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일정표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<sst xmlns="http://schemas.openxmlformats.org/spreadsheetml/2006/main" count="138" uniqueCount="87">
  <si>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원화환산 전체합계</t>
  </si>
  <si>
    <t>음료, 빵</t>
  </si>
  <si>
    <t>일요일</t>
  </si>
  <si>
    <t>화요일</t>
  </si>
  <si>
    <t>합계</t>
  </si>
  <si>
    <t>애들 핀, 팔찌 등</t>
  </si>
  <si>
    <t>해변</t>
  </si>
  <si>
    <t>시니강 새우, 돼지고기</t>
  </si>
  <si>
    <t>라멘,김치찌개,오므라이스</t>
  </si>
  <si>
    <t>돼지갈비, 삽겹살, 깻잎나물</t>
  </si>
  <si>
    <t>저녁</t>
  </si>
  <si>
    <t>골든카우리</t>
  </si>
  <si>
    <t>룸서비스</t>
  </si>
  <si>
    <t>막탄공항</t>
  </si>
  <si>
    <t>전체합계</t>
  </si>
  <si>
    <t>새우, 돼지고기, 샐러드, 맥주</t>
  </si>
  <si>
    <t>자동차</t>
  </si>
  <si>
    <t>마리바고 블루워터</t>
  </si>
  <si>
    <t>리조트(풀바)</t>
  </si>
  <si>
    <t>간식 포장</t>
  </si>
  <si>
    <t>내용</t>
  </si>
  <si>
    <t>샌드위치 x 2, 주스</t>
  </si>
  <si>
    <t>주차(무료) &amp; 전철이동</t>
  </si>
  <si>
    <t>설명</t>
  </si>
  <si>
    <t>물놀이</t>
  </si>
  <si>
    <t>물 1L x 2</t>
  </si>
  <si>
    <t>차우킹</t>
  </si>
  <si>
    <t>5J 128</t>
  </si>
  <si>
    <t>장소</t>
  </si>
  <si>
    <t>$</t>
  </si>
  <si>
    <t>5J 129</t>
  </si>
  <si>
    <t>통행료</t>
  </si>
  <si>
    <t>인천대교+제2경인</t>
  </si>
  <si>
    <t>공항세</t>
  </si>
  <si>
    <t>공항</t>
  </si>
  <si>
    <t>청소 팁</t>
  </si>
  <si>
    <t>수영장</t>
  </si>
  <si>
    <t>리조트</t>
  </si>
  <si>
    <t>수요일</t>
  </si>
  <si>
    <t>슈퍼</t>
  </si>
  <si>
    <t>치킨꼬치, 돼지고기, 야채볶음</t>
  </si>
  <si>
    <t>여행자보험</t>
  </si>
  <si>
    <t>KRW</t>
  </si>
  <si>
    <t>피노 이나살</t>
  </si>
  <si>
    <t>쇼핑</t>
  </si>
  <si>
    <t>날짜</t>
  </si>
  <si>
    <t>마리바고 블루워터 4박</t>
  </si>
  <si>
    <t>마리나몰</t>
  </si>
  <si>
    <t>무료셔틀로 화물청사 이동</t>
  </si>
  <si>
    <t>액세서리샵</t>
  </si>
  <si>
    <t>공항화물청사</t>
  </si>
  <si>
    <t>주차</t>
  </si>
  <si>
    <t>전날 남은 음식, 햇반</t>
  </si>
  <si>
    <t>세이브모어</t>
  </si>
  <si>
    <t>주차장</t>
  </si>
  <si>
    <t>아침</t>
  </si>
  <si>
    <t>간식</t>
  </si>
  <si>
    <t>인천공항</t>
  </si>
  <si>
    <t>오후</t>
  </si>
  <si>
    <t>사전예약</t>
  </si>
  <si>
    <t>집</t>
  </si>
  <si>
    <t>식사</t>
  </si>
  <si>
    <t>기내</t>
  </si>
  <si>
    <t>짐운반 팁</t>
  </si>
  <si>
    <t>스타벅스</t>
  </si>
  <si>
    <t>할로할로, 치킨</t>
  </si>
  <si>
    <t>망고, 과자, 물, 맥주 등</t>
  </si>
  <si>
    <t>핫도그 2개, 치킨 2조각</t>
  </si>
  <si>
    <t>가이사노 그랜드 몰</t>
  </si>
  <si>
    <t>택시</t>
  </si>
  <si>
    <t>햇반, 삼분짜장</t>
  </si>
  <si>
    <t>마리바고그릴</t>
  </si>
  <si>
    <t>월요일</t>
  </si>
  <si>
    <t>토요일</t>
  </si>
  <si>
    <t>노란택시</t>
  </si>
  <si>
    <t>건망고, 탄두아이, 라면 등</t>
  </si>
  <si>
    <t>세부 퍼시픽 항공권</t>
  </si>
  <si>
    <t>탑승동</t>
  </si>
  <si>
    <t>시간</t>
  </si>
  <si>
    <t>PHP</t>
  </si>
  <si>
    <t>졸리비</t>
  </si>
  <si>
    <t>맥주</t>
  </si>
  <si>
    <t>리조트 앞</t>
  </si>
  <si>
    <t>점심</t>
  </si>
  <si>
    <t>슈퍼마켓</t>
  </si>
  <si>
    <r>
      <t>튜브바람</t>
    </r>
    <r>
      <rPr>
        <sz val="10"/>
        <color indexed="9"/>
        <rFont val="Arial"/>
        <family val="2"/>
      </rPr>
      <t xml:space="preserve"> </t>
    </r>
    <r>
      <rPr>
        <sz val="10"/>
        <color indexed="9"/>
        <rFont val="돋움"/>
        <family val="3"/>
      </rPr>
      <t>팁</t>
    </r>
    <r>
      <rPr>
        <sz val="10"/>
        <color indexed="9"/>
        <rFont val="Arial"/>
        <family val="2"/>
      </rPr>
      <t xml:space="preserve"> (Aqua Mania)</t>
    </r>
  </si>
  <si>
    <t>Chartis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</si>
</sst>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돋움"/>
      <family val="3"/>
    </font>
    <font>
      <sz val="10"/>
      <color indexed="9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2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37" fontId="3" fillId="0" borderId="1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37" fontId="3" fillId="3" borderId="1" xfId="0" applyNumberFormat="1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37" fontId="2" fillId="4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>
      <alignment wrapText="1"/>
    </xf>
    <xf numFmtId="0" fontId="6" fillId="5" borderId="1" xfId="0" applyNumberFormat="1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wrapText="1"/>
    </xf>
    <xf numFmtId="37" fontId="1" fillId="5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D580"/>
      <rgbColor rgb="00000000"/>
      <rgbColor rgb="00FF9900"/>
      <rgbColor rgb="00C0C0C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E14" sqref="E14"/>
    </sheetView>
  </sheetViews>
  <sheetFormatPr defaultColWidth="10.28125" defaultRowHeight="13.5" customHeight="1"/>
  <cols>
    <col min="1" max="1" width="8.57421875" style="0" customWidth="1"/>
    <col min="2" max="2" width="6.57421875" style="0" customWidth="1"/>
    <col min="3" max="3" width="15.140625" style="0" customWidth="1"/>
    <col min="4" max="4" width="10.28125" style="0" customWidth="1"/>
    <col min="5" max="5" width="29.28125" style="0" customWidth="1"/>
    <col min="6" max="6" width="10.28125" style="0" customWidth="1"/>
    <col min="7" max="7" width="8.7109375" style="0" customWidth="1"/>
    <col min="8" max="8" width="4.8515625" style="0" customWidth="1"/>
  </cols>
  <sheetData>
    <row r="1" spans="1:8" ht="15">
      <c r="A1" s="1" t="s">
        <v>45</v>
      </c>
      <c r="B1" s="1" t="s">
        <v>78</v>
      </c>
      <c r="C1" s="1" t="s">
        <v>28</v>
      </c>
      <c r="D1" s="1" t="s">
        <v>20</v>
      </c>
      <c r="E1" s="1" t="s">
        <v>23</v>
      </c>
      <c r="F1" s="1" t="s">
        <v>42</v>
      </c>
      <c r="G1" s="1" t="s">
        <v>79</v>
      </c>
      <c r="H1" s="1" t="s">
        <v>29</v>
      </c>
    </row>
    <row r="2" spans="1:8" ht="13.5" customHeight="1">
      <c r="A2" s="2" t="s">
        <v>59</v>
      </c>
      <c r="B2" s="3"/>
      <c r="C2" s="3"/>
      <c r="D2" s="3"/>
      <c r="E2" s="3" t="s">
        <v>46</v>
      </c>
      <c r="F2" s="4">
        <f>116782+474004</f>
        <v>590786</v>
      </c>
      <c r="G2" s="3"/>
      <c r="H2" s="3"/>
    </row>
    <row r="3" spans="1:8" ht="13.5" customHeight="1">
      <c r="A3" s="5"/>
      <c r="B3" s="3"/>
      <c r="C3" s="3"/>
      <c r="D3" s="3"/>
      <c r="E3" s="3" t="s">
        <v>76</v>
      </c>
      <c r="F3" s="4">
        <v>474136</v>
      </c>
      <c r="G3" s="3"/>
      <c r="H3" s="3"/>
    </row>
    <row r="4" spans="1:8" ht="13.5" customHeight="1">
      <c r="A4" s="6" t="s">
        <v>73</v>
      </c>
      <c r="B4" s="7">
        <v>0.75</v>
      </c>
      <c r="C4" s="8" t="s">
        <v>60</v>
      </c>
      <c r="D4" s="8" t="s">
        <v>16</v>
      </c>
      <c r="E4" s="8" t="s">
        <v>32</v>
      </c>
      <c r="F4" s="9">
        <f>5500+900</f>
        <v>6400</v>
      </c>
      <c r="G4" s="9"/>
      <c r="H4" s="9"/>
    </row>
    <row r="5" spans="1:8" ht="13.5" customHeight="1">
      <c r="A5" s="10"/>
      <c r="B5" s="7">
        <v>0.79166666666667</v>
      </c>
      <c r="C5" s="8" t="s">
        <v>50</v>
      </c>
      <c r="D5" s="8" t="s">
        <v>51</v>
      </c>
      <c r="E5" s="8" t="s">
        <v>22</v>
      </c>
      <c r="F5" s="9">
        <v>900</v>
      </c>
      <c r="G5" s="9"/>
      <c r="H5" s="9"/>
    </row>
    <row r="6" spans="1:8" ht="13.5" customHeight="1">
      <c r="A6" s="10"/>
      <c r="B6" s="7">
        <v>0.8125</v>
      </c>
      <c r="C6" s="8" t="s">
        <v>57</v>
      </c>
      <c r="D6" s="8" t="s">
        <v>41</v>
      </c>
      <c r="E6" s="8" t="s">
        <v>86</v>
      </c>
      <c r="F6" s="9">
        <v>54950</v>
      </c>
      <c r="G6" s="9"/>
      <c r="H6" s="9"/>
    </row>
    <row r="7" spans="1:8" ht="13.5" customHeight="1">
      <c r="A7" s="10"/>
      <c r="B7" s="8"/>
      <c r="C7" s="8" t="s">
        <v>77</v>
      </c>
      <c r="D7" s="8" t="s">
        <v>61</v>
      </c>
      <c r="E7" s="8" t="s">
        <v>8</v>
      </c>
      <c r="F7" s="9">
        <v>27165</v>
      </c>
      <c r="G7" s="9"/>
      <c r="H7" s="9"/>
    </row>
    <row r="8" spans="1:8" ht="13.5" customHeight="1">
      <c r="A8" s="10"/>
      <c r="B8" s="7">
        <v>0.92708333333212</v>
      </c>
      <c r="C8" s="8" t="s">
        <v>62</v>
      </c>
      <c r="D8" s="8" t="s">
        <v>30</v>
      </c>
      <c r="E8" s="8" t="s">
        <v>81</v>
      </c>
      <c r="F8" s="9"/>
      <c r="G8" s="9">
        <v>100</v>
      </c>
      <c r="H8" s="9"/>
    </row>
    <row r="9" spans="1:8" ht="13.5" customHeight="1">
      <c r="A9" s="10"/>
      <c r="B9" s="7">
        <v>0.072916666667879</v>
      </c>
      <c r="C9" s="8" t="s">
        <v>13</v>
      </c>
      <c r="D9" s="8" t="s">
        <v>63</v>
      </c>
      <c r="E9" s="8"/>
      <c r="F9" s="9"/>
      <c r="G9" s="9">
        <v>50</v>
      </c>
      <c r="H9" s="9"/>
    </row>
    <row r="10" spans="1:8" ht="13.5" customHeight="1">
      <c r="A10" s="10"/>
      <c r="B10" s="8"/>
      <c r="C10" s="8"/>
      <c r="D10" s="8" t="s">
        <v>69</v>
      </c>
      <c r="E10" s="8" t="s">
        <v>74</v>
      </c>
      <c r="F10" s="9"/>
      <c r="G10" s="9">
        <v>260</v>
      </c>
      <c r="H10" s="9"/>
    </row>
    <row r="11" spans="1:8" ht="13.5" customHeight="1">
      <c r="A11" s="11"/>
      <c r="B11" s="8"/>
      <c r="C11" s="8" t="s">
        <v>37</v>
      </c>
      <c r="D11" s="8" t="s">
        <v>63</v>
      </c>
      <c r="E11" s="8" t="s">
        <v>17</v>
      </c>
      <c r="F11" s="9"/>
      <c r="G11" s="9">
        <v>20</v>
      </c>
      <c r="H11" s="9"/>
    </row>
    <row r="12" spans="1:8" ht="13.5" customHeight="1">
      <c r="A12" s="17" t="s">
        <v>4</v>
      </c>
      <c r="B12" s="18"/>
      <c r="C12" s="18"/>
      <c r="D12" s="18"/>
      <c r="E12" s="18"/>
      <c r="F12" s="12">
        <f>SUM(F4:F11)</f>
        <v>89415</v>
      </c>
      <c r="G12" s="12">
        <f>SUM(G4:G11)</f>
        <v>430</v>
      </c>
      <c r="H12" s="12"/>
    </row>
    <row r="13" spans="1:8" ht="13.5" customHeight="1">
      <c r="A13" s="6" t="s">
        <v>2</v>
      </c>
      <c r="B13" s="8" t="s">
        <v>55</v>
      </c>
      <c r="C13" s="8" t="s">
        <v>37</v>
      </c>
      <c r="D13" s="9" t="s">
        <v>35</v>
      </c>
      <c r="E13" s="8"/>
      <c r="F13" s="9"/>
      <c r="G13" s="9"/>
      <c r="H13" s="9">
        <v>1</v>
      </c>
    </row>
    <row r="14" spans="1:8" ht="13.5" customHeight="1">
      <c r="A14" s="10"/>
      <c r="B14" s="8"/>
      <c r="C14" s="8" t="s">
        <v>36</v>
      </c>
      <c r="D14" s="8" t="s">
        <v>24</v>
      </c>
      <c r="E14" s="26" t="s">
        <v>85</v>
      </c>
      <c r="F14" s="9"/>
      <c r="G14" s="9">
        <v>100</v>
      </c>
      <c r="H14" s="9"/>
    </row>
    <row r="15" spans="1:8" ht="13.5" customHeight="1">
      <c r="A15" s="10"/>
      <c r="B15" s="8"/>
      <c r="C15" s="8" t="s">
        <v>82</v>
      </c>
      <c r="D15" s="8" t="s">
        <v>39</v>
      </c>
      <c r="E15" s="8" t="s">
        <v>25</v>
      </c>
      <c r="F15" s="9"/>
      <c r="G15" s="9">
        <v>60</v>
      </c>
      <c r="H15" s="9"/>
    </row>
    <row r="16" spans="1:8" ht="13.5" customHeight="1">
      <c r="A16" s="10"/>
      <c r="B16" s="8" t="s">
        <v>83</v>
      </c>
      <c r="C16" s="8" t="s">
        <v>37</v>
      </c>
      <c r="D16" s="8" t="s">
        <v>61</v>
      </c>
      <c r="E16" s="8" t="s">
        <v>70</v>
      </c>
      <c r="F16" s="9"/>
      <c r="G16" s="9"/>
      <c r="H16" s="9"/>
    </row>
    <row r="17" spans="1:8" ht="13.5" customHeight="1">
      <c r="A17" s="10"/>
      <c r="B17" s="8" t="s">
        <v>58</v>
      </c>
      <c r="C17" s="8" t="s">
        <v>6</v>
      </c>
      <c r="D17" s="8" t="s">
        <v>24</v>
      </c>
      <c r="E17" s="8"/>
      <c r="F17" s="9"/>
      <c r="G17" s="9"/>
      <c r="H17" s="9"/>
    </row>
    <row r="18" spans="1:8" ht="13.5" customHeight="1">
      <c r="A18" s="10"/>
      <c r="B18" s="8"/>
      <c r="C18" s="8"/>
      <c r="D18" s="8" t="s">
        <v>69</v>
      </c>
      <c r="E18" s="8" t="s">
        <v>47</v>
      </c>
      <c r="F18" s="9"/>
      <c r="G18" s="9">
        <v>150</v>
      </c>
      <c r="H18" s="9"/>
    </row>
    <row r="19" spans="1:8" ht="13.5" customHeight="1">
      <c r="A19" s="10"/>
      <c r="B19" s="8"/>
      <c r="C19" s="8" t="s">
        <v>26</v>
      </c>
      <c r="D19" s="8" t="s">
        <v>56</v>
      </c>
      <c r="E19" s="8" t="s">
        <v>65</v>
      </c>
      <c r="F19" s="9"/>
      <c r="G19" s="9">
        <v>145</v>
      </c>
      <c r="H19" s="9"/>
    </row>
    <row r="20" spans="1:8" ht="13.5" customHeight="1">
      <c r="A20" s="10"/>
      <c r="B20" s="8"/>
      <c r="C20" s="8" t="s">
        <v>64</v>
      </c>
      <c r="D20" s="8" t="s">
        <v>56</v>
      </c>
      <c r="E20" s="8" t="s">
        <v>1</v>
      </c>
      <c r="F20" s="9"/>
      <c r="G20" s="9">
        <v>300</v>
      </c>
      <c r="H20" s="9"/>
    </row>
    <row r="21" spans="1:8" ht="13.5" customHeight="1">
      <c r="A21" s="10"/>
      <c r="B21" s="8" t="s">
        <v>10</v>
      </c>
      <c r="C21" s="8" t="s">
        <v>11</v>
      </c>
      <c r="D21" s="8" t="s">
        <v>61</v>
      </c>
      <c r="E21" s="8" t="s">
        <v>9</v>
      </c>
      <c r="F21" s="9"/>
      <c r="G21" s="9">
        <v>680</v>
      </c>
      <c r="H21" s="13"/>
    </row>
    <row r="22" spans="1:8" ht="13.5" customHeight="1">
      <c r="A22" s="10"/>
      <c r="B22" s="8"/>
      <c r="C22" s="8" t="s">
        <v>53</v>
      </c>
      <c r="D22" s="8" t="s">
        <v>44</v>
      </c>
      <c r="E22" s="8" t="s">
        <v>66</v>
      </c>
      <c r="F22" s="9"/>
      <c r="G22" s="9">
        <v>1020</v>
      </c>
      <c r="H22" s="9"/>
    </row>
    <row r="23" spans="1:8" ht="13.5" customHeight="1">
      <c r="A23" s="11"/>
      <c r="B23" s="8"/>
      <c r="C23" s="8"/>
      <c r="D23" s="8" t="s">
        <v>69</v>
      </c>
      <c r="E23" s="8"/>
      <c r="F23" s="9"/>
      <c r="G23" s="9">
        <v>200</v>
      </c>
      <c r="H23" s="9"/>
    </row>
    <row r="24" spans="1:8" ht="13.5" customHeight="1">
      <c r="A24" s="17" t="s">
        <v>4</v>
      </c>
      <c r="B24" s="18"/>
      <c r="C24" s="18"/>
      <c r="D24" s="18"/>
      <c r="E24" s="18"/>
      <c r="F24" s="12"/>
      <c r="G24" s="12">
        <f>SUM(G13:G23)</f>
        <v>2655</v>
      </c>
      <c r="H24" s="12">
        <f>SUM(H13:H23)</f>
        <v>1</v>
      </c>
    </row>
    <row r="25" spans="1:8" ht="13.5" customHeight="1">
      <c r="A25" s="6" t="s">
        <v>72</v>
      </c>
      <c r="B25" s="8" t="s">
        <v>55</v>
      </c>
      <c r="C25" s="8" t="s">
        <v>37</v>
      </c>
      <c r="D25" s="8" t="s">
        <v>35</v>
      </c>
      <c r="E25" s="8"/>
      <c r="F25" s="9"/>
      <c r="G25" s="9"/>
      <c r="H25" s="9">
        <v>1</v>
      </c>
    </row>
    <row r="26" spans="1:8" ht="13.5" customHeight="1">
      <c r="A26" s="10"/>
      <c r="B26" s="8"/>
      <c r="C26" s="8" t="s">
        <v>36</v>
      </c>
      <c r="D26" s="8" t="s">
        <v>24</v>
      </c>
      <c r="E26" s="8"/>
      <c r="F26" s="9"/>
      <c r="G26" s="9"/>
      <c r="H26" s="9"/>
    </row>
    <row r="27" spans="1:8" ht="13.5" customHeight="1">
      <c r="A27" s="10"/>
      <c r="B27" s="8" t="s">
        <v>83</v>
      </c>
      <c r="C27" s="8" t="s">
        <v>37</v>
      </c>
      <c r="D27" s="8" t="s">
        <v>61</v>
      </c>
      <c r="E27" s="8" t="s">
        <v>52</v>
      </c>
      <c r="F27" s="9"/>
      <c r="G27" s="9"/>
      <c r="H27" s="9"/>
    </row>
    <row r="28" spans="1:8" ht="13.5" customHeight="1">
      <c r="A28" s="10"/>
      <c r="B28" s="8" t="s">
        <v>58</v>
      </c>
      <c r="C28" s="8" t="s">
        <v>36</v>
      </c>
      <c r="D28" s="8" t="s">
        <v>24</v>
      </c>
      <c r="E28" s="8"/>
      <c r="F28" s="9"/>
      <c r="G28" s="9"/>
      <c r="H28" s="9"/>
    </row>
    <row r="29" spans="1:8" ht="12.75">
      <c r="A29" s="11"/>
      <c r="B29" s="14" t="s">
        <v>10</v>
      </c>
      <c r="C29" s="14" t="s">
        <v>71</v>
      </c>
      <c r="D29" s="14" t="s">
        <v>61</v>
      </c>
      <c r="E29" s="14" t="s">
        <v>15</v>
      </c>
      <c r="F29" s="14"/>
      <c r="G29" s="9">
        <v>1150</v>
      </c>
      <c r="H29" s="9"/>
    </row>
    <row r="30" spans="1:8" ht="13.5" customHeight="1">
      <c r="A30" s="17" t="s">
        <v>4</v>
      </c>
      <c r="B30" s="18"/>
      <c r="C30" s="18"/>
      <c r="D30" s="18"/>
      <c r="E30" s="18"/>
      <c r="F30" s="12"/>
      <c r="G30" s="12">
        <f>SUM(G25:G29)</f>
        <v>1150</v>
      </c>
      <c r="H30" s="12">
        <f>SUM(H25:H29)</f>
        <v>1</v>
      </c>
    </row>
    <row r="31" spans="1:8" ht="13.5" customHeight="1">
      <c r="A31" s="6" t="s">
        <v>3</v>
      </c>
      <c r="B31" s="8" t="s">
        <v>55</v>
      </c>
      <c r="C31" s="8" t="s">
        <v>37</v>
      </c>
      <c r="D31" s="9" t="s">
        <v>35</v>
      </c>
      <c r="E31" s="8"/>
      <c r="F31" s="9"/>
      <c r="G31" s="9"/>
      <c r="H31" s="9">
        <v>1</v>
      </c>
    </row>
    <row r="32" spans="1:8" ht="13.5" customHeight="1">
      <c r="A32" s="10"/>
      <c r="B32" s="8"/>
      <c r="C32" s="8" t="s">
        <v>36</v>
      </c>
      <c r="D32" s="8" t="s">
        <v>24</v>
      </c>
      <c r="E32" s="8"/>
      <c r="F32" s="9"/>
      <c r="G32" s="9"/>
      <c r="H32" s="9"/>
    </row>
    <row r="33" spans="1:8" ht="13.5" customHeight="1">
      <c r="A33" s="10"/>
      <c r="B33" s="8" t="s">
        <v>83</v>
      </c>
      <c r="C33" s="8" t="s">
        <v>18</v>
      </c>
      <c r="D33" s="8" t="s">
        <v>61</v>
      </c>
      <c r="E33" s="8" t="s">
        <v>21</v>
      </c>
      <c r="F33" s="9"/>
      <c r="G33" s="9">
        <v>750</v>
      </c>
      <c r="H33" s="9"/>
    </row>
    <row r="34" spans="1:8" ht="13.5" customHeight="1">
      <c r="A34" s="10"/>
      <c r="B34" s="8" t="s">
        <v>58</v>
      </c>
      <c r="C34" s="8" t="s">
        <v>36</v>
      </c>
      <c r="D34" s="8" t="s">
        <v>24</v>
      </c>
      <c r="E34" s="8"/>
      <c r="F34" s="9"/>
      <c r="G34" s="9"/>
      <c r="H34" s="9"/>
    </row>
    <row r="35" spans="1:8" ht="12.75">
      <c r="A35" s="11"/>
      <c r="B35" s="14" t="s">
        <v>10</v>
      </c>
      <c r="C35" s="14" t="s">
        <v>12</v>
      </c>
      <c r="D35" s="14" t="s">
        <v>61</v>
      </c>
      <c r="E35" s="14" t="s">
        <v>7</v>
      </c>
      <c r="F35" s="14"/>
      <c r="G35" s="9">
        <v>950</v>
      </c>
      <c r="H35" s="9"/>
    </row>
    <row r="36" spans="1:8" ht="13.5" customHeight="1">
      <c r="A36" s="17" t="s">
        <v>4</v>
      </c>
      <c r="B36" s="18"/>
      <c r="C36" s="18"/>
      <c r="D36" s="18"/>
      <c r="E36" s="18"/>
      <c r="F36" s="12"/>
      <c r="G36" s="12">
        <f>SUM(G31:G35)</f>
        <v>1700</v>
      </c>
      <c r="H36" s="15">
        <f>SUM(H31:H35)</f>
        <v>1</v>
      </c>
    </row>
    <row r="37" spans="1:8" ht="13.5" customHeight="1">
      <c r="A37" s="6" t="s">
        <v>38</v>
      </c>
      <c r="B37" s="8" t="s">
        <v>55</v>
      </c>
      <c r="C37" s="8" t="s">
        <v>37</v>
      </c>
      <c r="D37" s="8" t="s">
        <v>35</v>
      </c>
      <c r="E37" s="8"/>
      <c r="F37" s="9"/>
      <c r="G37" s="9">
        <v>50</v>
      </c>
      <c r="H37" s="9"/>
    </row>
    <row r="38" spans="1:8" ht="13.5" customHeight="1">
      <c r="A38" s="10"/>
      <c r="B38" s="8"/>
      <c r="C38" s="8"/>
      <c r="D38" s="8" t="s">
        <v>63</v>
      </c>
      <c r="E38" s="8"/>
      <c r="F38" s="9"/>
      <c r="G38" s="9">
        <v>20</v>
      </c>
      <c r="H38" s="9"/>
    </row>
    <row r="39" spans="1:8" ht="13.5" customHeight="1">
      <c r="A39" s="10"/>
      <c r="B39" s="7">
        <v>0.41666666666667</v>
      </c>
      <c r="C39" s="8"/>
      <c r="D39" s="8" t="s">
        <v>69</v>
      </c>
      <c r="E39" s="8" t="s">
        <v>68</v>
      </c>
      <c r="F39" s="9"/>
      <c r="G39" s="9">
        <v>100</v>
      </c>
      <c r="H39" s="9"/>
    </row>
    <row r="40" spans="1:8" ht="13.5" customHeight="1">
      <c r="A40" s="10"/>
      <c r="B40" s="7"/>
      <c r="C40" s="8" t="s">
        <v>49</v>
      </c>
      <c r="D40" s="8" t="s">
        <v>44</v>
      </c>
      <c r="E40" s="8" t="s">
        <v>5</v>
      </c>
      <c r="F40" s="9"/>
      <c r="G40" s="9">
        <v>440</v>
      </c>
      <c r="H40" s="9"/>
    </row>
    <row r="41" spans="1:8" ht="13.5" customHeight="1">
      <c r="A41" s="10"/>
      <c r="B41" s="7"/>
      <c r="C41" s="8" t="s">
        <v>84</v>
      </c>
      <c r="D41" s="8" t="s">
        <v>44</v>
      </c>
      <c r="E41" s="8" t="s">
        <v>75</v>
      </c>
      <c r="F41" s="9"/>
      <c r="G41" s="9">
        <v>1040</v>
      </c>
      <c r="H41" s="9"/>
    </row>
    <row r="42" spans="1:8" ht="13.5" customHeight="1">
      <c r="A42" s="10"/>
      <c r="B42" s="7">
        <v>0.47916666666667</v>
      </c>
      <c r="C42" s="8" t="s">
        <v>43</v>
      </c>
      <c r="D42" s="8" t="s">
        <v>61</v>
      </c>
      <c r="E42" s="8" t="s">
        <v>40</v>
      </c>
      <c r="F42" s="9"/>
      <c r="G42" s="9">
        <v>450</v>
      </c>
      <c r="H42" s="9"/>
    </row>
    <row r="43" spans="1:8" ht="13.5" customHeight="1">
      <c r="A43" s="10"/>
      <c r="B43" s="8"/>
      <c r="C43" s="8" t="s">
        <v>80</v>
      </c>
      <c r="D43" s="8" t="s">
        <v>19</v>
      </c>
      <c r="E43" s="8" t="s">
        <v>67</v>
      </c>
      <c r="F43" s="9"/>
      <c r="G43" s="9">
        <v>205</v>
      </c>
      <c r="H43" s="9"/>
    </row>
    <row r="44" spans="1:8" ht="13.5" customHeight="1">
      <c r="A44" s="10"/>
      <c r="B44" s="7">
        <v>0.54166666666667</v>
      </c>
      <c r="C44" s="8"/>
      <c r="D44" s="8" t="s">
        <v>69</v>
      </c>
      <c r="E44" s="8" t="s">
        <v>34</v>
      </c>
      <c r="F44" s="9"/>
      <c r="G44" s="9">
        <v>200</v>
      </c>
      <c r="H44" s="9"/>
    </row>
    <row r="45" spans="1:8" ht="13.5" customHeight="1">
      <c r="A45" s="10"/>
      <c r="B45" s="7">
        <v>0.5625</v>
      </c>
      <c r="C45" s="8" t="s">
        <v>13</v>
      </c>
      <c r="D45" s="8" t="s">
        <v>33</v>
      </c>
      <c r="E45" s="8"/>
      <c r="F45" s="9"/>
      <c r="G45" s="9">
        <v>1650</v>
      </c>
      <c r="H45" s="9"/>
    </row>
    <row r="46" spans="1:8" ht="13.5" customHeight="1">
      <c r="A46" s="10"/>
      <c r="B46" s="7">
        <v>0.66319444444525</v>
      </c>
      <c r="C46" s="8" t="s">
        <v>62</v>
      </c>
      <c r="D46" s="8" t="s">
        <v>27</v>
      </c>
      <c r="E46" s="8"/>
      <c r="F46" s="9"/>
      <c r="G46" s="9"/>
      <c r="H46" s="9"/>
    </row>
    <row r="47" spans="1:8" ht="13.5" customHeight="1">
      <c r="A47" s="10"/>
      <c r="B47" s="7">
        <v>0.88541666666667</v>
      </c>
      <c r="C47" s="8" t="s">
        <v>57</v>
      </c>
      <c r="D47" s="8"/>
      <c r="E47" s="7" t="s">
        <v>48</v>
      </c>
      <c r="F47" s="9"/>
      <c r="G47" s="9"/>
      <c r="H47" s="9"/>
    </row>
    <row r="48" spans="1:8" ht="13.5" customHeight="1">
      <c r="A48" s="10"/>
      <c r="B48" s="7">
        <v>0.9375</v>
      </c>
      <c r="C48" s="8" t="s">
        <v>54</v>
      </c>
      <c r="D48" s="8"/>
      <c r="E48" s="8" t="s">
        <v>31</v>
      </c>
      <c r="F48" s="9">
        <v>6400</v>
      </c>
      <c r="G48" s="9"/>
      <c r="H48" s="9"/>
    </row>
    <row r="49" spans="1:8" ht="13.5" customHeight="1">
      <c r="A49" s="11"/>
      <c r="B49" s="7">
        <v>0.97916666666667</v>
      </c>
      <c r="C49" s="8" t="s">
        <v>60</v>
      </c>
      <c r="D49" s="8"/>
      <c r="E49" s="8"/>
      <c r="F49" s="9"/>
      <c r="G49" s="9"/>
      <c r="H49" s="9"/>
    </row>
    <row r="50" spans="1:8" ht="13.5" customHeight="1">
      <c r="A50" s="17" t="s">
        <v>4</v>
      </c>
      <c r="B50" s="18"/>
      <c r="C50" s="18"/>
      <c r="D50" s="18"/>
      <c r="E50" s="18"/>
      <c r="F50" s="12">
        <f>SUM(F37:F49)</f>
        <v>6400</v>
      </c>
      <c r="G50" s="12">
        <f>SUM(G37:G49)</f>
        <v>4155</v>
      </c>
      <c r="H50" s="12"/>
    </row>
    <row r="51" spans="1:8" ht="13.5" customHeight="1">
      <c r="A51" s="19" t="s">
        <v>14</v>
      </c>
      <c r="B51" s="20"/>
      <c r="C51" s="20"/>
      <c r="D51" s="20"/>
      <c r="E51" s="20"/>
      <c r="F51" s="16">
        <f>(((((F2+F3)+F12)+F24)+F30)+F36)+F50</f>
        <v>1160737</v>
      </c>
      <c r="G51" s="16">
        <f>(((G12+G24)+G30)+G36)+G50</f>
        <v>10090</v>
      </c>
      <c r="H51" s="16">
        <f>(((H12+H24)+H30)+H36)+H50</f>
        <v>3</v>
      </c>
    </row>
    <row r="52" spans="1:8" ht="15">
      <c r="A52" s="21" t="s">
        <v>0</v>
      </c>
      <c r="B52" s="22"/>
      <c r="C52" s="22"/>
      <c r="D52" s="22"/>
      <c r="E52" s="23"/>
      <c r="F52" s="24">
        <f>(F51+(G51*27))+(H51*1050)</f>
        <v>1436317</v>
      </c>
      <c r="G52" s="25"/>
      <c r="H52" s="21"/>
    </row>
  </sheetData>
  <mergeCells count="8">
    <mergeCell ref="A50:E50"/>
    <mergeCell ref="A51:E51"/>
    <mergeCell ref="A52:E52"/>
    <mergeCell ref="F52:H52"/>
    <mergeCell ref="A12:E12"/>
    <mergeCell ref="A24:E24"/>
    <mergeCell ref="A30:E30"/>
    <mergeCell ref="A36:E3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유강희</cp:lastModifiedBy>
  <dcterms:modified xsi:type="dcterms:W3CDTF">2011-06-07T17:11:40Z</dcterms:modified>
  <cp:category/>
  <cp:version/>
  <cp:contentType/>
  <cp:contentStatus/>
</cp:coreProperties>
</file>