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0년 휴넷\3. 협업\4. 무형자산기준\"/>
    </mc:Choice>
  </mc:AlternateContent>
  <bookViews>
    <workbookView xWindow="0" yWindow="0" windowWidth="28800" windowHeight="12540"/>
  </bookViews>
  <sheets>
    <sheet name="결과" sheetId="1" r:id="rId1"/>
    <sheet name="ITSQF 직무체계 및 정의" sheetId="2" r:id="rId2"/>
    <sheet name="상하위 구간 평균임금" sheetId="3" r:id="rId3"/>
    <sheet name="Q&amp;A" sheetId="4" r:id="rId4"/>
    <sheet name="SW기술자범위" sheetId="5" r:id="rId5"/>
  </sheets>
  <definedNames>
    <definedName name="_xlnm.Print_Titles" localSheetId="1">'ITSQF 직무체계 및 정의'!$3:$3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3" l="1"/>
  <c r="E7" i="3"/>
  <c r="H7" i="3" s="1"/>
  <c r="K7" i="3" s="1"/>
  <c r="N7" i="3" s="1"/>
  <c r="G7" i="3"/>
  <c r="J7" i="3" s="1"/>
  <c r="F7" i="3"/>
  <c r="I7" i="3" s="1"/>
  <c r="L7" i="3" s="1"/>
  <c r="O7" i="3" s="1"/>
  <c r="E8" i="3"/>
  <c r="H8" i="3" s="1"/>
  <c r="G8" i="3"/>
  <c r="J8" i="3" s="1"/>
  <c r="F8" i="3"/>
  <c r="I8" i="3" s="1"/>
  <c r="E9" i="3"/>
  <c r="H9" i="3" s="1"/>
  <c r="K9" i="3" s="1"/>
  <c r="G9" i="3"/>
  <c r="J9" i="3" s="1"/>
  <c r="M9" i="3" s="1"/>
  <c r="F9" i="3"/>
  <c r="I9" i="3" s="1"/>
  <c r="E10" i="3"/>
  <c r="H10" i="3" s="1"/>
  <c r="K10" i="3" s="1"/>
  <c r="G10" i="3"/>
  <c r="J10" i="3" s="1"/>
  <c r="M10" i="3" s="1"/>
  <c r="F10" i="3"/>
  <c r="I10" i="3" s="1"/>
  <c r="E11" i="3"/>
  <c r="H11" i="3" s="1"/>
  <c r="G11" i="3"/>
  <c r="J11" i="3" s="1"/>
  <c r="F11" i="3"/>
  <c r="I11" i="3" s="1"/>
  <c r="L11" i="3" s="1"/>
  <c r="E12" i="3"/>
  <c r="H12" i="3" s="1"/>
  <c r="K12" i="3" s="1"/>
  <c r="G12" i="3"/>
  <c r="J12" i="3" s="1"/>
  <c r="F12" i="3"/>
  <c r="I12" i="3" s="1"/>
  <c r="L12" i="3" s="1"/>
  <c r="O12" i="3" s="1"/>
  <c r="E13" i="3"/>
  <c r="H13" i="3" s="1"/>
  <c r="K13" i="3" s="1"/>
  <c r="G13" i="3"/>
  <c r="J13" i="3" s="1"/>
  <c r="M13" i="3" s="1"/>
  <c r="F13" i="3"/>
  <c r="I13" i="3" s="1"/>
  <c r="L13" i="3" s="1"/>
  <c r="O13" i="3" s="1"/>
  <c r="E14" i="3"/>
  <c r="H14" i="3" s="1"/>
  <c r="K14" i="3" s="1"/>
  <c r="G14" i="3"/>
  <c r="J14" i="3" s="1"/>
  <c r="M14" i="3" s="1"/>
  <c r="F14" i="3"/>
  <c r="I14" i="3" s="1"/>
  <c r="L14" i="3" s="1"/>
  <c r="E15" i="3"/>
  <c r="H15" i="3" s="1"/>
  <c r="K15" i="3" s="1"/>
  <c r="N15" i="3" s="1"/>
  <c r="G15" i="3"/>
  <c r="J15" i="3" s="1"/>
  <c r="M15" i="3" s="1"/>
  <c r="P15" i="3" s="1"/>
  <c r="F15" i="3"/>
  <c r="I15" i="3" s="1"/>
  <c r="L15" i="3" s="1"/>
  <c r="E16" i="3"/>
  <c r="H16" i="3" s="1"/>
  <c r="K16" i="3" s="1"/>
  <c r="G16" i="3"/>
  <c r="J16" i="3" s="1"/>
  <c r="F16" i="3"/>
  <c r="I16" i="3" s="1"/>
  <c r="E17" i="3"/>
  <c r="H17" i="3" s="1"/>
  <c r="K17" i="3" s="1"/>
  <c r="G17" i="3"/>
  <c r="J17" i="3" s="1"/>
  <c r="M17" i="3" s="1"/>
  <c r="P17" i="3" s="1"/>
  <c r="F17" i="3"/>
  <c r="I17" i="3" s="1"/>
  <c r="L17" i="3" s="1"/>
  <c r="E18" i="3"/>
  <c r="H18" i="3" s="1"/>
  <c r="K18" i="3" s="1"/>
  <c r="N18" i="3" s="1"/>
  <c r="G18" i="3"/>
  <c r="J18" i="3" s="1"/>
  <c r="F18" i="3"/>
  <c r="I18" i="3" s="1"/>
  <c r="L18" i="3" s="1"/>
  <c r="E19" i="3"/>
  <c r="H19" i="3" s="1"/>
  <c r="G19" i="3"/>
  <c r="J19" i="3" s="1"/>
  <c r="F19" i="3"/>
  <c r="I19" i="3" s="1"/>
  <c r="L19" i="3" s="1"/>
  <c r="E20" i="3"/>
  <c r="H20" i="3" s="1"/>
  <c r="K20" i="3" s="1"/>
  <c r="G20" i="3"/>
  <c r="J20" i="3" s="1"/>
  <c r="F20" i="3"/>
  <c r="I20" i="3" s="1"/>
  <c r="L20" i="3" s="1"/>
  <c r="E21" i="3"/>
  <c r="H21" i="3" s="1"/>
  <c r="K21" i="3" s="1"/>
  <c r="G21" i="3"/>
  <c r="J21" i="3" s="1"/>
  <c r="M21" i="3" s="1"/>
  <c r="F21" i="3"/>
  <c r="I21" i="3" s="1"/>
  <c r="L21" i="3" s="1"/>
  <c r="E22" i="3"/>
  <c r="H22" i="3" s="1"/>
  <c r="K22" i="3" s="1"/>
  <c r="N22" i="3" s="1"/>
  <c r="G22" i="3"/>
  <c r="J22" i="3" s="1"/>
  <c r="M22" i="3" s="1"/>
  <c r="F22" i="3"/>
  <c r="I22" i="3" s="1"/>
  <c r="L22" i="3" s="1"/>
  <c r="O22" i="3" s="1"/>
  <c r="E23" i="3"/>
  <c r="H23" i="3" s="1"/>
  <c r="K23" i="3" s="1"/>
  <c r="G23" i="3"/>
  <c r="J23" i="3" s="1"/>
  <c r="F23" i="3"/>
  <c r="I23" i="3" s="1"/>
  <c r="L23" i="3" s="1"/>
  <c r="E24" i="3"/>
  <c r="H24" i="3" s="1"/>
  <c r="K24" i="3" s="1"/>
  <c r="N24" i="3" s="1"/>
  <c r="G24" i="3"/>
  <c r="J24" i="3" s="1"/>
  <c r="M24" i="3" s="1"/>
  <c r="P24" i="3" s="1"/>
  <c r="F24" i="3"/>
  <c r="I24" i="3" s="1"/>
  <c r="L24" i="3" s="1"/>
  <c r="O24" i="3" s="1"/>
  <c r="E25" i="3"/>
  <c r="H25" i="3" s="1"/>
  <c r="K25" i="3" s="1"/>
  <c r="G25" i="3"/>
  <c r="J25" i="3" s="1"/>
  <c r="M25" i="3" s="1"/>
  <c r="F25" i="3"/>
  <c r="I25" i="3" s="1"/>
  <c r="L25" i="3" s="1"/>
  <c r="E26" i="3"/>
  <c r="H26" i="3" s="1"/>
  <c r="K26" i="3" s="1"/>
  <c r="N26" i="3" s="1"/>
  <c r="G26" i="3"/>
  <c r="J26" i="3" s="1"/>
  <c r="M26" i="3" s="1"/>
  <c r="F26" i="3"/>
  <c r="I26" i="3" s="1"/>
  <c r="L26" i="3" s="1"/>
  <c r="E27" i="3"/>
  <c r="H27" i="3" s="1"/>
  <c r="G27" i="3"/>
  <c r="J27" i="3" s="1"/>
  <c r="F27" i="3"/>
  <c r="I27" i="3" s="1"/>
  <c r="L27" i="3" s="1"/>
  <c r="O27" i="3" s="1"/>
  <c r="E28" i="3"/>
  <c r="H28" i="3" s="1"/>
  <c r="K28" i="3" s="1"/>
  <c r="N28" i="3" s="1"/>
  <c r="G28" i="3"/>
  <c r="J28" i="3" s="1"/>
  <c r="F28" i="3"/>
  <c r="I28" i="3" s="1"/>
  <c r="L28" i="3" s="1"/>
  <c r="E29" i="3"/>
  <c r="H29" i="3" s="1"/>
  <c r="K29" i="3" s="1"/>
  <c r="G29" i="3"/>
  <c r="J29" i="3" s="1"/>
  <c r="F29" i="3"/>
  <c r="I29" i="3" s="1"/>
  <c r="E30" i="3"/>
  <c r="H30" i="3" s="1"/>
  <c r="K30" i="3" s="1"/>
  <c r="N30" i="3" s="1"/>
  <c r="G30" i="3"/>
  <c r="J30" i="3" s="1"/>
  <c r="F30" i="3"/>
  <c r="I30" i="3" s="1"/>
  <c r="E31" i="3"/>
  <c r="H31" i="3" s="1"/>
  <c r="K31" i="3" s="1"/>
  <c r="N31" i="3" s="1"/>
  <c r="G31" i="3"/>
  <c r="J31" i="3" s="1"/>
  <c r="F31" i="3"/>
  <c r="I31" i="3" s="1"/>
  <c r="E32" i="3"/>
  <c r="H32" i="3" s="1"/>
  <c r="K32" i="3" s="1"/>
  <c r="N32" i="3" s="1"/>
  <c r="G32" i="3"/>
  <c r="J32" i="3" s="1"/>
  <c r="F32" i="3"/>
  <c r="I32" i="3" s="1"/>
  <c r="L32" i="3" s="1"/>
  <c r="E33" i="3"/>
  <c r="H33" i="3" s="1"/>
  <c r="K33" i="3" s="1"/>
  <c r="G33" i="3"/>
  <c r="J33" i="3" s="1"/>
  <c r="M33" i="3" s="1"/>
  <c r="F33" i="3"/>
  <c r="E6" i="3"/>
  <c r="H6" i="3" s="1"/>
  <c r="K6" i="3" s="1"/>
  <c r="F6" i="3"/>
  <c r="I6" i="3" s="1"/>
  <c r="L6" i="3" s="1"/>
  <c r="O6" i="3" s="1"/>
  <c r="G6" i="3"/>
  <c r="J6" i="3" s="1"/>
  <c r="O28" i="3" l="1"/>
  <c r="N10" i="3"/>
  <c r="O8" i="3"/>
  <c r="N14" i="3"/>
  <c r="O32" i="3"/>
  <c r="L16" i="3"/>
  <c r="O16" i="3" s="1"/>
  <c r="O19" i="3"/>
  <c r="L8" i="3"/>
  <c r="K11" i="3"/>
  <c r="N11" i="3" s="1"/>
  <c r="L9" i="3"/>
  <c r="O9" i="3" s="1"/>
  <c r="N17" i="3"/>
  <c r="O11" i="3"/>
  <c r="N21" i="3"/>
  <c r="K19" i="3"/>
  <c r="N19" i="3" s="1"/>
  <c r="M19" i="3"/>
  <c r="P19" i="3" s="1"/>
  <c r="M11" i="3"/>
  <c r="P11" i="3" s="1"/>
  <c r="M7" i="3"/>
  <c r="P7" i="3" s="1"/>
  <c r="M32" i="3"/>
  <c r="P32" i="3" s="1"/>
  <c r="M28" i="3"/>
  <c r="P28" i="3" s="1"/>
  <c r="M20" i="3"/>
  <c r="P20" i="3" s="1"/>
  <c r="M16" i="3"/>
  <c r="P16" i="3" s="1"/>
  <c r="M12" i="3"/>
  <c r="P12" i="3"/>
  <c r="M8" i="3"/>
  <c r="P8" i="3" s="1"/>
  <c r="M31" i="3"/>
  <c r="P31" i="3" s="1"/>
  <c r="M27" i="3"/>
  <c r="P27" i="3"/>
  <c r="M23" i="3"/>
  <c r="P23" i="3" s="1"/>
  <c r="P9" i="3"/>
  <c r="P33" i="3"/>
  <c r="O26" i="3"/>
  <c r="N16" i="3"/>
  <c r="M18" i="3"/>
  <c r="P18" i="3" s="1"/>
  <c r="L10" i="3"/>
  <c r="O10" i="3" s="1"/>
  <c r="M29" i="3"/>
  <c r="P29" i="3" s="1"/>
  <c r="M30" i="3"/>
  <c r="P30" i="3" s="1"/>
  <c r="P14" i="3"/>
  <c r="O17" i="3"/>
  <c r="O15" i="3"/>
  <c r="N12" i="3"/>
  <c r="P26" i="3"/>
  <c r="O25" i="3"/>
  <c r="M6" i="3"/>
  <c r="P6" i="3" s="1"/>
  <c r="L30" i="3"/>
  <c r="O30" i="3" s="1"/>
  <c r="O14" i="3"/>
  <c r="P10" i="3"/>
  <c r="N13" i="3"/>
  <c r="N33" i="3"/>
  <c r="N29" i="3"/>
  <c r="P21" i="3"/>
  <c r="P25" i="3"/>
  <c r="P22" i="3"/>
  <c r="O23" i="3"/>
  <c r="K27" i="3"/>
  <c r="N27" i="3" s="1"/>
  <c r="L33" i="3"/>
  <c r="O33" i="3" s="1"/>
  <c r="N20" i="3"/>
  <c r="P13" i="3"/>
  <c r="N6" i="3"/>
  <c r="N9" i="3"/>
  <c r="O18" i="3"/>
  <c r="K8" i="3"/>
  <c r="N8" i="3" s="1"/>
  <c r="L31" i="3"/>
  <c r="O31" i="3" s="1"/>
  <c r="L29" i="3"/>
  <c r="O29" i="3" s="1"/>
  <c r="N23" i="3"/>
  <c r="O20" i="3"/>
  <c r="N25" i="3"/>
  <c r="O21" i="3"/>
</calcChain>
</file>

<file path=xl/sharedStrings.xml><?xml version="1.0" encoding="utf-8"?>
<sst xmlns="http://schemas.openxmlformats.org/spreadsheetml/2006/main" count="190" uniqueCount="149">
  <si>
    <t>2020년 적용 SW기술자 평균 임금 공표</t>
  </si>
  <si>
    <t>【SW기술자 평균임금】</t>
    <phoneticPr fontId="3" type="noConversion"/>
  </si>
  <si>
    <t>(단위: 원)</t>
    <phoneticPr fontId="3" type="noConversion"/>
  </si>
  <si>
    <t>구 분</t>
  </si>
  <si>
    <t>일평균 임금</t>
  </si>
  <si>
    <t>월평균 임금</t>
  </si>
  <si>
    <t>시간평균 임금</t>
  </si>
  <si>
    <t>① IT기획자</t>
  </si>
  <si>
    <t>② IT컨설턴트</t>
  </si>
  <si>
    <t>③ 정보보호컨설턴트</t>
  </si>
  <si>
    <t>④ 업무분석가</t>
  </si>
  <si>
    <t>⑤ 데이터분석가</t>
  </si>
  <si>
    <t>⑥ IT PM</t>
  </si>
  <si>
    <t>⑦ IT PMO</t>
  </si>
  <si>
    <t>⑧ SW 아키텍트</t>
  </si>
  <si>
    <t>⑨ Infrastructure아키텍트</t>
  </si>
  <si>
    <t>⑩ 데이터 아키텍트</t>
  </si>
  <si>
    <t>⑪ UI/UX 개발자</t>
  </si>
  <si>
    <t>⑫ 응용SW 개발자</t>
  </si>
  <si>
    <t>⑬ 시스템SW 개발자</t>
  </si>
  <si>
    <t>⑭ 임베디드SW 개발자</t>
  </si>
  <si>
    <t>⑮ 데이터베이스 운용자</t>
  </si>
  <si>
    <t>⑯ NW엔지니어</t>
  </si>
  <si>
    <t>⑰ IT시스템운용자</t>
  </si>
  <si>
    <t>⑱ IT지원 기술자</t>
  </si>
  <si>
    <t>⑲ SW제품 기획자</t>
  </si>
  <si>
    <t>⑳ IT서비스 기획자</t>
  </si>
  <si>
    <t>㉑ IT기술영업</t>
  </si>
  <si>
    <t>㉒ IT품질관리자</t>
  </si>
  <si>
    <t>㉓ IT테스터</t>
  </si>
  <si>
    <t>㉔ IT감리</t>
  </si>
  <si>
    <t>㉕ IT감사</t>
  </si>
  <si>
    <t>㉖ 정보보호관리자</t>
  </si>
  <si>
    <t>㉗ 침해사고대응전문가</t>
  </si>
  <si>
    <t>㉘ IT교육강사</t>
  </si>
  <si>
    <t xml:space="preserve">통계법 제27조(통계의 공표)에 따라 『2019년 SW기술자 임금실태조사 (통계승인 제37501호)』의 
SW기술자 평균임금을 공표합니다. </t>
    <phoneticPr fontId="3" type="noConversion"/>
  </si>
  <si>
    <t>[시행일] 2020년 1월 1일부터 2020년 12월 31일까지 적용</t>
    <phoneticPr fontId="3" type="noConversion"/>
  </si>
  <si>
    <t>한국소프트웨어산업협회장</t>
  </si>
  <si>
    <t>&lt;본 평균임금을 SW사업대가 활용시 유의사항&gt;
  ※ 본 조사결과는 SW사업에서 반드시 활용해야 하는 강제사항은 아님
   * SW기술자 평균임금은 소프트웨어산업진흥법 제22조(소프트웨어사업의 대가지급) 4항 ‘소프트웨어기술자의 
     노임단가’를 지칭함
   * SW기술자 평균임금은 기본급, 제수당, 상여금, 퇴직급여충당금, 법인부담금을 모두 포함한 결과임
   * 월평균임금은 일평균*근무일수(20.9일), 시간평균임금은 일평균÷8시간으로 각각 산정함
   * 월평균 근무일수는 휴일, 법정공휴일 등을 제외한 업체가 응답한 근무일의 평균이며, 이는 개인의 휴가 
     사용여부와는 무관함
   * SW기술자 평균임금은 2018년 대비 7.7% 증가함
   * IT직무 중 ㉕ IT감사는 유효응답 표본이 적어 활용시 유의해야함</t>
    <phoneticPr fontId="3" type="noConversion"/>
  </si>
  <si>
    <t>번호</t>
  </si>
  <si>
    <t xml:space="preserve">직무 정의 </t>
  </si>
  <si>
    <t>IT기획자</t>
  </si>
  <si>
    <t>IT컨설턴트</t>
  </si>
  <si>
    <t>조직의 목표를 달성하는데 도움이 될 수 있도록, 객관적인 시각에서 조직 경영 환경을 이해하고 대상 업무 및 정보시스템을 분석하여 개선 방안을 지도, 자문 및 상담을 수행하는 자이다.　</t>
  </si>
  <si>
    <t xml:space="preserve">주요 정보자산을 보호하기 위한 관리적, 물리적, 기술적 영역의 보안 요구사항과 사전 정의된 프로세스에 대해 객관적인 충족여부를 검증하고 자문하는 자이다. </t>
  </si>
  <si>
    <t xml:space="preserve">업무분석가 </t>
  </si>
  <si>
    <t>데이터 이해 및 처리 기술에 대한 기본지식을 바탕으로 데이터 분석 기획, 데이터 분석, 데이터 시각화 업무를 수행하고 이를 통해 프로세스 혁신 및 마케팅 전략 결정 등의 과학적 의사결정을 지원하는 자이다.</t>
  </si>
  <si>
    <t>IT PM</t>
  </si>
  <si>
    <t>IT프로젝트 인도물의 납기 준수를 위하여 프로젝트를 기획하고, 범위, 일정, 원가, 인적자원, 품질, 위험, 의사소통, 조달, 변경, 보안, 정보시스템 성과 등을 통합 관리하는 자이다.　</t>
  </si>
  <si>
    <t>IT PMO</t>
  </si>
  <si>
    <t>명확한 의사결정과 방향 설정이 가능토록 지표를 제공하고 사업관리 지침 및 표준화 방안 제시, 주요이슈, 위험, 자원, 일정/문서, 범위관리를 통하여 프로젝트 수행을 지원하는 자이다.　</t>
  </si>
  <si>
    <t>SW의 기능, 성능, 보안 등의 품질을 보장하고 SW를 구성하는 요소와 관계를 분석, 설계하여 전체적인 SW 구조를 체계화하는 자이다.　</t>
  </si>
  <si>
    <t>하드웨어, 미들웨어, 네트워크, 클라우드를 포함하는 인프라를 설계, 구성하여 모든 지원들의 적합성 및 신뢰성 있는 서비스를 제공할 수 있도록 체계화하는 자이다.</t>
  </si>
  <si>
    <t>사용자의 이용형태 및 기술환경을 분석하여, 사용자 인터페이스(UI/UX)의 기획 및 아키텍처를 구축하고, 프로토타입 검증, 설계 및 구현 과정을 통해 효과적인 UI/UX를 개발하는 자이다.</t>
  </si>
  <si>
    <t>운영체제 환경에서 시스템 자원을 제어 및 관리하는 소프트웨어와 응용프로그램의 동작을 위한 시스템 플랫폼의 요구사항 분석 및 설계, 구현, 배포를 수행하는 자이다.</t>
  </si>
  <si>
    <t>하드웨어 플랫폼에 대한 이해를 바탕으로 플랫폼별 운영체제 이식과 펌웨어, 디바이스 드라이버, 애플리케이션 등의 SW를 개발하고, 하드웨어 플랫폼 최적화를 수행하는 자이다.</t>
  </si>
  <si>
    <t>데이터에 대한 요구사항으로부터 데이터베이스를 설계, 구축, 전환하고, 최적의 성능과 품질을 확보하도록 추이분석 등을 통하여 데이터베이스를 수정, 개선, 백업하는 등의 업무를 수행하는 자이다.</t>
  </si>
  <si>
    <t xml:space="preserve">NW엔지니어 </t>
  </si>
  <si>
    <t>네트워크 환경을 분석하고 네트워크에 대한 토폴로지, 자원관리, 품질 관리를 설계하고 구성하는 자이다.</t>
  </si>
  <si>
    <t>시스템 요구사항을 분석하고 클라우드와 가상화, 시스템과 네트워크 및 스토리지 자원의 HW, SW 서비스 플랫폼을 구축, 운영, 관리하여 안정적 컴퓨팅 인프라 및 정보시스템의 운용을 담당하는 자이다.</t>
  </si>
  <si>
    <t>정보기술 인프라에 대한 이해를 바탕으로 컴퓨터 하드웨어, 스토리지, 클라우드와 가상화, 네트워크 등 IT자원을 이용한 시스템의 구성과 장애처리를 지원하며 시스템 개선 및 정기점검 등을 통해 안정적인 컴퓨팅 인프라 운영을 지원하는 자이다.</t>
  </si>
  <si>
    <t>기업의 경영전략을 바탕으로, SW 활용분야에 대한 기업 내/외부 환경, 요구 기술, 시장성 등을 분석하여 제품 전략을 수립하고, SW제품의 개발, 지원, 판매, 마케팅 계획을 수립, 운용하는 자이다.</t>
  </si>
  <si>
    <t>정보기술 환경 분석을 통해 고객과 시장의 니즈에 맞는 IT서비스를 발굴하고, 제품 및 솔루션 융합으로 새로운 서비스를 기획하는 자이다.</t>
  </si>
  <si>
    <t>정보기술 지식을 바탕으로 고객 관리 및 영업 전략을 수립, 사업기회를 창출하고 요구사항에 적합한 솔루션 제안으로 협상, 계약, 판매 및 사후 관리 등 IT 영업을 수행하는 자이다.</t>
  </si>
  <si>
    <t>IT품질목표를 달성하기 위하여 전사적인 품질정책 및 관리체계를 수립하고 품질향상을 위해 교육 및 관리활동 등을 수행하며, 프로젝트 차원에서의 품질보증 활동을 수행하는 자이다.</t>
  </si>
  <si>
    <t>IT감리</t>
  </si>
  <si>
    <t>IT감사</t>
  </si>
  <si>
    <t>컴퓨터 시스템의 유효성과 효율, 신뢰성, 안전성을 확보하기 위해 독립적인 입장에서 일정한 시스템 감사 기준에 의거하여 시스템을 종합적으로 점검 ·평가하고, 관계자에게 조언 및 권고하는 작업을 수행하는 자이다.</t>
  </si>
  <si>
    <t>조직의 비전과 미션을 수행하기 위하여 정보 자산을 안정적으로 운영하는 데 필요한 보안정책울 수립하고 관련 법제도 준수, 보호관리 활동을 수행하며, 위험관리에 기반한 정보보호 대책을 도출하여 실행토록 관리하는 자이다　</t>
  </si>
  <si>
    <t>침해사고의 피해확산 방지를 위해 위협정보를 탐지하고, 시스템 복구와 예방 전략을 수립하는 일과 업무 및 서비스에 영향을 준 증거를 확보 후 분석하여 신속하게 대응하는 자이다.</t>
  </si>
  <si>
    <t>IT교육강사</t>
  </si>
  <si>
    <t>IT분야의 기술교육을 체계적이고 효과적으로 수행하기 위하여 IT기술교육 방향 수립과 IT기술교육 환경조성, IT기술교육 교과개발 및 자료개발, IT기술교육 성과평가 등을 통해 성과 향상을 수행하는 일이다</t>
  </si>
  <si>
    <t>ITSQF 직무</t>
  </si>
  <si>
    <t>조사용직무</t>
    <phoneticPr fontId="3" type="noConversion"/>
  </si>
  <si>
    <t>조직의 경영목표를 달성하기 위하여 IT전략을 기획하고, 거버넌스, 투자성과분석, 운영 정책, R&amp;D, 프로세스, 아키텍처 등 분야 별 전략을 수립하는 자이다.</t>
  </si>
  <si>
    <t>업무분석</t>
  </si>
  <si>
    <t>데이터분석가</t>
  </si>
  <si>
    <t>IT프로젝트사업관리</t>
    <phoneticPr fontId="3" type="noConversion"/>
  </si>
  <si>
    <t>SW아키텍처</t>
  </si>
  <si>
    <t>SW 아키텍트</t>
    <phoneticPr fontId="3" type="noConversion"/>
  </si>
  <si>
    <t>Infrastructure아키텍처</t>
    <phoneticPr fontId="3" type="noConversion"/>
  </si>
  <si>
    <t>Infrastructure아키텍트</t>
    <phoneticPr fontId="3" type="noConversion"/>
  </si>
  <si>
    <t>UI/UX개발자</t>
    <phoneticPr fontId="3" type="noConversion"/>
  </si>
  <si>
    <t>응용SW개발자</t>
    <phoneticPr fontId="3" type="noConversion"/>
  </si>
  <si>
    <t>시스템SW개발</t>
  </si>
  <si>
    <t>시스템SW개발자</t>
    <phoneticPr fontId="3" type="noConversion"/>
  </si>
  <si>
    <t>임베디드SW 개발자</t>
  </si>
  <si>
    <t xml:space="preserve">데이터베이스 운용자 </t>
  </si>
  <si>
    <t>NW엔지니어링</t>
  </si>
  <si>
    <t>IT시스템관리</t>
  </si>
  <si>
    <t>IT시스템운용자</t>
    <phoneticPr fontId="3" type="noConversion"/>
  </si>
  <si>
    <t>IT지원기술자</t>
  </si>
  <si>
    <t>SW제품기획</t>
  </si>
  <si>
    <t>IT기술영업</t>
  </si>
  <si>
    <t>IT품질관리자</t>
    <phoneticPr fontId="3" type="noConversion"/>
  </si>
  <si>
    <t>IT테스트</t>
  </si>
  <si>
    <t>IT테스터</t>
  </si>
  <si>
    <t>감리발주자 및 피감리원의 이해관계로부터 독립된 자가 정보시스템의 효율성을 향상시키고 안전성을 확보하기 위하여 제3자의 관점에서 정보시스템의 기획, 구축 및 운영 등에 관한 사항을 종합적으로 점검하고 문제점이 개선 되도록 시정조치사항을 도출하고 확인 하는 자이다.</t>
    <phoneticPr fontId="3" type="noConversion"/>
  </si>
  <si>
    <t>정보보호관리</t>
  </si>
  <si>
    <t>보안사고대응</t>
  </si>
  <si>
    <t>침해사고대응전문가</t>
    <phoneticPr fontId="3" type="noConversion"/>
  </si>
  <si>
    <t>IT기술교육</t>
  </si>
  <si>
    <t>ITSQF 직무체계 및 정의</t>
    <phoneticPr fontId="3" type="noConversion"/>
  </si>
  <si>
    <t>정보기술
컨설팅</t>
    <phoneticPr fontId="3" type="noConversion"/>
  </si>
  <si>
    <t>정보보호
컨설팅</t>
    <phoneticPr fontId="3" type="noConversion"/>
  </si>
  <si>
    <t>IT프로젝트관리</t>
    <phoneticPr fontId="3" type="noConversion"/>
  </si>
  <si>
    <t>데이터 
아키텍트</t>
    <phoneticPr fontId="3" type="noConversion"/>
  </si>
  <si>
    <t>임베디드
SW개발</t>
    <phoneticPr fontId="3" type="noConversion"/>
  </si>
  <si>
    <t>데이터베이스
관리</t>
    <phoneticPr fontId="3" type="noConversion"/>
  </si>
  <si>
    <t>IT시스템
기술지원</t>
    <phoneticPr fontId="3" type="noConversion"/>
  </si>
  <si>
    <t>정보보호
컨설턴트</t>
    <phoneticPr fontId="3" type="noConversion"/>
  </si>
  <si>
    <t>SW제품 
기획자</t>
    <phoneticPr fontId="3" type="noConversion"/>
  </si>
  <si>
    <t>정보보호
관리자</t>
    <phoneticPr fontId="3" type="noConversion"/>
  </si>
  <si>
    <r>
      <t>조직의 비전과 목표, 구조, 정책 등의 이해를 바탕으로 업무 요구사항을 도출하고 분석</t>
    </r>
    <r>
      <rPr>
        <vertAlign val="superscript"/>
        <sz val="10"/>
        <color rgb="FF000000"/>
        <rFont val="맑은 고딕"/>
        <family val="3"/>
        <charset val="129"/>
        <scheme val="minor"/>
      </rPr>
      <t>*</t>
    </r>
    <r>
      <rPr>
        <sz val="10"/>
        <color rgb="FF000000"/>
        <rFont val="맑은 고딕"/>
        <family val="3"/>
        <charset val="129"/>
        <scheme val="minor"/>
      </rPr>
      <t>하여, 목적에 부합하는 대응전략 수립하는 자이다.
* 타 직무에서 수행하는 분석, 설계 업무의 혼선 방지를 위해 아래의 주석을 표시함
 1) 분석 : 조직 내·외부의 경영 환경에 영향을 주는 고객과 경쟁기업, 산업동향,             
            내부 역량을 분석하는 능력</t>
    </r>
    <phoneticPr fontId="3" type="noConversion"/>
  </si>
  <si>
    <t>2019년 SW기술자 임금실태조사 _ 상하위 구간 평균임금</t>
    <phoneticPr fontId="3" type="noConversion"/>
  </si>
  <si>
    <t>상위20% 평균임금</t>
  </si>
  <si>
    <t>(일평균 임금)</t>
  </si>
  <si>
    <t>하위20% 평균임금</t>
  </si>
  <si>
    <t>전체 평균임금</t>
  </si>
  <si>
    <t>(일평균 임금)</t>
    <phoneticPr fontId="3" type="noConversion"/>
  </si>
  <si>
    <t>Q1. IT직무에 대한 세부적인 직무 설명은 어디서 확인 가능한가요?</t>
  </si>
  <si>
    <t>* ITSQF : IT Sectoral Qualifications Framework</t>
  </si>
  <si>
    <t>Q2. SW기술자평균임금의 상하위 20% 구간 평균임금은 무엇을 의미합니까?</t>
  </si>
  <si>
    <t>Q3. IT직무기반의 SW기술자 평균임금을 활용한 SW사업대가 책정 사례를 확인할 수 있습니까?</t>
  </si>
  <si>
    <t>20019년 SW기술자 임금실태조사 Q&amp;A</t>
    <phoneticPr fontId="3" type="noConversion"/>
  </si>
  <si>
    <t>☞ 우리협회 홈페이지(www.sw.or.kr) 인재지원 – IT분야 역량체계(ITSQF*) - 자료실에서
    확인할 수 있습니다.</t>
    <phoneticPr fontId="3" type="noConversion"/>
  </si>
  <si>
    <t>☞ 2019년 기술자평균임금 조사결과를 기반으로 상하위 0 ~ 20%에 해당하는 임금의 
   평균값입니다. 
   또한, 상하위 20%구간 평균임금의 SW유지·운영 사업의 사업대가 산정시 활용 방법은 추후     
   한국SW산업협회 홈페이지등을 통해 적용 및 활용 사례를 제시 할 예정입니다.</t>
    <phoneticPr fontId="3" type="noConversion"/>
  </si>
  <si>
    <t xml:space="preserve">☞ 2019년 12월 하반기 SW사업대가 가이드의 개정판에 IT직무별 평균임금 적용 
   투입공수방식 가이드/ 사례/ 엑셀 템플릿을 반영하여 제공할 예정입니다. </t>
    <phoneticPr fontId="3" type="noConversion"/>
  </si>
  <si>
    <t>상위 20%</t>
    <phoneticPr fontId="3" type="noConversion"/>
  </si>
  <si>
    <t>중위 60%</t>
    <phoneticPr fontId="3" type="noConversion"/>
  </si>
  <si>
    <t>하위 20%</t>
    <phoneticPr fontId="3" type="noConversion"/>
  </si>
  <si>
    <t>연간 합계</t>
    <phoneticPr fontId="3" type="noConversion"/>
  </si>
  <si>
    <t>실 인건비(예상)</t>
    <phoneticPr fontId="3" type="noConversion"/>
  </si>
  <si>
    <t>연간 합계(간접비 예상, 30%)</t>
    <phoneticPr fontId="3" type="noConversion"/>
  </si>
  <si>
    <t>테스트를 효과적으로 수행하기 위해 필요한 기획, 진단 컨설팅, 계획, 환경구축, 실행, 결함관리, 문서화를 수행하고 관리하는 자이다.</t>
    <phoneticPr fontId="3" type="noConversion"/>
  </si>
  <si>
    <r>
      <rPr>
        <sz val="11"/>
        <color rgb="FF000000"/>
        <rFont val="맑은 고딕"/>
        <family val="3"/>
        <charset val="128"/>
        <scheme val="minor"/>
      </rPr>
      <t>⑳</t>
    </r>
    <r>
      <rPr>
        <sz val="11"/>
        <color rgb="FF000000"/>
        <rFont val="맑은 고딕"/>
        <family val="3"/>
        <charset val="129"/>
        <scheme val="minor"/>
      </rPr>
      <t xml:space="preserve"> IT서비스 기획자</t>
    </r>
    <phoneticPr fontId="3" type="noConversion"/>
  </si>
  <si>
    <t>⑩ 데이터 아키텍트</t>
    <phoneticPr fontId="3" type="noConversion"/>
  </si>
  <si>
    <r>
      <t>컴퓨터 프로그래밍 언어로 응용소프트웨어의 분석</t>
    </r>
    <r>
      <rPr>
        <vertAlign val="superscript"/>
        <sz val="10"/>
        <color rgb="FF000000"/>
        <rFont val="맑은 고딕"/>
        <family val="3"/>
        <charset val="129"/>
        <scheme val="minor"/>
      </rPr>
      <t>*</t>
    </r>
    <r>
      <rPr>
        <sz val="10"/>
        <color rgb="FF000000"/>
        <rFont val="맑은 고딕"/>
        <family val="3"/>
        <charset val="129"/>
        <scheme val="minor"/>
      </rPr>
      <t>, 설계</t>
    </r>
    <r>
      <rPr>
        <vertAlign val="superscript"/>
        <sz val="10"/>
        <color rgb="FF000000"/>
        <rFont val="맑은 고딕"/>
        <family val="3"/>
        <charset val="129"/>
        <scheme val="minor"/>
      </rPr>
      <t>*</t>
    </r>
    <r>
      <rPr>
        <sz val="10"/>
        <color rgb="FF000000"/>
        <rFont val="맑은 고딕"/>
        <family val="3"/>
        <charset val="129"/>
        <scheme val="minor"/>
      </rPr>
      <t>, 구현 및 테스트, 배포 등을
통해 제품의 기능을 개발하고 개선하는 자이다.
* 타 직무에서 수행하는 분석, 설계 업무의 혼선 방지를 위해 아래의 주석을 표시함
 1) 분석 : 구현하고자 하는 애플리케이션의 요구사항을 도출, 분석, 명세화 및 요구사항  
            검증을 수행하는 능력
 2) 설계 : 요구사항 확인을 통한 상세분석 결과, SW아키텍쳐 가이드라인 및 
            SW 아키텍처 산출물에 의거하여 이에 따른 애플리케이션 구현을 수행하기 
            위해 공통 모듈 설계, 타 시스템 연동에 대하여 상세 설계하는 능력</t>
    </r>
    <phoneticPr fontId="3" type="noConversion"/>
  </si>
  <si>
    <t>* ITSQF 참고자료 : https://www.sw.or.kr/site/sw/02/10204020000002017070310.jsp</t>
    <phoneticPr fontId="3" type="noConversion"/>
  </si>
  <si>
    <t>IT서비스기획자</t>
    <phoneticPr fontId="3" type="noConversion"/>
  </si>
  <si>
    <t>IT서비스기획</t>
    <phoneticPr fontId="3" type="noConversion"/>
  </si>
  <si>
    <t>데이터분석</t>
    <phoneticPr fontId="3" type="noConversion"/>
  </si>
  <si>
    <t>데이터아키텍처</t>
    <phoneticPr fontId="3" type="noConversion"/>
  </si>
  <si>
    <t>UI/UX개발</t>
    <phoneticPr fontId="3" type="noConversion"/>
  </si>
  <si>
    <t>응용SW개발</t>
    <phoneticPr fontId="3" type="noConversion"/>
  </si>
  <si>
    <t>IT품질관리</t>
    <phoneticPr fontId="3" type="noConversion"/>
  </si>
  <si>
    <t>정보기술기획</t>
    <phoneticPr fontId="3" type="noConversion"/>
  </si>
  <si>
    <r>
      <rPr>
        <b/>
        <sz val="12"/>
        <color theme="1"/>
        <rFont val="맑은 고딕"/>
        <family val="3"/>
        <charset val="129"/>
        <scheme val="minor"/>
      </rPr>
      <t>※ “소프트웨어 기술자”의 범위는 소프트웨어산업진흥법 제2조 5호에서 정한 바에 따름</t>
    </r>
    <r>
      <rPr>
        <sz val="11"/>
        <color theme="1"/>
        <rFont val="맑은 고딕"/>
        <family val="2"/>
        <charset val="129"/>
        <scheme val="minor"/>
      </rPr>
      <t xml:space="preserve">
</t>
    </r>
    <r>
      <rPr>
        <b/>
        <sz val="11"/>
        <color theme="1"/>
        <rFont val="맑은 고딕"/>
        <family val="3"/>
        <charset val="129"/>
        <scheme val="minor"/>
      </rPr>
      <t>소프트웨어산업 진흥법 제2조(정의)</t>
    </r>
    <r>
      <rPr>
        <sz val="11"/>
        <color theme="1"/>
        <rFont val="맑은 고딕"/>
        <family val="2"/>
        <charset val="129"/>
        <scheme val="minor"/>
      </rPr>
      <t xml:space="preserve">
⑤ "소프트웨어기술자"란 「국가기술자격법」에 따라 정보처리 분야의 기술자격을 취득한 사람 
     또는 소프트웨어 기술 분야에서 대통령령으로 정하는 학력이나 경력을 가진 사람을 말한다.
</t>
    </r>
    <r>
      <rPr>
        <b/>
        <sz val="11"/>
        <color theme="1"/>
        <rFont val="맑은 고딕"/>
        <family val="3"/>
        <charset val="129"/>
        <scheme val="minor"/>
      </rPr>
      <t xml:space="preserve">소프트웨어산업 진흥법 시행령 제1조의2(소프트웨어기술자의 범위) </t>
    </r>
    <r>
      <rPr>
        <sz val="11"/>
        <color theme="1"/>
        <rFont val="맑은 고딕"/>
        <family val="2"/>
        <charset val="129"/>
        <scheme val="minor"/>
      </rPr>
      <t xml:space="preserve">
① 「소프트웨어산업 진흥법」(이하 "법"이라 한다) 제2조제5호에서 "대통령령으로 정하는 
    학력이나 경력을 가진 사람"이란 다음 각 호의 어느 하나에 해당하는 사람을 말한다.
   1. 「초·중등교육법」 제2조제3호 또는 「고등교육법」 제2조에 따른 각급 학교에서 
      소프트웨어 기술 분야를 전공한 사람
   2. 소프트웨어 기술을 가진 사람으로서 소프트웨어 기술 분야에서 일정 기간 경력을 
      갖추거나 근무한 사람
   3. 그 밖에 제1호 및 제2호에 따른 기준과 같거나 그 이상의 학력 또는 경력이 있다고 
      인정되는 사람
② 제1항에 따른 소프트웨어기술자에 대한 세부적인 인정 기준 및 절차·방법 등은 
    과학기술정보통신부장관이 정하여 고시한다</t>
    </r>
    <phoneticPr fontId="3" type="noConversion"/>
  </si>
  <si>
    <t>데이터를 구조적 관점에서 설계, 생성, 배치, 관리하며, 다양한 데이터 엔터티뿐만 아니라 해당 데이터를 처리하는 애플리케이션에 의해 데이터가 저장, 소비, 통합 및 관리될 수 있도록 체계화하는 자이다.</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</si>
</sst>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43" formatCode="_-* #,##0.00_-;\-* #,##0.00_-;_-* &quot;-&quot;??_-;_-@_-"/>
  </numFmts>
  <fonts count="24">
    <font>
      <sz val="11"/>
      <color theme="1"/>
      <name val="맑은 고딕"/>
      <family val="2"/>
      <charset val="129"/>
      <scheme val="minor"/>
    </font>
    <font>
      <sz val="11"/>
      <color theme="1"/>
      <name val="맑은 고딕"/>
      <family val="2"/>
      <charset val="129"/>
      <scheme val="minor"/>
    </font>
    <font>
      <shadow/>
      <sz val="17"/>
      <color rgb="FF000000"/>
      <name val="HY헤드라인M"/>
      <family val="1"/>
      <charset val="129"/>
    </font>
    <font>
      <sz val="8"/>
      <name val="맑은 고딕"/>
      <family val="2"/>
      <charset val="129"/>
      <scheme val="minor"/>
    </font>
    <font>
      <sz val="12"/>
      <color theme="1"/>
      <name val="맑은 고딕"/>
      <family val="3"/>
      <charset val="129"/>
      <scheme val="minor"/>
    </font>
    <font>
      <b/>
      <sz val="10"/>
      <color rgb="FF000000"/>
      <name val="맑은 고딕"/>
      <family val="3"/>
      <charset val="129"/>
      <scheme val="minor"/>
    </font>
    <font>
      <sz val="10"/>
      <color rgb="FF000000"/>
      <name val="맑은 고딕"/>
      <family val="3"/>
      <charset val="129"/>
      <scheme val="minor"/>
    </font>
    <font>
      <sz val="11"/>
      <color theme="1"/>
      <name val="맑은 고딕"/>
      <family val="3"/>
      <charset val="129"/>
      <scheme val="minor"/>
    </font>
    <font>
      <sz val="11"/>
      <color rgb="FF000000"/>
      <name val="맑은 고딕"/>
      <family val="3"/>
      <charset val="129"/>
      <scheme val="minor"/>
    </font>
    <font>
      <b/>
      <sz val="11"/>
      <color theme="1"/>
      <name val="맑은 고딕"/>
      <family val="3"/>
      <charset val="129"/>
      <scheme val="minor"/>
    </font>
    <font>
      <b/>
      <sz val="12"/>
      <color theme="1"/>
      <name val="맑은 고딕"/>
      <family val="3"/>
      <charset val="129"/>
      <scheme val="minor"/>
    </font>
    <font>
      <sz val="10"/>
      <color theme="1"/>
      <name val="맑은 고딕"/>
      <family val="3"/>
      <charset val="129"/>
      <scheme val="minor"/>
    </font>
    <font>
      <shadow/>
      <u/>
      <sz val="20"/>
      <color rgb="FF000000"/>
      <name val="HY헤드라인M"/>
      <family val="1"/>
      <charset val="129"/>
    </font>
    <font>
      <b/>
      <sz val="10"/>
      <color theme="1"/>
      <name val="맑은 고딕"/>
      <family val="3"/>
      <charset val="129"/>
      <scheme val="minor"/>
    </font>
    <font>
      <sz val="13"/>
      <color rgb="FF000000"/>
      <name val="HCI Poppy"/>
      <family val="2"/>
    </font>
    <font>
      <sz val="20"/>
      <color rgb="FF000000"/>
      <name val="HY헤드라인M"/>
      <family val="1"/>
      <charset val="129"/>
    </font>
    <font>
      <b/>
      <sz val="20"/>
      <color theme="1"/>
      <name val="맑은 고딕"/>
      <family val="3"/>
      <charset val="129"/>
      <scheme val="minor"/>
    </font>
    <font>
      <vertAlign val="superscript"/>
      <sz val="10"/>
      <color rgb="FF000000"/>
      <name val="맑은 고딕"/>
      <family val="3"/>
      <charset val="129"/>
      <scheme val="minor"/>
    </font>
    <font>
      <b/>
      <u/>
      <sz val="20"/>
      <color theme="1"/>
      <name val="맑은 고딕"/>
      <family val="3"/>
      <charset val="129"/>
      <scheme val="minor"/>
    </font>
    <font>
      <b/>
      <u/>
      <sz val="11"/>
      <color theme="1"/>
      <name val="맑은 고딕"/>
      <family val="3"/>
      <charset val="129"/>
      <scheme val="minor"/>
    </font>
    <font>
      <b/>
      <u/>
      <sz val="18"/>
      <color theme="1"/>
      <name val="맑은 고딕"/>
      <family val="3"/>
      <charset val="129"/>
      <scheme val="minor"/>
    </font>
    <font>
      <b/>
      <sz val="12"/>
      <color rgb="FF000000"/>
      <name val="맑은 고딕"/>
      <family val="3"/>
      <charset val="129"/>
      <scheme val="minor"/>
    </font>
    <font>
      <sz val="12"/>
      <color rgb="FF000000"/>
      <name val="맑은 고딕"/>
      <family val="3"/>
      <charset val="129"/>
      <scheme val="minor"/>
    </font>
    <font>
      <sz val="11"/>
      <color rgb="FF000000"/>
      <name val="맑은 고딕"/>
      <family val="3"/>
      <charset val="128"/>
      <scheme val="minor"/>
    </font>
  </fonts>
  <fills count="5">
    <fill>
      <patternFill patternType="none"/>
    </fill>
    <fill>
      <patternFill patternType="gray125"/>
    </fill>
    <fill>
      <patternFill patternType="solid">
        <fgColor rgb="FFBBBBBB"/>
        <bgColor indexed="64"/>
      </patternFill>
    </fill>
    <fill>
      <patternFill patternType="solid">
        <fgColor rgb="FFCCCCCC"/>
        <bgColor indexed="64"/>
      </patternFill>
    </fill>
    <fill>
      <patternFill patternType="solid">
        <fgColor rgb="FFFFFF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rgb="FF000000"/>
      </left>
      <right style="thin">
        <color rgb="FF000000"/>
      </right>
      <top style="thin">
        <color rgb="FF000000"/>
      </top>
      <bottom/>
      <diagonal/>
    </border>
    <border>
      <left style="hair">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hair">
        <color rgb="FF000000"/>
      </left>
      <right style="hair">
        <color rgb="FF000000"/>
      </right>
      <top style="thin">
        <color rgb="FF000000"/>
      </top>
      <bottom/>
      <diagonal/>
    </border>
    <border>
      <left/>
      <right/>
      <top/>
      <bottom style="thin">
        <color rgb="FF000000"/>
      </bottom>
      <diagonal/>
    </border>
    <border>
      <left style="hair">
        <color rgb="FF000000"/>
      </left>
      <right/>
      <top style="thin">
        <color rgb="FF000000"/>
      </top>
      <bottom style="hair">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style="thin">
        <color rgb="FF000000"/>
      </bottom>
      <diagonal/>
    </border>
  </borders>
  <cellStyleXfs count="2">
    <xf numFmtId="0" fontId="0" fillId="0" borderId="0">
      <alignment vertical="center"/>
    </xf>
    <xf numFmtId="41" fontId="1" fillId="0" borderId="0" applyFont="0" applyFill="0" applyBorder="0" applyAlignment="0" applyProtection="0">
      <alignment vertical="center"/>
    </xf>
  </cellStyleXfs>
  <cellXfs count="103">
    <xf numFmtId="0" fontId="0" fillId="0" borderId="0" xfId="0">
      <alignment vertical="center"/>
    </xf>
    <xf numFmtId="0" fontId="4" fillId="0" borderId="0" xfId="0" applyFont="1" applyAlignment="1">
      <alignment vertical="center" wrapText="1"/>
    </xf>
    <xf numFmtId="0" fontId="7" fillId="0" borderId="0" xfId="0" applyFont="1">
      <alignment vertical="center"/>
    </xf>
    <xf numFmtId="0" fontId="7" fillId="0" borderId="0" xfId="0" applyFont="1" applyAlignment="1">
      <alignment vertical="center" wrapText="1"/>
    </xf>
    <xf numFmtId="0" fontId="2" fillId="0" borderId="0" xfId="0" applyFont="1" applyAlignment="1">
      <alignment vertical="center"/>
    </xf>
    <xf numFmtId="0" fontId="8" fillId="0" borderId="5" xfId="0" applyFont="1" applyBorder="1" applyAlignment="1">
      <alignment horizontal="left" vertical="center" wrapText="1"/>
    </xf>
    <xf numFmtId="0" fontId="7" fillId="0" borderId="0" xfId="0" applyFont="1" applyAlignment="1">
      <alignment horizontal="right" vertical="center"/>
    </xf>
    <xf numFmtId="0" fontId="7" fillId="0" borderId="0" xfId="0" applyFont="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5" xfId="0" applyFont="1" applyBorder="1" applyAlignment="1">
      <alignment horizontal="left" vertical="center" wrapText="1"/>
    </xf>
    <xf numFmtId="41" fontId="6" fillId="0" borderId="6" xfId="1" applyFont="1" applyBorder="1" applyAlignment="1">
      <alignment horizontal="center" vertical="center" wrapText="1"/>
    </xf>
    <xf numFmtId="41" fontId="6" fillId="0" borderId="7" xfId="1" applyFont="1" applyBorder="1" applyAlignment="1">
      <alignment horizontal="center" vertical="center" wrapText="1"/>
    </xf>
    <xf numFmtId="0" fontId="13" fillId="0" borderId="0" xfId="0" applyFont="1">
      <alignment vertical="center"/>
    </xf>
    <xf numFmtId="0" fontId="6" fillId="3"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16" fillId="0" borderId="12" xfId="0" applyFont="1" applyBorder="1" applyAlignment="1">
      <alignment horizontal="center" vertical="center"/>
    </xf>
    <xf numFmtId="0" fontId="7" fillId="0" borderId="0" xfId="0" applyFont="1" applyBorder="1">
      <alignment vertical="center"/>
    </xf>
    <xf numFmtId="0" fontId="8" fillId="2" borderId="1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3" fontId="8" fillId="0" borderId="6" xfId="0" applyNumberFormat="1" applyFont="1" applyBorder="1" applyAlignment="1">
      <alignment horizontal="right" vertical="center" wrapText="1"/>
    </xf>
    <xf numFmtId="3" fontId="8" fillId="0" borderId="7" xfId="0" applyNumberFormat="1" applyFont="1" applyBorder="1" applyAlignment="1">
      <alignment horizontal="right" vertical="center" wrapText="1"/>
    </xf>
    <xf numFmtId="0" fontId="19" fillId="0" borderId="0" xfId="0" applyFont="1" applyBorder="1" applyAlignment="1">
      <alignment vertical="center"/>
    </xf>
    <xf numFmtId="0" fontId="20" fillId="0" borderId="0" xfId="0" applyFont="1" applyBorder="1" applyAlignment="1">
      <alignment horizontal="center" vertical="center"/>
    </xf>
    <xf numFmtId="0" fontId="21" fillId="0" borderId="1" xfId="0" applyFont="1" applyBorder="1" applyAlignment="1">
      <alignment horizontal="justify" vertical="center" wrapText="1"/>
    </xf>
    <xf numFmtId="0" fontId="4" fillId="0" borderId="0" xfId="0" applyFont="1">
      <alignment vertical="center"/>
    </xf>
    <xf numFmtId="0" fontId="22" fillId="0" borderId="0" xfId="0" applyFont="1" applyAlignment="1">
      <alignment horizontal="justify" vertical="center"/>
    </xf>
    <xf numFmtId="0" fontId="22" fillId="0" borderId="0" xfId="0" applyFont="1" applyAlignment="1">
      <alignment horizontal="justify" vertical="center" wrapText="1"/>
    </xf>
    <xf numFmtId="0" fontId="18" fillId="0" borderId="0" xfId="0" applyFont="1" applyAlignment="1">
      <alignment horizontal="center" vertical="center"/>
    </xf>
    <xf numFmtId="0" fontId="21" fillId="0" borderId="0" xfId="0" applyFont="1" applyBorder="1" applyAlignment="1">
      <alignment horizontal="justify" vertical="center" wrapText="1"/>
    </xf>
    <xf numFmtId="41" fontId="7" fillId="0" borderId="5" xfId="1" applyFont="1" applyBorder="1">
      <alignment vertical="center"/>
    </xf>
    <xf numFmtId="41" fontId="7" fillId="0" borderId="6" xfId="1" applyFont="1" applyBorder="1">
      <alignment vertical="center"/>
    </xf>
    <xf numFmtId="41" fontId="7" fillId="0" borderId="7" xfId="1" applyFont="1" applyBorder="1">
      <alignment vertical="center"/>
    </xf>
    <xf numFmtId="3" fontId="8" fillId="4" borderId="6" xfId="0" applyNumberFormat="1" applyFont="1" applyFill="1" applyBorder="1" applyAlignment="1">
      <alignment horizontal="right" vertical="center" wrapText="1"/>
    </xf>
    <xf numFmtId="3" fontId="8" fillId="4" borderId="7" xfId="0" applyNumberFormat="1" applyFont="1" applyFill="1" applyBorder="1" applyAlignment="1">
      <alignment horizontal="right" vertical="center" wrapText="1"/>
    </xf>
    <xf numFmtId="41" fontId="7" fillId="4" borderId="5" xfId="1" applyFont="1" applyFill="1" applyBorder="1">
      <alignment vertical="center"/>
    </xf>
    <xf numFmtId="41" fontId="7" fillId="4" borderId="6" xfId="1" applyFont="1" applyFill="1" applyBorder="1">
      <alignment vertical="center"/>
    </xf>
    <xf numFmtId="41" fontId="7" fillId="4" borderId="7" xfId="1" applyFont="1" applyFill="1" applyBorder="1">
      <alignment vertical="center"/>
    </xf>
    <xf numFmtId="43" fontId="7" fillId="0" borderId="5" xfId="0" applyNumberFormat="1" applyFont="1" applyBorder="1">
      <alignment vertical="center"/>
    </xf>
    <xf numFmtId="43" fontId="7" fillId="0" borderId="6" xfId="0" applyNumberFormat="1" applyFont="1" applyBorder="1">
      <alignment vertical="center"/>
    </xf>
    <xf numFmtId="43" fontId="7" fillId="0" borderId="7" xfId="0" applyNumberFormat="1" applyFont="1" applyBorder="1">
      <alignment vertical="center"/>
    </xf>
    <xf numFmtId="43" fontId="7" fillId="4" borderId="5" xfId="0" applyNumberFormat="1" applyFont="1" applyFill="1" applyBorder="1">
      <alignment vertical="center"/>
    </xf>
    <xf numFmtId="43" fontId="7" fillId="4" borderId="6" xfId="0" applyNumberFormat="1" applyFont="1" applyFill="1" applyBorder="1">
      <alignment vertical="center"/>
    </xf>
    <xf numFmtId="43" fontId="7" fillId="4" borderId="7" xfId="0" applyNumberFormat="1" applyFont="1" applyFill="1" applyBorder="1">
      <alignment vertical="center"/>
    </xf>
    <xf numFmtId="43" fontId="7" fillId="0" borderId="19" xfId="0" applyNumberFormat="1" applyFont="1" applyBorder="1">
      <alignment vertical="center"/>
    </xf>
    <xf numFmtId="43" fontId="7" fillId="4" borderId="19" xfId="0" applyNumberFormat="1" applyFont="1" applyFill="1" applyBorder="1">
      <alignment vertical="center"/>
    </xf>
    <xf numFmtId="0" fontId="6" fillId="4" borderId="5" xfId="0" applyFont="1" applyFill="1" applyBorder="1" applyAlignment="1">
      <alignment horizontal="left" vertical="center" wrapText="1"/>
    </xf>
    <xf numFmtId="41" fontId="6" fillId="4" borderId="6" xfId="1" applyFont="1" applyFill="1" applyBorder="1" applyAlignment="1">
      <alignment horizontal="center" vertical="center" wrapText="1"/>
    </xf>
    <xf numFmtId="41" fontId="6" fillId="4" borderId="7" xfId="1"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1"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41" fontId="6" fillId="0" borderId="6" xfId="1" applyFont="1" applyFill="1" applyBorder="1" applyAlignment="1">
      <alignment horizontal="center" vertical="center" wrapText="1"/>
    </xf>
    <xf numFmtId="41" fontId="6" fillId="0" borderId="7" xfId="1" applyFont="1" applyFill="1" applyBorder="1" applyAlignment="1">
      <alignment horizontal="center" vertical="center" wrapText="1"/>
    </xf>
    <xf numFmtId="0" fontId="6" fillId="0" borderId="8" xfId="0" applyFont="1" applyFill="1" applyBorder="1" applyAlignment="1">
      <alignment horizontal="left" vertical="center" wrapText="1"/>
    </xf>
    <xf numFmtId="41" fontId="6" fillId="0" borderId="9" xfId="1" applyFont="1" applyFill="1" applyBorder="1" applyAlignment="1">
      <alignment horizontal="center" vertical="center" wrapText="1"/>
    </xf>
    <xf numFmtId="41" fontId="6" fillId="0" borderId="10" xfId="1" applyFont="1" applyFill="1" applyBorder="1" applyAlignment="1">
      <alignment horizontal="center" vertical="center" wrapText="1"/>
    </xf>
    <xf numFmtId="0" fontId="7" fillId="0" borderId="0" xfId="0" applyFont="1" applyFill="1">
      <alignment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12" fillId="0" borderId="0" xfId="0" applyFont="1" applyAlignment="1">
      <alignment horizontal="center" vertical="center"/>
    </xf>
    <xf numFmtId="0" fontId="11" fillId="0" borderId="0" xfId="0" applyFont="1" applyAlignment="1">
      <alignment horizontal="left" vertical="center" wrapText="1"/>
    </xf>
    <xf numFmtId="31" fontId="14" fillId="0" borderId="0" xfId="0" applyNumberFormat="1" applyFont="1" applyAlignment="1">
      <alignment horizontal="center" vertical="center"/>
    </xf>
    <xf numFmtId="0" fontId="15" fillId="0" borderId="0" xfId="0" applyFont="1" applyAlignment="1">
      <alignment horizontal="center" vertical="center"/>
    </xf>
    <xf numFmtId="0" fontId="10" fillId="0" borderId="0" xfId="0" applyFont="1" applyAlignment="1">
      <alignment horizontal="center" vertical="center" wrapText="1"/>
    </xf>
    <xf numFmtId="0" fontId="7" fillId="0" borderId="0" xfId="0" applyFont="1" applyAlignment="1">
      <alignment horizontal="left" vertical="center" wrapText="1" indent="1"/>
    </xf>
    <xf numFmtId="0" fontId="18" fillId="0" borderId="0" xfId="0" applyFont="1" applyBorder="1" applyAlignment="1">
      <alignment horizontal="center" vertical="center"/>
    </xf>
    <xf numFmtId="0" fontId="7" fillId="0" borderId="17" xfId="0" applyFont="1" applyBorder="1" applyAlignment="1">
      <alignment horizontal="center" vertical="center"/>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20" fillId="0" borderId="0" xfId="0" applyFont="1" applyBorder="1" applyAlignment="1">
      <alignment horizontal="center" vertical="center"/>
    </xf>
    <xf numFmtId="0" fontId="18" fillId="0" borderId="0" xfId="0" applyFont="1" applyAlignment="1">
      <alignment horizontal="center" vertical="center"/>
    </xf>
    <xf numFmtId="0" fontId="8" fillId="0" borderId="5" xfId="0" applyFont="1" applyFill="1" applyBorder="1" applyAlignment="1">
      <alignment horizontal="left" vertical="center" wrapText="1"/>
    </xf>
    <xf numFmtId="3" fontId="8" fillId="0" borderId="6" xfId="0" applyNumberFormat="1" applyFont="1" applyFill="1" applyBorder="1" applyAlignment="1">
      <alignment horizontal="right" vertical="center" wrapText="1"/>
    </xf>
    <xf numFmtId="3" fontId="8" fillId="0" borderId="7" xfId="0" applyNumberFormat="1" applyFont="1" applyFill="1" applyBorder="1" applyAlignment="1">
      <alignment horizontal="right" vertical="center" wrapText="1"/>
    </xf>
    <xf numFmtId="41" fontId="7" fillId="0" borderId="5" xfId="1" applyFont="1" applyFill="1" applyBorder="1">
      <alignment vertical="center"/>
    </xf>
    <xf numFmtId="41" fontId="7" fillId="0" borderId="6" xfId="1" applyFont="1" applyFill="1" applyBorder="1">
      <alignment vertical="center"/>
    </xf>
    <xf numFmtId="41" fontId="7" fillId="0" borderId="7" xfId="1" applyFont="1" applyFill="1" applyBorder="1">
      <alignment vertical="center"/>
    </xf>
    <xf numFmtId="43" fontId="7" fillId="0" borderId="5" xfId="0" applyNumberFormat="1" applyFont="1" applyFill="1" applyBorder="1">
      <alignment vertical="center"/>
    </xf>
    <xf numFmtId="43" fontId="7" fillId="0" borderId="6" xfId="0" applyNumberFormat="1" applyFont="1" applyFill="1" applyBorder="1">
      <alignment vertical="center"/>
    </xf>
    <xf numFmtId="43" fontId="7" fillId="0" borderId="7" xfId="0" applyNumberFormat="1" applyFont="1" applyFill="1" applyBorder="1">
      <alignment vertical="center"/>
    </xf>
    <xf numFmtId="43" fontId="7" fillId="0" borderId="19" xfId="0" applyNumberFormat="1" applyFont="1" applyFill="1" applyBorder="1">
      <alignment vertical="center"/>
    </xf>
    <xf numFmtId="0" fontId="8" fillId="0" borderId="8" xfId="0" applyFont="1" applyFill="1" applyBorder="1" applyAlignment="1">
      <alignment horizontal="left" vertical="center" wrapText="1"/>
    </xf>
    <xf numFmtId="3" fontId="8" fillId="0" borderId="9" xfId="0" applyNumberFormat="1"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41" fontId="7" fillId="0" borderId="8" xfId="1" applyFont="1" applyFill="1" applyBorder="1">
      <alignment vertical="center"/>
    </xf>
    <xf numFmtId="41" fontId="7" fillId="0" borderId="9" xfId="1" applyFont="1" applyFill="1" applyBorder="1">
      <alignment vertical="center"/>
    </xf>
    <xf numFmtId="41" fontId="7" fillId="0" borderId="10" xfId="1" applyFont="1" applyFill="1" applyBorder="1">
      <alignment vertical="center"/>
    </xf>
    <xf numFmtId="43" fontId="7" fillId="0" borderId="8" xfId="0" applyNumberFormat="1" applyFont="1" applyFill="1" applyBorder="1">
      <alignment vertical="center"/>
    </xf>
    <xf numFmtId="43" fontId="7" fillId="0" borderId="9" xfId="0" applyNumberFormat="1" applyFont="1" applyFill="1" applyBorder="1">
      <alignment vertical="center"/>
    </xf>
    <xf numFmtId="43" fontId="7" fillId="0" borderId="10" xfId="0" applyNumberFormat="1" applyFont="1" applyFill="1" applyBorder="1">
      <alignment vertical="center"/>
    </xf>
    <xf numFmtId="43" fontId="7" fillId="0" borderId="20" xfId="0" applyNumberFormat="1" applyFont="1" applyFill="1" applyBorder="1">
      <alignment vertical="center"/>
    </xf>
  </cellXfs>
  <cellStyles count="2">
    <cellStyle name="쉼표 [0]" xfId="1" builtinId="6"/>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tabSelected="1" workbookViewId="0">
      <selection activeCell="B8" sqref="B8"/>
    </sheetView>
  </sheetViews>
  <sheetFormatPr defaultRowHeight="17.399999999999999"/>
  <cols>
    <col min="1" max="1" width="1.69921875" customWidth="1"/>
    <col min="2" max="2" width="30.5" customWidth="1"/>
    <col min="3" max="5" width="18" customWidth="1"/>
  </cols>
  <sheetData>
    <row r="1" spans="1:10" ht="12.75" customHeight="1"/>
    <row r="2" spans="1:10" ht="24" customHeight="1">
      <c r="A2" s="65" t="s">
        <v>0</v>
      </c>
      <c r="B2" s="65"/>
      <c r="C2" s="65"/>
      <c r="D2" s="65"/>
      <c r="E2" s="65"/>
      <c r="F2" s="4"/>
      <c r="G2" s="4"/>
      <c r="H2" s="4"/>
      <c r="I2" s="4"/>
      <c r="J2" s="4"/>
    </row>
    <row r="3" spans="1:10" ht="10.5" customHeight="1"/>
    <row r="4" spans="1:10" s="2" customFormat="1" ht="38.25" customHeight="1">
      <c r="A4" s="70" t="s">
        <v>35</v>
      </c>
      <c r="B4" s="70"/>
      <c r="C4" s="70"/>
      <c r="D4" s="70"/>
      <c r="E4" s="70"/>
      <c r="F4" s="3"/>
      <c r="G4" s="3"/>
      <c r="H4" s="3"/>
      <c r="I4" s="3"/>
      <c r="J4" s="3"/>
    </row>
    <row r="5" spans="1:10" s="2" customFormat="1" ht="9.75" customHeight="1"/>
    <row r="6" spans="1:10" s="2" customFormat="1" ht="18.75" customHeight="1">
      <c r="A6" s="69" t="s">
        <v>1</v>
      </c>
      <c r="B6" s="69"/>
      <c r="C6" s="69"/>
      <c r="D6" s="69"/>
      <c r="E6" s="69"/>
      <c r="F6" s="3"/>
      <c r="G6" s="3"/>
      <c r="H6" s="3"/>
      <c r="I6" s="3"/>
      <c r="J6" s="3"/>
    </row>
    <row r="7" spans="1:10" s="2" customFormat="1" ht="15.75" customHeight="1">
      <c r="E7" s="6" t="s">
        <v>2</v>
      </c>
    </row>
    <row r="8" spans="1:10" s="2" customFormat="1" ht="14.25" customHeight="1">
      <c r="B8" s="8" t="s">
        <v>3</v>
      </c>
      <c r="C8" s="9" t="s">
        <v>4</v>
      </c>
      <c r="D8" s="9" t="s">
        <v>5</v>
      </c>
      <c r="E8" s="10" t="s">
        <v>6</v>
      </c>
    </row>
    <row r="9" spans="1:10" s="2" customFormat="1" ht="14.25" customHeight="1">
      <c r="B9" s="11" t="s">
        <v>7</v>
      </c>
      <c r="C9" s="12">
        <v>403081</v>
      </c>
      <c r="D9" s="12">
        <v>8424393</v>
      </c>
      <c r="E9" s="13">
        <v>50385</v>
      </c>
    </row>
    <row r="10" spans="1:10" s="2" customFormat="1" ht="14.25" customHeight="1">
      <c r="B10" s="11" t="s">
        <v>8</v>
      </c>
      <c r="C10" s="12">
        <v>437900</v>
      </c>
      <c r="D10" s="12">
        <v>9152103</v>
      </c>
      <c r="E10" s="13">
        <v>54737</v>
      </c>
    </row>
    <row r="11" spans="1:10" s="2" customFormat="1" ht="14.25" customHeight="1">
      <c r="B11" s="11" t="s">
        <v>9</v>
      </c>
      <c r="C11" s="12">
        <v>340978</v>
      </c>
      <c r="D11" s="12">
        <v>7126439</v>
      </c>
      <c r="E11" s="13">
        <v>42622</v>
      </c>
    </row>
    <row r="12" spans="1:10" s="2" customFormat="1" ht="14.25" customHeight="1">
      <c r="B12" s="11" t="s">
        <v>10</v>
      </c>
      <c r="C12" s="12">
        <v>501090</v>
      </c>
      <c r="D12" s="12">
        <v>10472778</v>
      </c>
      <c r="E12" s="13">
        <v>62636</v>
      </c>
    </row>
    <row r="13" spans="1:10" s="2" customFormat="1" ht="14.25" customHeight="1">
      <c r="B13" s="11" t="s">
        <v>11</v>
      </c>
      <c r="C13" s="12">
        <v>335799</v>
      </c>
      <c r="D13" s="12">
        <v>7018209</v>
      </c>
      <c r="E13" s="13">
        <v>41975</v>
      </c>
    </row>
    <row r="14" spans="1:10" s="2" customFormat="1" ht="14.25" customHeight="1">
      <c r="B14" s="11" t="s">
        <v>12</v>
      </c>
      <c r="C14" s="12">
        <v>362780</v>
      </c>
      <c r="D14" s="12">
        <v>7582109</v>
      </c>
      <c r="E14" s="13">
        <v>45348</v>
      </c>
    </row>
    <row r="15" spans="1:10" s="2" customFormat="1" ht="14.25" customHeight="1">
      <c r="B15" s="11" t="s">
        <v>13</v>
      </c>
      <c r="C15" s="12">
        <v>410270</v>
      </c>
      <c r="D15" s="12">
        <v>8574648</v>
      </c>
      <c r="E15" s="13">
        <v>51284</v>
      </c>
    </row>
    <row r="16" spans="1:10" s="2" customFormat="1" ht="14.25" customHeight="1">
      <c r="B16" s="56" t="s">
        <v>14</v>
      </c>
      <c r="C16" s="57">
        <v>389104</v>
      </c>
      <c r="D16" s="57">
        <v>8132265</v>
      </c>
      <c r="E16" s="58">
        <v>48638</v>
      </c>
    </row>
    <row r="17" spans="2:5" s="2" customFormat="1" ht="14.25" customHeight="1">
      <c r="B17" s="56" t="s">
        <v>15</v>
      </c>
      <c r="C17" s="57">
        <v>461684</v>
      </c>
      <c r="D17" s="57">
        <v>9649203</v>
      </c>
      <c r="E17" s="58">
        <v>57711</v>
      </c>
    </row>
    <row r="18" spans="2:5" s="2" customFormat="1" ht="14.25" customHeight="1">
      <c r="B18" s="56" t="s">
        <v>16</v>
      </c>
      <c r="C18" s="57">
        <v>399985</v>
      </c>
      <c r="D18" s="57">
        <v>8359679</v>
      </c>
      <c r="E18" s="58">
        <v>49998</v>
      </c>
    </row>
    <row r="19" spans="2:5" s="2" customFormat="1" ht="14.25" customHeight="1">
      <c r="B19" s="56" t="s">
        <v>17</v>
      </c>
      <c r="C19" s="57">
        <v>258696</v>
      </c>
      <c r="D19" s="57">
        <v>5406750</v>
      </c>
      <c r="E19" s="58">
        <v>32337</v>
      </c>
    </row>
    <row r="20" spans="2:5" s="2" customFormat="1" ht="14.25" customHeight="1">
      <c r="B20" s="56" t="s">
        <v>18</v>
      </c>
      <c r="C20" s="57">
        <v>305985</v>
      </c>
      <c r="D20" s="57">
        <v>6395094</v>
      </c>
      <c r="E20" s="58">
        <v>38248</v>
      </c>
    </row>
    <row r="21" spans="2:5" s="2" customFormat="1" ht="14.25" customHeight="1">
      <c r="B21" s="56" t="s">
        <v>19</v>
      </c>
      <c r="C21" s="57">
        <v>247970</v>
      </c>
      <c r="D21" s="57">
        <v>5182563</v>
      </c>
      <c r="E21" s="58">
        <v>30996</v>
      </c>
    </row>
    <row r="22" spans="2:5" s="2" customFormat="1" ht="14.25" customHeight="1">
      <c r="B22" s="56" t="s">
        <v>20</v>
      </c>
      <c r="C22" s="57">
        <v>271214</v>
      </c>
      <c r="D22" s="57">
        <v>5668383</v>
      </c>
      <c r="E22" s="58">
        <v>33902</v>
      </c>
    </row>
    <row r="23" spans="2:5" s="2" customFormat="1" ht="14.25" customHeight="1">
      <c r="B23" s="56" t="s">
        <v>21</v>
      </c>
      <c r="C23" s="57">
        <v>274324</v>
      </c>
      <c r="D23" s="57">
        <v>5733364</v>
      </c>
      <c r="E23" s="58">
        <v>34290</v>
      </c>
    </row>
    <row r="24" spans="2:5" s="2" customFormat="1" ht="14.25" customHeight="1">
      <c r="B24" s="56" t="s">
        <v>22</v>
      </c>
      <c r="C24" s="57">
        <v>327598</v>
      </c>
      <c r="D24" s="57">
        <v>6846793</v>
      </c>
      <c r="E24" s="58">
        <v>40950</v>
      </c>
    </row>
    <row r="25" spans="2:5" s="2" customFormat="1" ht="14.25" customHeight="1">
      <c r="B25" s="56" t="s">
        <v>23</v>
      </c>
      <c r="C25" s="57">
        <v>278605</v>
      </c>
      <c r="D25" s="57">
        <v>5822848</v>
      </c>
      <c r="E25" s="58">
        <v>34826</v>
      </c>
    </row>
    <row r="26" spans="2:5" s="2" customFormat="1" ht="14.25" customHeight="1">
      <c r="B26" s="56" t="s">
        <v>24</v>
      </c>
      <c r="C26" s="57">
        <v>183743</v>
      </c>
      <c r="D26" s="57">
        <v>3840221</v>
      </c>
      <c r="E26" s="58">
        <v>22968</v>
      </c>
    </row>
    <row r="27" spans="2:5" s="2" customFormat="1" ht="14.25" customHeight="1">
      <c r="B27" s="56" t="s">
        <v>25</v>
      </c>
      <c r="C27" s="57">
        <v>426419</v>
      </c>
      <c r="D27" s="57">
        <v>8912158</v>
      </c>
      <c r="E27" s="58">
        <v>53302</v>
      </c>
    </row>
    <row r="28" spans="2:5" s="2" customFormat="1" ht="14.25" customHeight="1">
      <c r="B28" s="50" t="s">
        <v>26</v>
      </c>
      <c r="C28" s="51">
        <v>383295</v>
      </c>
      <c r="D28" s="51">
        <v>8010861</v>
      </c>
      <c r="E28" s="52">
        <v>47912</v>
      </c>
    </row>
    <row r="29" spans="2:5" s="2" customFormat="1" ht="14.25" customHeight="1">
      <c r="B29" s="56" t="s">
        <v>27</v>
      </c>
      <c r="C29" s="57">
        <v>376746</v>
      </c>
      <c r="D29" s="57">
        <v>7874001</v>
      </c>
      <c r="E29" s="58">
        <v>47093</v>
      </c>
    </row>
    <row r="30" spans="2:5" s="2" customFormat="1" ht="14.25" customHeight="1">
      <c r="B30" s="56" t="s">
        <v>28</v>
      </c>
      <c r="C30" s="57">
        <v>402554</v>
      </c>
      <c r="D30" s="57">
        <v>8413382</v>
      </c>
      <c r="E30" s="58">
        <v>50319</v>
      </c>
    </row>
    <row r="31" spans="2:5" s="2" customFormat="1" ht="14.25" customHeight="1">
      <c r="B31" s="56" t="s">
        <v>29</v>
      </c>
      <c r="C31" s="57">
        <v>198611</v>
      </c>
      <c r="D31" s="57">
        <v>4150962</v>
      </c>
      <c r="E31" s="58">
        <v>24826</v>
      </c>
    </row>
    <row r="32" spans="2:5" s="2" customFormat="1" ht="14.25" customHeight="1">
      <c r="B32" s="56" t="s">
        <v>30</v>
      </c>
      <c r="C32" s="57">
        <v>340109</v>
      </c>
      <c r="D32" s="57">
        <v>7108276</v>
      </c>
      <c r="E32" s="58">
        <v>42514</v>
      </c>
    </row>
    <row r="33" spans="1:5" s="2" customFormat="1" ht="14.25" customHeight="1">
      <c r="B33" s="56" t="s">
        <v>31</v>
      </c>
      <c r="C33" s="57">
        <v>398085</v>
      </c>
      <c r="D33" s="57">
        <v>8319985</v>
      </c>
      <c r="E33" s="58">
        <v>49761</v>
      </c>
    </row>
    <row r="34" spans="1:5" s="2" customFormat="1" ht="14.25" customHeight="1">
      <c r="B34" s="56" t="s">
        <v>32</v>
      </c>
      <c r="C34" s="57">
        <v>376529</v>
      </c>
      <c r="D34" s="57">
        <v>7869458</v>
      </c>
      <c r="E34" s="58">
        <v>47066</v>
      </c>
    </row>
    <row r="35" spans="1:5" s="2" customFormat="1" ht="14.25" customHeight="1">
      <c r="B35" s="56" t="s">
        <v>33</v>
      </c>
      <c r="C35" s="57">
        <v>278202</v>
      </c>
      <c r="D35" s="57">
        <v>5814424</v>
      </c>
      <c r="E35" s="58">
        <v>34775</v>
      </c>
    </row>
    <row r="36" spans="1:5" s="2" customFormat="1" ht="14.25" customHeight="1">
      <c r="B36" s="59" t="s">
        <v>34</v>
      </c>
      <c r="C36" s="60">
        <v>321017</v>
      </c>
      <c r="D36" s="60">
        <v>6709263</v>
      </c>
      <c r="E36" s="61">
        <v>40127</v>
      </c>
    </row>
    <row r="37" spans="1:5" s="2" customFormat="1" ht="7.5" customHeight="1">
      <c r="B37" s="62"/>
      <c r="C37" s="62"/>
      <c r="D37" s="62"/>
      <c r="E37" s="62"/>
    </row>
    <row r="38" spans="1:5" s="2" customFormat="1" ht="142.5" customHeight="1">
      <c r="B38" s="66" t="s">
        <v>38</v>
      </c>
      <c r="C38" s="66"/>
      <c r="D38" s="66"/>
      <c r="E38" s="66"/>
    </row>
    <row r="39" spans="1:5" s="2" customFormat="1" ht="9.75" customHeight="1"/>
    <row r="40" spans="1:5" s="2" customFormat="1">
      <c r="B40" s="14" t="s">
        <v>36</v>
      </c>
    </row>
    <row r="41" spans="1:5" s="2" customFormat="1" ht="9" customHeight="1"/>
    <row r="42" spans="1:5" s="2" customFormat="1">
      <c r="A42" s="67">
        <v>43801</v>
      </c>
      <c r="B42" s="67"/>
      <c r="C42" s="67"/>
      <c r="D42" s="67"/>
      <c r="E42" s="67"/>
    </row>
    <row r="43" spans="1:5" s="2" customFormat="1" ht="33" customHeight="1">
      <c r="A43" s="68" t="s">
        <v>37</v>
      </c>
      <c r="B43" s="68"/>
      <c r="C43" s="68"/>
      <c r="D43" s="68"/>
      <c r="E43" s="68"/>
    </row>
    <row r="44" spans="1:5" s="2" customFormat="1"/>
    <row r="45" spans="1:5" s="2" customFormat="1"/>
    <row r="46" spans="1:5" s="2" customFormat="1"/>
    <row r="47" spans="1:5" s="2" customFormat="1"/>
    <row r="48" spans="1:5"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sheetData>
  <mergeCells count="6">
    <mergeCell ref="A2:E2"/>
    <mergeCell ref="B38:E38"/>
    <mergeCell ref="A42:E42"/>
    <mergeCell ref="A43:E43"/>
    <mergeCell ref="A6:E6"/>
    <mergeCell ref="A4:E4"/>
  </mergeCells>
  <phoneticPr fontId="3" type="noConversion"/>
  <pageMargins left="0.43" right="0.38" top="0.52" bottom="0.17" header="0.3" footer="0.17"/>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opLeftCell="A7" workbookViewId="0">
      <selection activeCell="D12" sqref="D12"/>
    </sheetView>
  </sheetViews>
  <sheetFormatPr defaultColWidth="9" defaultRowHeight="17.399999999999999"/>
  <cols>
    <col min="1" max="1" width="8.69921875" style="2" customWidth="1"/>
    <col min="2" max="2" width="13.59765625" style="7" customWidth="1"/>
    <col min="3" max="3" width="13.5" style="7" customWidth="1"/>
    <col min="4" max="4" width="64.19921875" style="2" customWidth="1"/>
    <col min="5" max="16384" width="9" style="2"/>
  </cols>
  <sheetData>
    <row r="1" spans="1:4" ht="23.25" customHeight="1">
      <c r="A1" s="71" t="s">
        <v>102</v>
      </c>
      <c r="B1" s="71"/>
      <c r="C1" s="71"/>
      <c r="D1" s="71"/>
    </row>
    <row r="2" spans="1:4" s="19" customFormat="1" ht="12" customHeight="1">
      <c r="A2" s="18"/>
      <c r="B2" s="18"/>
      <c r="C2" s="18"/>
      <c r="D2" s="18"/>
    </row>
    <row r="3" spans="1:4">
      <c r="A3" s="15" t="s">
        <v>39</v>
      </c>
      <c r="B3" s="15" t="s">
        <v>72</v>
      </c>
      <c r="C3" s="15" t="s">
        <v>73</v>
      </c>
      <c r="D3" s="15" t="s">
        <v>40</v>
      </c>
    </row>
    <row r="4" spans="1:4" ht="42.75" customHeight="1">
      <c r="A4" s="16">
        <v>1</v>
      </c>
      <c r="B4" s="16" t="s">
        <v>146</v>
      </c>
      <c r="C4" s="16" t="s">
        <v>41</v>
      </c>
      <c r="D4" s="17" t="s">
        <v>74</v>
      </c>
    </row>
    <row r="5" spans="1:4" ht="45.75" customHeight="1">
      <c r="A5" s="16">
        <v>2</v>
      </c>
      <c r="B5" s="16" t="s">
        <v>103</v>
      </c>
      <c r="C5" s="16" t="s">
        <v>42</v>
      </c>
      <c r="D5" s="17" t="s">
        <v>43</v>
      </c>
    </row>
    <row r="6" spans="1:4" ht="50.1" customHeight="1">
      <c r="A6" s="16">
        <v>3</v>
      </c>
      <c r="B6" s="16" t="s">
        <v>104</v>
      </c>
      <c r="C6" s="16" t="s">
        <v>110</v>
      </c>
      <c r="D6" s="17" t="s">
        <v>44</v>
      </c>
    </row>
    <row r="7" spans="1:4" ht="90" customHeight="1">
      <c r="A7" s="63">
        <v>4</v>
      </c>
      <c r="B7" s="63" t="s">
        <v>75</v>
      </c>
      <c r="C7" s="63" t="s">
        <v>45</v>
      </c>
      <c r="D7" s="64" t="s">
        <v>113</v>
      </c>
    </row>
    <row r="8" spans="1:4" ht="50.1" customHeight="1">
      <c r="A8" s="63">
        <v>5</v>
      </c>
      <c r="B8" s="63" t="s">
        <v>141</v>
      </c>
      <c r="C8" s="63" t="s">
        <v>76</v>
      </c>
      <c r="D8" s="64" t="s">
        <v>46</v>
      </c>
    </row>
    <row r="9" spans="1:4" ht="50.1" customHeight="1">
      <c r="A9" s="63">
        <v>6</v>
      </c>
      <c r="B9" s="63" t="s">
        <v>105</v>
      </c>
      <c r="C9" s="63" t="s">
        <v>47</v>
      </c>
      <c r="D9" s="64" t="s">
        <v>48</v>
      </c>
    </row>
    <row r="10" spans="1:4" ht="50.1" customHeight="1">
      <c r="A10" s="63">
        <v>7</v>
      </c>
      <c r="B10" s="63" t="s">
        <v>77</v>
      </c>
      <c r="C10" s="63" t="s">
        <v>49</v>
      </c>
      <c r="D10" s="64" t="s">
        <v>50</v>
      </c>
    </row>
    <row r="11" spans="1:4" ht="50.1" customHeight="1">
      <c r="A11" s="63">
        <v>8</v>
      </c>
      <c r="B11" s="63" t="s">
        <v>78</v>
      </c>
      <c r="C11" s="63" t="s">
        <v>79</v>
      </c>
      <c r="D11" s="64" t="s">
        <v>51</v>
      </c>
    </row>
    <row r="12" spans="1:4" ht="50.1" customHeight="1">
      <c r="A12" s="63">
        <v>9</v>
      </c>
      <c r="B12" s="63" t="s">
        <v>80</v>
      </c>
      <c r="C12" s="63" t="s">
        <v>81</v>
      </c>
      <c r="D12" s="64" t="s">
        <v>52</v>
      </c>
    </row>
    <row r="13" spans="1:4" ht="50.1" customHeight="1">
      <c r="A13" s="63">
        <v>10</v>
      </c>
      <c r="B13" s="63" t="s">
        <v>142</v>
      </c>
      <c r="C13" s="63" t="s">
        <v>106</v>
      </c>
      <c r="D13" s="64" t="s">
        <v>148</v>
      </c>
    </row>
    <row r="14" spans="1:4" ht="50.1" customHeight="1">
      <c r="A14" s="63">
        <v>11</v>
      </c>
      <c r="B14" s="63" t="s">
        <v>143</v>
      </c>
      <c r="C14" s="63" t="s">
        <v>82</v>
      </c>
      <c r="D14" s="64" t="s">
        <v>53</v>
      </c>
    </row>
    <row r="15" spans="1:4" ht="130.5" customHeight="1">
      <c r="A15" s="63">
        <v>12</v>
      </c>
      <c r="B15" s="63" t="s">
        <v>144</v>
      </c>
      <c r="C15" s="63" t="s">
        <v>83</v>
      </c>
      <c r="D15" s="64" t="s">
        <v>137</v>
      </c>
    </row>
    <row r="16" spans="1:4" ht="50.1" customHeight="1">
      <c r="A16" s="63">
        <v>13</v>
      </c>
      <c r="B16" s="63" t="s">
        <v>84</v>
      </c>
      <c r="C16" s="63" t="s">
        <v>85</v>
      </c>
      <c r="D16" s="64" t="s">
        <v>54</v>
      </c>
    </row>
    <row r="17" spans="1:4" ht="50.1" customHeight="1">
      <c r="A17" s="63">
        <v>14</v>
      </c>
      <c r="B17" s="63" t="s">
        <v>107</v>
      </c>
      <c r="C17" s="63" t="s">
        <v>86</v>
      </c>
      <c r="D17" s="64" t="s">
        <v>55</v>
      </c>
    </row>
    <row r="18" spans="1:4" ht="50.1" customHeight="1">
      <c r="A18" s="63">
        <v>15</v>
      </c>
      <c r="B18" s="63" t="s">
        <v>108</v>
      </c>
      <c r="C18" s="63" t="s">
        <v>87</v>
      </c>
      <c r="D18" s="64" t="s">
        <v>56</v>
      </c>
    </row>
    <row r="19" spans="1:4" ht="50.1" customHeight="1">
      <c r="A19" s="63">
        <v>16</v>
      </c>
      <c r="B19" s="63" t="s">
        <v>88</v>
      </c>
      <c r="C19" s="63" t="s">
        <v>57</v>
      </c>
      <c r="D19" s="64" t="s">
        <v>58</v>
      </c>
    </row>
    <row r="20" spans="1:4" ht="50.1" customHeight="1">
      <c r="A20" s="63">
        <v>17</v>
      </c>
      <c r="B20" s="63" t="s">
        <v>89</v>
      </c>
      <c r="C20" s="63" t="s">
        <v>90</v>
      </c>
      <c r="D20" s="64" t="s">
        <v>59</v>
      </c>
    </row>
    <row r="21" spans="1:4" ht="50.1" customHeight="1">
      <c r="A21" s="63">
        <v>18</v>
      </c>
      <c r="B21" s="63" t="s">
        <v>109</v>
      </c>
      <c r="C21" s="63" t="s">
        <v>91</v>
      </c>
      <c r="D21" s="64" t="s">
        <v>60</v>
      </c>
    </row>
    <row r="22" spans="1:4" ht="50.1" customHeight="1">
      <c r="A22" s="63">
        <v>19</v>
      </c>
      <c r="B22" s="63" t="s">
        <v>92</v>
      </c>
      <c r="C22" s="63" t="s">
        <v>111</v>
      </c>
      <c r="D22" s="64" t="s">
        <v>61</v>
      </c>
    </row>
    <row r="23" spans="1:4" ht="50.1" customHeight="1">
      <c r="A23" s="53">
        <v>20</v>
      </c>
      <c r="B23" s="53" t="s">
        <v>140</v>
      </c>
      <c r="C23" s="53" t="s">
        <v>139</v>
      </c>
      <c r="D23" s="54" t="s">
        <v>62</v>
      </c>
    </row>
    <row r="24" spans="1:4" ht="50.1" customHeight="1">
      <c r="A24" s="63">
        <v>21</v>
      </c>
      <c r="B24" s="63" t="s">
        <v>93</v>
      </c>
      <c r="C24" s="63" t="s">
        <v>93</v>
      </c>
      <c r="D24" s="64" t="s">
        <v>63</v>
      </c>
    </row>
    <row r="25" spans="1:4" ht="50.1" customHeight="1">
      <c r="A25" s="63">
        <v>22</v>
      </c>
      <c r="B25" s="63" t="s">
        <v>145</v>
      </c>
      <c r="C25" s="63" t="s">
        <v>94</v>
      </c>
      <c r="D25" s="64" t="s">
        <v>64</v>
      </c>
    </row>
    <row r="26" spans="1:4" ht="50.1" customHeight="1">
      <c r="A26" s="63">
        <v>23</v>
      </c>
      <c r="B26" s="63" t="s">
        <v>95</v>
      </c>
      <c r="C26" s="63" t="s">
        <v>96</v>
      </c>
      <c r="D26" s="64" t="s">
        <v>134</v>
      </c>
    </row>
    <row r="27" spans="1:4" ht="61.5" customHeight="1">
      <c r="A27" s="63">
        <v>24</v>
      </c>
      <c r="B27" s="63" t="s">
        <v>65</v>
      </c>
      <c r="C27" s="63" t="s">
        <v>65</v>
      </c>
      <c r="D27" s="64" t="s">
        <v>97</v>
      </c>
    </row>
    <row r="28" spans="1:4" ht="50.1" customHeight="1">
      <c r="A28" s="63">
        <v>25</v>
      </c>
      <c r="B28" s="63" t="s">
        <v>66</v>
      </c>
      <c r="C28" s="63" t="s">
        <v>66</v>
      </c>
      <c r="D28" s="64" t="s">
        <v>67</v>
      </c>
    </row>
    <row r="29" spans="1:4" ht="50.1" customHeight="1">
      <c r="A29" s="63">
        <v>26</v>
      </c>
      <c r="B29" s="63" t="s">
        <v>98</v>
      </c>
      <c r="C29" s="63" t="s">
        <v>112</v>
      </c>
      <c r="D29" s="64" t="s">
        <v>68</v>
      </c>
    </row>
    <row r="30" spans="1:4" ht="50.1" customHeight="1">
      <c r="A30" s="63">
        <v>27</v>
      </c>
      <c r="B30" s="63" t="s">
        <v>99</v>
      </c>
      <c r="C30" s="63" t="s">
        <v>100</v>
      </c>
      <c r="D30" s="64" t="s">
        <v>69</v>
      </c>
    </row>
    <row r="31" spans="1:4" ht="50.1" customHeight="1">
      <c r="A31" s="63">
        <v>28</v>
      </c>
      <c r="B31" s="63" t="s">
        <v>101</v>
      </c>
      <c r="C31" s="63" t="s">
        <v>70</v>
      </c>
      <c r="D31" s="64" t="s">
        <v>71</v>
      </c>
    </row>
    <row r="33" spans="1:1" customFormat="1">
      <c r="A33" t="s">
        <v>138</v>
      </c>
    </row>
  </sheetData>
  <mergeCells count="1">
    <mergeCell ref="A1:D1"/>
  </mergeCells>
  <phoneticPr fontId="3" type="noConversion"/>
  <pageMargins left="0.27559055118110237" right="0.23622047244094491" top="0.55118110236220474" bottom="0.31496062992125984" header="0.31496062992125984" footer="0.31496062992125984"/>
  <pageSetup paperSize="9" scale="9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pane xSplit="1" ySplit="5" topLeftCell="B6" activePane="bottomRight" state="frozen"/>
      <selection pane="topRight" activeCell="B1" sqref="B1"/>
      <selection pane="bottomLeft" activeCell="A6" sqref="A6"/>
      <selection pane="bottomRight" activeCell="E26" sqref="E26"/>
    </sheetView>
  </sheetViews>
  <sheetFormatPr defaultColWidth="9" defaultRowHeight="19.5" customHeight="1"/>
  <cols>
    <col min="1" max="1" width="24.09765625" style="2" customWidth="1"/>
    <col min="2" max="4" width="18" style="2" hidden="1" customWidth="1"/>
    <col min="5" max="7" width="11.5" style="2" customWidth="1"/>
    <col min="8" max="9" width="15.3984375" style="2" bestFit="1" customWidth="1"/>
    <col min="10" max="13" width="14.19921875" style="2" customWidth="1"/>
    <col min="14" max="14" width="15.3984375" style="2" bestFit="1" customWidth="1"/>
    <col min="15" max="16" width="14.19921875" style="2" customWidth="1"/>
    <col min="17" max="16384" width="9" style="2"/>
  </cols>
  <sheetData>
    <row r="1" spans="1:16" ht="31.5" customHeight="1">
      <c r="A1" s="81" t="s">
        <v>114</v>
      </c>
      <c r="B1" s="81"/>
      <c r="C1" s="81"/>
      <c r="D1" s="81"/>
      <c r="E1" s="27"/>
      <c r="F1" s="26"/>
      <c r="G1" s="26"/>
      <c r="H1" s="26"/>
      <c r="I1" s="26"/>
      <c r="J1" s="26"/>
    </row>
    <row r="2" spans="1:16" ht="10.5" customHeight="1"/>
    <row r="3" spans="1:16" ht="19.5" customHeight="1">
      <c r="D3" s="6" t="s">
        <v>2</v>
      </c>
      <c r="E3" s="6"/>
      <c r="H3" s="72" t="s">
        <v>131</v>
      </c>
      <c r="I3" s="72"/>
      <c r="J3" s="72"/>
      <c r="K3" s="72" t="s">
        <v>133</v>
      </c>
      <c r="L3" s="72"/>
      <c r="M3" s="72"/>
      <c r="N3" s="72" t="s">
        <v>132</v>
      </c>
      <c r="O3" s="72"/>
      <c r="P3" s="72"/>
    </row>
    <row r="4" spans="1:16" ht="19.5" customHeight="1">
      <c r="A4" s="73" t="s">
        <v>3</v>
      </c>
      <c r="B4" s="20" t="s">
        <v>115</v>
      </c>
      <c r="C4" s="20" t="s">
        <v>117</v>
      </c>
      <c r="D4" s="21" t="s">
        <v>118</v>
      </c>
      <c r="E4" s="73" t="s">
        <v>128</v>
      </c>
      <c r="F4" s="75" t="s">
        <v>129</v>
      </c>
      <c r="G4" s="77" t="s">
        <v>130</v>
      </c>
      <c r="H4" s="73" t="s">
        <v>128</v>
      </c>
      <c r="I4" s="75" t="s">
        <v>129</v>
      </c>
      <c r="J4" s="77" t="s">
        <v>130</v>
      </c>
      <c r="K4" s="73" t="s">
        <v>128</v>
      </c>
      <c r="L4" s="75" t="s">
        <v>129</v>
      </c>
      <c r="M4" s="79" t="s">
        <v>130</v>
      </c>
      <c r="N4" s="73" t="s">
        <v>128</v>
      </c>
      <c r="O4" s="75" t="s">
        <v>129</v>
      </c>
      <c r="P4" s="77" t="s">
        <v>130</v>
      </c>
    </row>
    <row r="5" spans="1:16" ht="19.5" customHeight="1">
      <c r="A5" s="74"/>
      <c r="B5" s="22" t="s">
        <v>116</v>
      </c>
      <c r="C5" s="22" t="s">
        <v>116</v>
      </c>
      <c r="D5" s="23" t="s">
        <v>119</v>
      </c>
      <c r="E5" s="74"/>
      <c r="F5" s="76"/>
      <c r="G5" s="78"/>
      <c r="H5" s="74"/>
      <c r="I5" s="76"/>
      <c r="J5" s="78"/>
      <c r="K5" s="74"/>
      <c r="L5" s="76"/>
      <c r="M5" s="80"/>
      <c r="N5" s="74"/>
      <c r="O5" s="76"/>
      <c r="P5" s="78"/>
    </row>
    <row r="6" spans="1:16" ht="19.5" customHeight="1">
      <c r="A6" s="5" t="s">
        <v>7</v>
      </c>
      <c r="B6" s="24">
        <v>696086</v>
      </c>
      <c r="C6" s="24">
        <v>176595</v>
      </c>
      <c r="D6" s="25">
        <v>403081</v>
      </c>
      <c r="E6" s="34">
        <f t="shared" ref="E6:E33" si="0">B6*20.9</f>
        <v>14548197.399999999</v>
      </c>
      <c r="F6" s="35">
        <f t="shared" ref="F6:F33" si="1">D6*20.9</f>
        <v>8424392.8999999985</v>
      </c>
      <c r="G6" s="36">
        <f t="shared" ref="G6:G33" si="2">C6*20.9</f>
        <v>3690835.4999999995</v>
      </c>
      <c r="H6" s="42">
        <f t="shared" ref="H6:H33" si="3">E6*12</f>
        <v>174578368.79999998</v>
      </c>
      <c r="I6" s="43">
        <f t="shared" ref="I6:I33" si="4">F6*12</f>
        <v>101092714.79999998</v>
      </c>
      <c r="J6" s="44">
        <f t="shared" ref="J6:J33" si="5">G6*12</f>
        <v>44290025.999999993</v>
      </c>
      <c r="K6" s="42">
        <f t="shared" ref="K6:K33" si="6">H6*0.3</f>
        <v>52373510.639999993</v>
      </c>
      <c r="L6" s="43">
        <f t="shared" ref="L6:L33" si="7">I6*0.3</f>
        <v>30327814.439999994</v>
      </c>
      <c r="M6" s="48">
        <f t="shared" ref="M6:M33" si="8">J6*0.3</f>
        <v>13287007.799999997</v>
      </c>
      <c r="N6" s="42">
        <f t="shared" ref="N6:N33" si="9">H6-K6</f>
        <v>122204858.16</v>
      </c>
      <c r="O6" s="43">
        <f t="shared" ref="O6:O33" si="10">I6-L6</f>
        <v>70764900.359999985</v>
      </c>
      <c r="P6" s="44">
        <f t="shared" ref="P6:P33" si="11">J6-M6</f>
        <v>31003018.199999996</v>
      </c>
    </row>
    <row r="7" spans="1:16" ht="19.5" customHeight="1">
      <c r="A7" s="5" t="s">
        <v>8</v>
      </c>
      <c r="B7" s="24">
        <v>732676</v>
      </c>
      <c r="C7" s="24">
        <v>220010</v>
      </c>
      <c r="D7" s="25">
        <v>437900</v>
      </c>
      <c r="E7" s="34">
        <f t="shared" si="0"/>
        <v>15312928.399999999</v>
      </c>
      <c r="F7" s="35">
        <f t="shared" si="1"/>
        <v>9152110</v>
      </c>
      <c r="G7" s="36">
        <f t="shared" si="2"/>
        <v>4598209</v>
      </c>
      <c r="H7" s="42">
        <f t="shared" si="3"/>
        <v>183755140.79999998</v>
      </c>
      <c r="I7" s="43">
        <f t="shared" si="4"/>
        <v>109825320</v>
      </c>
      <c r="J7" s="44">
        <f t="shared" si="5"/>
        <v>55178508</v>
      </c>
      <c r="K7" s="42">
        <f t="shared" si="6"/>
        <v>55126542.239999995</v>
      </c>
      <c r="L7" s="43">
        <f t="shared" si="7"/>
        <v>32947596</v>
      </c>
      <c r="M7" s="48">
        <f t="shared" si="8"/>
        <v>16553552.399999999</v>
      </c>
      <c r="N7" s="42">
        <f t="shared" si="9"/>
        <v>128628598.55999999</v>
      </c>
      <c r="O7" s="43">
        <f t="shared" si="10"/>
        <v>76877724</v>
      </c>
      <c r="P7" s="44">
        <f t="shared" si="11"/>
        <v>38624955.600000001</v>
      </c>
    </row>
    <row r="8" spans="1:16" ht="19.5" customHeight="1">
      <c r="A8" s="5" t="s">
        <v>9</v>
      </c>
      <c r="B8" s="24">
        <v>594088</v>
      </c>
      <c r="C8" s="24">
        <v>168674</v>
      </c>
      <c r="D8" s="25">
        <v>340978</v>
      </c>
      <c r="E8" s="34">
        <f t="shared" si="0"/>
        <v>12416439.199999999</v>
      </c>
      <c r="F8" s="35">
        <f t="shared" si="1"/>
        <v>7126440.1999999993</v>
      </c>
      <c r="G8" s="36">
        <f t="shared" si="2"/>
        <v>3525286.5999999996</v>
      </c>
      <c r="H8" s="42">
        <f t="shared" si="3"/>
        <v>148997270.39999998</v>
      </c>
      <c r="I8" s="43">
        <f t="shared" si="4"/>
        <v>85517282.399999991</v>
      </c>
      <c r="J8" s="44">
        <f t="shared" si="5"/>
        <v>42303439.199999996</v>
      </c>
      <c r="K8" s="42">
        <f t="shared" si="6"/>
        <v>44699181.11999999</v>
      </c>
      <c r="L8" s="43">
        <f t="shared" si="7"/>
        <v>25655184.719999995</v>
      </c>
      <c r="M8" s="48">
        <f t="shared" si="8"/>
        <v>12691031.759999998</v>
      </c>
      <c r="N8" s="42">
        <f t="shared" si="9"/>
        <v>104298089.27999999</v>
      </c>
      <c r="O8" s="43">
        <f t="shared" si="10"/>
        <v>59862097.679999992</v>
      </c>
      <c r="P8" s="44">
        <f t="shared" si="11"/>
        <v>29612407.439999998</v>
      </c>
    </row>
    <row r="9" spans="1:16" ht="19.5" customHeight="1">
      <c r="A9" s="83" t="s">
        <v>10</v>
      </c>
      <c r="B9" s="84">
        <v>694153</v>
      </c>
      <c r="C9" s="84">
        <v>324405</v>
      </c>
      <c r="D9" s="85">
        <v>501090</v>
      </c>
      <c r="E9" s="86">
        <f t="shared" si="0"/>
        <v>14507797.699999999</v>
      </c>
      <c r="F9" s="87">
        <f t="shared" si="1"/>
        <v>10472781</v>
      </c>
      <c r="G9" s="88">
        <f t="shared" si="2"/>
        <v>6780064.5</v>
      </c>
      <c r="H9" s="89">
        <f t="shared" si="3"/>
        <v>174093572.39999998</v>
      </c>
      <c r="I9" s="90">
        <f t="shared" si="4"/>
        <v>125673372</v>
      </c>
      <c r="J9" s="91">
        <f t="shared" si="5"/>
        <v>81360774</v>
      </c>
      <c r="K9" s="89">
        <f t="shared" si="6"/>
        <v>52228071.719999991</v>
      </c>
      <c r="L9" s="90">
        <f t="shared" si="7"/>
        <v>37702011.600000001</v>
      </c>
      <c r="M9" s="92">
        <f t="shared" si="8"/>
        <v>24408232.199999999</v>
      </c>
      <c r="N9" s="89">
        <f t="shared" si="9"/>
        <v>121865500.67999998</v>
      </c>
      <c r="O9" s="90">
        <f t="shared" si="10"/>
        <v>87971360.400000006</v>
      </c>
      <c r="P9" s="91">
        <f t="shared" si="11"/>
        <v>56952541.799999997</v>
      </c>
    </row>
    <row r="10" spans="1:16" ht="19.5" customHeight="1">
      <c r="A10" s="83" t="s">
        <v>11</v>
      </c>
      <c r="B10" s="84">
        <v>498259</v>
      </c>
      <c r="C10" s="84">
        <v>192256</v>
      </c>
      <c r="D10" s="85">
        <v>335799</v>
      </c>
      <c r="E10" s="86">
        <f t="shared" si="0"/>
        <v>10413613.1</v>
      </c>
      <c r="F10" s="87">
        <f t="shared" si="1"/>
        <v>7018199.0999999996</v>
      </c>
      <c r="G10" s="88">
        <f t="shared" si="2"/>
        <v>4018150.4</v>
      </c>
      <c r="H10" s="89">
        <f t="shared" si="3"/>
        <v>124963357.19999999</v>
      </c>
      <c r="I10" s="90">
        <f t="shared" si="4"/>
        <v>84218389.199999988</v>
      </c>
      <c r="J10" s="91">
        <f t="shared" si="5"/>
        <v>48217804.799999997</v>
      </c>
      <c r="K10" s="89">
        <f t="shared" si="6"/>
        <v>37489007.159999996</v>
      </c>
      <c r="L10" s="90">
        <f t="shared" si="7"/>
        <v>25265516.759999994</v>
      </c>
      <c r="M10" s="92">
        <f t="shared" si="8"/>
        <v>14465341.439999999</v>
      </c>
      <c r="N10" s="89">
        <f t="shared" si="9"/>
        <v>87474350.039999992</v>
      </c>
      <c r="O10" s="90">
        <f t="shared" si="10"/>
        <v>58952872.439999998</v>
      </c>
      <c r="P10" s="91">
        <f t="shared" si="11"/>
        <v>33752463.359999999</v>
      </c>
    </row>
    <row r="11" spans="1:16" ht="19.5" customHeight="1">
      <c r="A11" s="83" t="s">
        <v>12</v>
      </c>
      <c r="B11" s="84">
        <v>551381</v>
      </c>
      <c r="C11" s="84">
        <v>214688</v>
      </c>
      <c r="D11" s="85">
        <v>362780</v>
      </c>
      <c r="E11" s="86">
        <f t="shared" si="0"/>
        <v>11523862.899999999</v>
      </c>
      <c r="F11" s="87">
        <f t="shared" si="1"/>
        <v>7582101.9999999991</v>
      </c>
      <c r="G11" s="88">
        <f t="shared" si="2"/>
        <v>4486979.1999999993</v>
      </c>
      <c r="H11" s="89">
        <f t="shared" si="3"/>
        <v>138286354.79999998</v>
      </c>
      <c r="I11" s="90">
        <f t="shared" si="4"/>
        <v>90985223.999999985</v>
      </c>
      <c r="J11" s="91">
        <f t="shared" si="5"/>
        <v>53843750.399999991</v>
      </c>
      <c r="K11" s="89">
        <f t="shared" si="6"/>
        <v>41485906.43999999</v>
      </c>
      <c r="L11" s="90">
        <f t="shared" si="7"/>
        <v>27295567.199999996</v>
      </c>
      <c r="M11" s="92">
        <f t="shared" si="8"/>
        <v>16153125.119999997</v>
      </c>
      <c r="N11" s="89">
        <f t="shared" si="9"/>
        <v>96800448.359999985</v>
      </c>
      <c r="O11" s="90">
        <f t="shared" si="10"/>
        <v>63689656.79999999</v>
      </c>
      <c r="P11" s="91">
        <f t="shared" si="11"/>
        <v>37690625.279999994</v>
      </c>
    </row>
    <row r="12" spans="1:16" ht="19.5" customHeight="1">
      <c r="A12" s="83" t="s">
        <v>13</v>
      </c>
      <c r="B12" s="84">
        <v>624097</v>
      </c>
      <c r="C12" s="84">
        <v>229188</v>
      </c>
      <c r="D12" s="85">
        <v>410270</v>
      </c>
      <c r="E12" s="86">
        <f t="shared" si="0"/>
        <v>13043627.299999999</v>
      </c>
      <c r="F12" s="87">
        <f t="shared" si="1"/>
        <v>8574643</v>
      </c>
      <c r="G12" s="88">
        <f t="shared" si="2"/>
        <v>4790029.1999999993</v>
      </c>
      <c r="H12" s="89">
        <f t="shared" si="3"/>
        <v>156523527.59999999</v>
      </c>
      <c r="I12" s="90">
        <f t="shared" si="4"/>
        <v>102895716</v>
      </c>
      <c r="J12" s="91">
        <f t="shared" si="5"/>
        <v>57480350.399999991</v>
      </c>
      <c r="K12" s="89">
        <f t="shared" si="6"/>
        <v>46957058.279999994</v>
      </c>
      <c r="L12" s="90">
        <f t="shared" si="7"/>
        <v>30868714.799999997</v>
      </c>
      <c r="M12" s="92">
        <f t="shared" si="8"/>
        <v>17244105.119999997</v>
      </c>
      <c r="N12" s="89">
        <f t="shared" si="9"/>
        <v>109566469.31999999</v>
      </c>
      <c r="O12" s="90">
        <f t="shared" si="10"/>
        <v>72027001.200000003</v>
      </c>
      <c r="P12" s="91">
        <f t="shared" si="11"/>
        <v>40236245.279999994</v>
      </c>
    </row>
    <row r="13" spans="1:16" ht="19.5" customHeight="1">
      <c r="A13" s="83" t="s">
        <v>14</v>
      </c>
      <c r="B13" s="84">
        <v>665462</v>
      </c>
      <c r="C13" s="84">
        <v>220058</v>
      </c>
      <c r="D13" s="85">
        <v>389104</v>
      </c>
      <c r="E13" s="86">
        <f t="shared" si="0"/>
        <v>13908155.799999999</v>
      </c>
      <c r="F13" s="87">
        <f t="shared" si="1"/>
        <v>8132273.5999999996</v>
      </c>
      <c r="G13" s="88">
        <f t="shared" si="2"/>
        <v>4599212.1999999993</v>
      </c>
      <c r="H13" s="89">
        <f t="shared" si="3"/>
        <v>166897869.59999999</v>
      </c>
      <c r="I13" s="90">
        <f t="shared" si="4"/>
        <v>97587283.199999988</v>
      </c>
      <c r="J13" s="91">
        <f t="shared" si="5"/>
        <v>55190546.399999991</v>
      </c>
      <c r="K13" s="89">
        <f t="shared" si="6"/>
        <v>50069360.879999995</v>
      </c>
      <c r="L13" s="90">
        <f t="shared" si="7"/>
        <v>29276184.959999997</v>
      </c>
      <c r="M13" s="92">
        <f t="shared" si="8"/>
        <v>16557163.919999996</v>
      </c>
      <c r="N13" s="89">
        <f t="shared" si="9"/>
        <v>116828508.72</v>
      </c>
      <c r="O13" s="90">
        <f t="shared" si="10"/>
        <v>68311098.239999995</v>
      </c>
      <c r="P13" s="91">
        <f t="shared" si="11"/>
        <v>38633382.479999997</v>
      </c>
    </row>
    <row r="14" spans="1:16" ht="19.5" customHeight="1">
      <c r="A14" s="83" t="s">
        <v>15</v>
      </c>
      <c r="B14" s="84">
        <v>716250</v>
      </c>
      <c r="C14" s="84">
        <v>328553</v>
      </c>
      <c r="D14" s="85">
        <v>461684</v>
      </c>
      <c r="E14" s="86">
        <f t="shared" si="0"/>
        <v>14969624.999999998</v>
      </c>
      <c r="F14" s="87">
        <f t="shared" si="1"/>
        <v>9649195.5999999996</v>
      </c>
      <c r="G14" s="88">
        <f t="shared" si="2"/>
        <v>6866757.6999999993</v>
      </c>
      <c r="H14" s="89">
        <f t="shared" si="3"/>
        <v>179635499.99999997</v>
      </c>
      <c r="I14" s="90">
        <f t="shared" si="4"/>
        <v>115790347.19999999</v>
      </c>
      <c r="J14" s="91">
        <f t="shared" si="5"/>
        <v>82401092.399999991</v>
      </c>
      <c r="K14" s="89">
        <f t="shared" si="6"/>
        <v>53890649.999999993</v>
      </c>
      <c r="L14" s="90">
        <f t="shared" si="7"/>
        <v>34737104.159999996</v>
      </c>
      <c r="M14" s="92">
        <f t="shared" si="8"/>
        <v>24720327.719999995</v>
      </c>
      <c r="N14" s="89">
        <f t="shared" si="9"/>
        <v>125744849.99999997</v>
      </c>
      <c r="O14" s="90">
        <f t="shared" si="10"/>
        <v>81053243.039999992</v>
      </c>
      <c r="P14" s="91">
        <f t="shared" si="11"/>
        <v>57680764.679999992</v>
      </c>
    </row>
    <row r="15" spans="1:16" ht="19.5" customHeight="1">
      <c r="A15" s="83" t="s">
        <v>136</v>
      </c>
      <c r="B15" s="84">
        <v>680255</v>
      </c>
      <c r="C15" s="84">
        <v>234831</v>
      </c>
      <c r="D15" s="85">
        <v>399985</v>
      </c>
      <c r="E15" s="86">
        <f t="shared" si="0"/>
        <v>14217329.499999998</v>
      </c>
      <c r="F15" s="87">
        <f t="shared" si="1"/>
        <v>8359686.4999999991</v>
      </c>
      <c r="G15" s="88">
        <f t="shared" si="2"/>
        <v>4907967.8999999994</v>
      </c>
      <c r="H15" s="89">
        <f t="shared" si="3"/>
        <v>170607953.99999997</v>
      </c>
      <c r="I15" s="90">
        <f t="shared" si="4"/>
        <v>100316237.99999999</v>
      </c>
      <c r="J15" s="91">
        <f t="shared" si="5"/>
        <v>58895614.799999997</v>
      </c>
      <c r="K15" s="89">
        <f t="shared" si="6"/>
        <v>51182386.199999988</v>
      </c>
      <c r="L15" s="90">
        <f t="shared" si="7"/>
        <v>30094871.399999995</v>
      </c>
      <c r="M15" s="92">
        <f t="shared" si="8"/>
        <v>17668684.439999998</v>
      </c>
      <c r="N15" s="89">
        <f t="shared" si="9"/>
        <v>119425567.79999998</v>
      </c>
      <c r="O15" s="90">
        <f t="shared" si="10"/>
        <v>70221366.599999994</v>
      </c>
      <c r="P15" s="91">
        <f t="shared" si="11"/>
        <v>41226930.359999999</v>
      </c>
    </row>
    <row r="16" spans="1:16" ht="19.5" customHeight="1">
      <c r="A16" s="83" t="s">
        <v>17</v>
      </c>
      <c r="B16" s="84">
        <v>449994</v>
      </c>
      <c r="C16" s="84">
        <v>132295</v>
      </c>
      <c r="D16" s="85">
        <v>258696</v>
      </c>
      <c r="E16" s="86">
        <f t="shared" si="0"/>
        <v>9404874.5999999996</v>
      </c>
      <c r="F16" s="87">
        <f t="shared" si="1"/>
        <v>5406746.3999999994</v>
      </c>
      <c r="G16" s="88">
        <f t="shared" si="2"/>
        <v>2764965.5</v>
      </c>
      <c r="H16" s="89">
        <f t="shared" si="3"/>
        <v>112858495.19999999</v>
      </c>
      <c r="I16" s="90">
        <f t="shared" si="4"/>
        <v>64880956.799999997</v>
      </c>
      <c r="J16" s="91">
        <f t="shared" si="5"/>
        <v>33179586</v>
      </c>
      <c r="K16" s="89">
        <f t="shared" si="6"/>
        <v>33857548.559999995</v>
      </c>
      <c r="L16" s="90">
        <f t="shared" si="7"/>
        <v>19464287.039999999</v>
      </c>
      <c r="M16" s="92">
        <f t="shared" si="8"/>
        <v>9953875.7999999989</v>
      </c>
      <c r="N16" s="89">
        <f t="shared" si="9"/>
        <v>79000946.639999986</v>
      </c>
      <c r="O16" s="90">
        <f t="shared" si="10"/>
        <v>45416669.759999998</v>
      </c>
      <c r="P16" s="91">
        <f t="shared" si="11"/>
        <v>23225710.200000003</v>
      </c>
    </row>
    <row r="17" spans="1:16" ht="19.5" customHeight="1">
      <c r="A17" s="83" t="s">
        <v>18</v>
      </c>
      <c r="B17" s="84">
        <v>497210</v>
      </c>
      <c r="C17" s="84">
        <v>153431</v>
      </c>
      <c r="D17" s="85">
        <v>305985</v>
      </c>
      <c r="E17" s="86">
        <f t="shared" si="0"/>
        <v>10391689</v>
      </c>
      <c r="F17" s="87">
        <f t="shared" si="1"/>
        <v>6395086.5</v>
      </c>
      <c r="G17" s="88">
        <f t="shared" si="2"/>
        <v>3206707.9</v>
      </c>
      <c r="H17" s="89">
        <f t="shared" si="3"/>
        <v>124700268</v>
      </c>
      <c r="I17" s="90">
        <f t="shared" si="4"/>
        <v>76741038</v>
      </c>
      <c r="J17" s="91">
        <f t="shared" si="5"/>
        <v>38480494.799999997</v>
      </c>
      <c r="K17" s="89">
        <f t="shared" si="6"/>
        <v>37410080.399999999</v>
      </c>
      <c r="L17" s="90">
        <f t="shared" si="7"/>
        <v>23022311.399999999</v>
      </c>
      <c r="M17" s="92">
        <f t="shared" si="8"/>
        <v>11544148.439999999</v>
      </c>
      <c r="N17" s="89">
        <f t="shared" si="9"/>
        <v>87290187.599999994</v>
      </c>
      <c r="O17" s="90">
        <f t="shared" si="10"/>
        <v>53718726.600000001</v>
      </c>
      <c r="P17" s="91">
        <f t="shared" si="11"/>
        <v>26936346.359999999</v>
      </c>
    </row>
    <row r="18" spans="1:16" ht="19.5" customHeight="1">
      <c r="A18" s="83" t="s">
        <v>19</v>
      </c>
      <c r="B18" s="84">
        <v>377901</v>
      </c>
      <c r="C18" s="84">
        <v>144810</v>
      </c>
      <c r="D18" s="85">
        <v>247970</v>
      </c>
      <c r="E18" s="86">
        <f t="shared" si="0"/>
        <v>7898130.8999999994</v>
      </c>
      <c r="F18" s="87">
        <f t="shared" si="1"/>
        <v>5182573</v>
      </c>
      <c r="G18" s="88">
        <f t="shared" si="2"/>
        <v>3026529</v>
      </c>
      <c r="H18" s="89">
        <f t="shared" si="3"/>
        <v>94777570.799999997</v>
      </c>
      <c r="I18" s="90">
        <f t="shared" si="4"/>
        <v>62190876</v>
      </c>
      <c r="J18" s="91">
        <f t="shared" si="5"/>
        <v>36318348</v>
      </c>
      <c r="K18" s="89">
        <f t="shared" si="6"/>
        <v>28433271.239999998</v>
      </c>
      <c r="L18" s="90">
        <f t="shared" si="7"/>
        <v>18657262.800000001</v>
      </c>
      <c r="M18" s="92">
        <f t="shared" si="8"/>
        <v>10895504.4</v>
      </c>
      <c r="N18" s="89">
        <f t="shared" si="9"/>
        <v>66344299.560000002</v>
      </c>
      <c r="O18" s="90">
        <f t="shared" si="10"/>
        <v>43533613.200000003</v>
      </c>
      <c r="P18" s="91">
        <f t="shared" si="11"/>
        <v>25422843.600000001</v>
      </c>
    </row>
    <row r="19" spans="1:16" ht="19.5" customHeight="1">
      <c r="A19" s="83" t="s">
        <v>20</v>
      </c>
      <c r="B19" s="84">
        <v>443963</v>
      </c>
      <c r="C19" s="84">
        <v>152689</v>
      </c>
      <c r="D19" s="85">
        <v>271214</v>
      </c>
      <c r="E19" s="86">
        <f t="shared" si="0"/>
        <v>9278826.6999999993</v>
      </c>
      <c r="F19" s="87">
        <f t="shared" si="1"/>
        <v>5668372.5999999996</v>
      </c>
      <c r="G19" s="88">
        <f t="shared" si="2"/>
        <v>3191200.0999999996</v>
      </c>
      <c r="H19" s="89">
        <f t="shared" si="3"/>
        <v>111345920.39999999</v>
      </c>
      <c r="I19" s="90">
        <f t="shared" si="4"/>
        <v>68020471.199999988</v>
      </c>
      <c r="J19" s="91">
        <f t="shared" si="5"/>
        <v>38294401.199999996</v>
      </c>
      <c r="K19" s="89">
        <f t="shared" si="6"/>
        <v>33403776.119999997</v>
      </c>
      <c r="L19" s="90">
        <f t="shared" si="7"/>
        <v>20406141.359999996</v>
      </c>
      <c r="M19" s="92">
        <f t="shared" si="8"/>
        <v>11488320.359999998</v>
      </c>
      <c r="N19" s="89">
        <f t="shared" si="9"/>
        <v>77942144.280000001</v>
      </c>
      <c r="O19" s="90">
        <f t="shared" si="10"/>
        <v>47614329.839999989</v>
      </c>
      <c r="P19" s="91">
        <f t="shared" si="11"/>
        <v>26806080.839999996</v>
      </c>
    </row>
    <row r="20" spans="1:16" ht="19.5" customHeight="1">
      <c r="A20" s="83" t="s">
        <v>21</v>
      </c>
      <c r="B20" s="84">
        <v>480827</v>
      </c>
      <c r="C20" s="84">
        <v>132616</v>
      </c>
      <c r="D20" s="85">
        <v>274324</v>
      </c>
      <c r="E20" s="86">
        <f t="shared" si="0"/>
        <v>10049284.299999999</v>
      </c>
      <c r="F20" s="87">
        <f t="shared" si="1"/>
        <v>5733371.5999999996</v>
      </c>
      <c r="G20" s="88">
        <f t="shared" si="2"/>
        <v>2771674.4</v>
      </c>
      <c r="H20" s="89">
        <f t="shared" si="3"/>
        <v>120591411.59999999</v>
      </c>
      <c r="I20" s="90">
        <f t="shared" si="4"/>
        <v>68800459.199999988</v>
      </c>
      <c r="J20" s="91">
        <f t="shared" si="5"/>
        <v>33260092.799999997</v>
      </c>
      <c r="K20" s="89">
        <f t="shared" si="6"/>
        <v>36177423.479999997</v>
      </c>
      <c r="L20" s="90">
        <f t="shared" si="7"/>
        <v>20640137.759999994</v>
      </c>
      <c r="M20" s="92">
        <f t="shared" si="8"/>
        <v>9978027.839999998</v>
      </c>
      <c r="N20" s="89">
        <f t="shared" si="9"/>
        <v>84413988.120000005</v>
      </c>
      <c r="O20" s="90">
        <f t="shared" si="10"/>
        <v>48160321.439999998</v>
      </c>
      <c r="P20" s="91">
        <f t="shared" si="11"/>
        <v>23282064.960000001</v>
      </c>
    </row>
    <row r="21" spans="1:16" ht="19.5" customHeight="1">
      <c r="A21" s="83" t="s">
        <v>22</v>
      </c>
      <c r="B21" s="84">
        <v>601182</v>
      </c>
      <c r="C21" s="84">
        <v>170390</v>
      </c>
      <c r="D21" s="85">
        <v>327598</v>
      </c>
      <c r="E21" s="86">
        <f t="shared" si="0"/>
        <v>12564703.799999999</v>
      </c>
      <c r="F21" s="87">
        <f t="shared" si="1"/>
        <v>6846798.1999999993</v>
      </c>
      <c r="G21" s="88">
        <f t="shared" si="2"/>
        <v>3561150.9999999995</v>
      </c>
      <c r="H21" s="89">
        <f t="shared" si="3"/>
        <v>150776445.59999999</v>
      </c>
      <c r="I21" s="90">
        <f t="shared" si="4"/>
        <v>82161578.399999991</v>
      </c>
      <c r="J21" s="91">
        <f t="shared" si="5"/>
        <v>42733811.999999993</v>
      </c>
      <c r="K21" s="89">
        <f t="shared" si="6"/>
        <v>45232933.68</v>
      </c>
      <c r="L21" s="90">
        <f t="shared" si="7"/>
        <v>24648473.519999996</v>
      </c>
      <c r="M21" s="92">
        <f t="shared" si="8"/>
        <v>12820143.599999998</v>
      </c>
      <c r="N21" s="89">
        <f t="shared" si="9"/>
        <v>105543511.91999999</v>
      </c>
      <c r="O21" s="90">
        <f t="shared" si="10"/>
        <v>57513104.879999995</v>
      </c>
      <c r="P21" s="91">
        <f t="shared" si="11"/>
        <v>29913668.399999995</v>
      </c>
    </row>
    <row r="22" spans="1:16" ht="19.5" customHeight="1">
      <c r="A22" s="83" t="s">
        <v>23</v>
      </c>
      <c r="B22" s="84">
        <v>489360</v>
      </c>
      <c r="C22" s="84">
        <v>132752</v>
      </c>
      <c r="D22" s="85">
        <v>278605</v>
      </c>
      <c r="E22" s="86">
        <f t="shared" si="0"/>
        <v>10227624</v>
      </c>
      <c r="F22" s="87">
        <f t="shared" si="1"/>
        <v>5822844.5</v>
      </c>
      <c r="G22" s="88">
        <f t="shared" si="2"/>
        <v>2774516.8</v>
      </c>
      <c r="H22" s="89">
        <f t="shared" si="3"/>
        <v>122731488</v>
      </c>
      <c r="I22" s="90">
        <f t="shared" si="4"/>
        <v>69874134</v>
      </c>
      <c r="J22" s="91">
        <f t="shared" si="5"/>
        <v>33294201.599999998</v>
      </c>
      <c r="K22" s="89">
        <f t="shared" si="6"/>
        <v>36819446.399999999</v>
      </c>
      <c r="L22" s="90">
        <f t="shared" si="7"/>
        <v>20962240.199999999</v>
      </c>
      <c r="M22" s="92">
        <f t="shared" si="8"/>
        <v>9988260.4799999986</v>
      </c>
      <c r="N22" s="89">
        <f t="shared" si="9"/>
        <v>85912041.599999994</v>
      </c>
      <c r="O22" s="90">
        <f t="shared" si="10"/>
        <v>48911893.799999997</v>
      </c>
      <c r="P22" s="91">
        <f t="shared" si="11"/>
        <v>23305941.119999997</v>
      </c>
    </row>
    <row r="23" spans="1:16" ht="19.5" customHeight="1">
      <c r="A23" s="83" t="s">
        <v>24</v>
      </c>
      <c r="B23" s="84">
        <v>282491</v>
      </c>
      <c r="C23" s="84">
        <v>118192</v>
      </c>
      <c r="D23" s="85">
        <v>183743</v>
      </c>
      <c r="E23" s="86">
        <f t="shared" si="0"/>
        <v>5904061.8999999994</v>
      </c>
      <c r="F23" s="87">
        <f t="shared" si="1"/>
        <v>3840228.6999999997</v>
      </c>
      <c r="G23" s="88">
        <f t="shared" si="2"/>
        <v>2470212.7999999998</v>
      </c>
      <c r="H23" s="89">
        <f t="shared" si="3"/>
        <v>70848742.799999997</v>
      </c>
      <c r="I23" s="90">
        <f t="shared" si="4"/>
        <v>46082744.399999999</v>
      </c>
      <c r="J23" s="91">
        <f t="shared" si="5"/>
        <v>29642553.599999998</v>
      </c>
      <c r="K23" s="89">
        <f t="shared" si="6"/>
        <v>21254622.84</v>
      </c>
      <c r="L23" s="90">
        <f t="shared" si="7"/>
        <v>13824823.319999998</v>
      </c>
      <c r="M23" s="92">
        <f t="shared" si="8"/>
        <v>8892766.0799999982</v>
      </c>
      <c r="N23" s="89">
        <f t="shared" si="9"/>
        <v>49594119.959999993</v>
      </c>
      <c r="O23" s="90">
        <f t="shared" si="10"/>
        <v>32257921.079999998</v>
      </c>
      <c r="P23" s="91">
        <f t="shared" si="11"/>
        <v>20749787.52</v>
      </c>
    </row>
    <row r="24" spans="1:16" ht="19.5" customHeight="1">
      <c r="A24" s="83" t="s">
        <v>25</v>
      </c>
      <c r="B24" s="84">
        <v>717052</v>
      </c>
      <c r="C24" s="84">
        <v>197135</v>
      </c>
      <c r="D24" s="85">
        <v>426419</v>
      </c>
      <c r="E24" s="86">
        <f t="shared" si="0"/>
        <v>14986386.799999999</v>
      </c>
      <c r="F24" s="87">
        <f t="shared" si="1"/>
        <v>8912157.0999999996</v>
      </c>
      <c r="G24" s="88">
        <f t="shared" si="2"/>
        <v>4120121.4999999995</v>
      </c>
      <c r="H24" s="89">
        <f t="shared" si="3"/>
        <v>179836641.59999999</v>
      </c>
      <c r="I24" s="90">
        <f t="shared" si="4"/>
        <v>106945885.19999999</v>
      </c>
      <c r="J24" s="91">
        <f t="shared" si="5"/>
        <v>49441457.999999993</v>
      </c>
      <c r="K24" s="89">
        <f t="shared" si="6"/>
        <v>53950992.479999997</v>
      </c>
      <c r="L24" s="90">
        <f t="shared" si="7"/>
        <v>32083765.559999995</v>
      </c>
      <c r="M24" s="92">
        <f t="shared" si="8"/>
        <v>14832437.399999997</v>
      </c>
      <c r="N24" s="89">
        <f t="shared" si="9"/>
        <v>125885649.12</v>
      </c>
      <c r="O24" s="90">
        <f t="shared" si="10"/>
        <v>74862119.639999986</v>
      </c>
      <c r="P24" s="91">
        <f t="shared" si="11"/>
        <v>34609020.599999994</v>
      </c>
    </row>
    <row r="25" spans="1:16" ht="19.5" customHeight="1">
      <c r="A25" s="55" t="s">
        <v>135</v>
      </c>
      <c r="B25" s="37">
        <v>513856</v>
      </c>
      <c r="C25" s="37">
        <v>163294</v>
      </c>
      <c r="D25" s="38">
        <v>383295</v>
      </c>
      <c r="E25" s="39">
        <f t="shared" si="0"/>
        <v>10739590.399999999</v>
      </c>
      <c r="F25" s="40">
        <f t="shared" si="1"/>
        <v>8010865.4999999991</v>
      </c>
      <c r="G25" s="41">
        <f t="shared" si="2"/>
        <v>3412844.5999999996</v>
      </c>
      <c r="H25" s="45">
        <f t="shared" si="3"/>
        <v>128875084.79999998</v>
      </c>
      <c r="I25" s="46">
        <f t="shared" si="4"/>
        <v>96130385.999999985</v>
      </c>
      <c r="J25" s="47">
        <f t="shared" si="5"/>
        <v>40954135.199999996</v>
      </c>
      <c r="K25" s="45">
        <f t="shared" si="6"/>
        <v>38662525.43999999</v>
      </c>
      <c r="L25" s="46">
        <f t="shared" si="7"/>
        <v>28839115.799999993</v>
      </c>
      <c r="M25" s="49">
        <f t="shared" si="8"/>
        <v>12286240.559999999</v>
      </c>
      <c r="N25" s="45">
        <f t="shared" si="9"/>
        <v>90212559.359999985</v>
      </c>
      <c r="O25" s="46">
        <f t="shared" si="10"/>
        <v>67291270.199999988</v>
      </c>
      <c r="P25" s="47">
        <f t="shared" si="11"/>
        <v>28667894.639999997</v>
      </c>
    </row>
    <row r="26" spans="1:16" ht="19.5" customHeight="1">
      <c r="A26" s="83" t="s">
        <v>27</v>
      </c>
      <c r="B26" s="84">
        <v>573050</v>
      </c>
      <c r="C26" s="84">
        <v>197890</v>
      </c>
      <c r="D26" s="85">
        <v>376746</v>
      </c>
      <c r="E26" s="86">
        <f t="shared" si="0"/>
        <v>11976745</v>
      </c>
      <c r="F26" s="87">
        <f t="shared" si="1"/>
        <v>7873991.3999999994</v>
      </c>
      <c r="G26" s="88">
        <f t="shared" si="2"/>
        <v>4135900.9999999995</v>
      </c>
      <c r="H26" s="89">
        <f t="shared" si="3"/>
        <v>143720940</v>
      </c>
      <c r="I26" s="90">
        <f t="shared" si="4"/>
        <v>94487896.799999997</v>
      </c>
      <c r="J26" s="91">
        <f t="shared" si="5"/>
        <v>49630811.999999993</v>
      </c>
      <c r="K26" s="89">
        <f t="shared" si="6"/>
        <v>43116282</v>
      </c>
      <c r="L26" s="90">
        <f t="shared" si="7"/>
        <v>28346369.039999999</v>
      </c>
      <c r="M26" s="92">
        <f t="shared" si="8"/>
        <v>14889243.599999998</v>
      </c>
      <c r="N26" s="89">
        <f t="shared" si="9"/>
        <v>100604658</v>
      </c>
      <c r="O26" s="90">
        <f t="shared" si="10"/>
        <v>66141527.759999998</v>
      </c>
      <c r="P26" s="91">
        <f t="shared" si="11"/>
        <v>34741568.399999991</v>
      </c>
    </row>
    <row r="27" spans="1:16" ht="19.5" customHeight="1">
      <c r="A27" s="83" t="s">
        <v>28</v>
      </c>
      <c r="B27" s="84">
        <v>685771</v>
      </c>
      <c r="C27" s="84">
        <v>177729</v>
      </c>
      <c r="D27" s="85">
        <v>402554</v>
      </c>
      <c r="E27" s="86">
        <f t="shared" si="0"/>
        <v>14332613.899999999</v>
      </c>
      <c r="F27" s="87">
        <f t="shared" si="1"/>
        <v>8413378.5999999996</v>
      </c>
      <c r="G27" s="88">
        <f t="shared" si="2"/>
        <v>3714536.0999999996</v>
      </c>
      <c r="H27" s="89">
        <f t="shared" si="3"/>
        <v>171991366.79999998</v>
      </c>
      <c r="I27" s="90">
        <f t="shared" si="4"/>
        <v>100960543.19999999</v>
      </c>
      <c r="J27" s="91">
        <f t="shared" si="5"/>
        <v>44574433.199999996</v>
      </c>
      <c r="K27" s="89">
        <f t="shared" si="6"/>
        <v>51597410.039999992</v>
      </c>
      <c r="L27" s="90">
        <f t="shared" si="7"/>
        <v>30288162.959999993</v>
      </c>
      <c r="M27" s="92">
        <f t="shared" si="8"/>
        <v>13372329.959999999</v>
      </c>
      <c r="N27" s="89">
        <f t="shared" si="9"/>
        <v>120393956.75999999</v>
      </c>
      <c r="O27" s="90">
        <f t="shared" si="10"/>
        <v>70672380.239999995</v>
      </c>
      <c r="P27" s="91">
        <f t="shared" si="11"/>
        <v>31202103.239999995</v>
      </c>
    </row>
    <row r="28" spans="1:16" ht="19.5" customHeight="1">
      <c r="A28" s="83" t="s">
        <v>29</v>
      </c>
      <c r="B28" s="84">
        <v>298593</v>
      </c>
      <c r="C28" s="84">
        <v>121127</v>
      </c>
      <c r="D28" s="85">
        <v>198611</v>
      </c>
      <c r="E28" s="86">
        <f t="shared" si="0"/>
        <v>6240593.6999999993</v>
      </c>
      <c r="F28" s="87">
        <f t="shared" si="1"/>
        <v>4150969.9</v>
      </c>
      <c r="G28" s="88">
        <f t="shared" si="2"/>
        <v>2531554.2999999998</v>
      </c>
      <c r="H28" s="89">
        <f t="shared" si="3"/>
        <v>74887124.399999991</v>
      </c>
      <c r="I28" s="90">
        <f t="shared" si="4"/>
        <v>49811638.799999997</v>
      </c>
      <c r="J28" s="91">
        <f t="shared" si="5"/>
        <v>30378651.599999998</v>
      </c>
      <c r="K28" s="89">
        <f t="shared" si="6"/>
        <v>22466137.319999997</v>
      </c>
      <c r="L28" s="90">
        <f t="shared" si="7"/>
        <v>14943491.639999999</v>
      </c>
      <c r="M28" s="92">
        <f t="shared" si="8"/>
        <v>9113595.4799999986</v>
      </c>
      <c r="N28" s="89">
        <f t="shared" si="9"/>
        <v>52420987.079999998</v>
      </c>
      <c r="O28" s="90">
        <f t="shared" si="10"/>
        <v>34868147.159999996</v>
      </c>
      <c r="P28" s="91">
        <f t="shared" si="11"/>
        <v>21265056.119999997</v>
      </c>
    </row>
    <row r="29" spans="1:16" ht="19.5" customHeight="1">
      <c r="A29" s="83" t="s">
        <v>30</v>
      </c>
      <c r="B29" s="84">
        <v>452490</v>
      </c>
      <c r="C29" s="84">
        <v>221194</v>
      </c>
      <c r="D29" s="85">
        <v>340109</v>
      </c>
      <c r="E29" s="86">
        <f t="shared" si="0"/>
        <v>9457041</v>
      </c>
      <c r="F29" s="87">
        <f t="shared" si="1"/>
        <v>7108278.0999999996</v>
      </c>
      <c r="G29" s="88">
        <f t="shared" si="2"/>
        <v>4622954.5999999996</v>
      </c>
      <c r="H29" s="89">
        <f t="shared" si="3"/>
        <v>113484492</v>
      </c>
      <c r="I29" s="90">
        <f t="shared" si="4"/>
        <v>85299337.199999988</v>
      </c>
      <c r="J29" s="91">
        <f t="shared" si="5"/>
        <v>55475455.199999996</v>
      </c>
      <c r="K29" s="89">
        <f t="shared" si="6"/>
        <v>34045347.600000001</v>
      </c>
      <c r="L29" s="90">
        <f t="shared" si="7"/>
        <v>25589801.159999996</v>
      </c>
      <c r="M29" s="92">
        <f t="shared" si="8"/>
        <v>16642636.559999999</v>
      </c>
      <c r="N29" s="89">
        <f t="shared" si="9"/>
        <v>79439144.400000006</v>
      </c>
      <c r="O29" s="90">
        <f t="shared" si="10"/>
        <v>59709536.039999992</v>
      </c>
      <c r="P29" s="91">
        <f t="shared" si="11"/>
        <v>38832818.640000001</v>
      </c>
    </row>
    <row r="30" spans="1:16" ht="19.5" customHeight="1">
      <c r="A30" s="83" t="s">
        <v>31</v>
      </c>
      <c r="B30" s="84">
        <v>531151</v>
      </c>
      <c r="C30" s="84">
        <v>255538</v>
      </c>
      <c r="D30" s="85">
        <v>398085</v>
      </c>
      <c r="E30" s="86">
        <f t="shared" si="0"/>
        <v>11101055.899999999</v>
      </c>
      <c r="F30" s="87">
        <f t="shared" si="1"/>
        <v>8319976.4999999991</v>
      </c>
      <c r="G30" s="88">
        <f t="shared" si="2"/>
        <v>5340744.1999999993</v>
      </c>
      <c r="H30" s="89">
        <f t="shared" si="3"/>
        <v>133212670.79999998</v>
      </c>
      <c r="I30" s="90">
        <f t="shared" si="4"/>
        <v>99839717.999999985</v>
      </c>
      <c r="J30" s="91">
        <f t="shared" si="5"/>
        <v>64088930.399999991</v>
      </c>
      <c r="K30" s="89">
        <f t="shared" si="6"/>
        <v>39963801.239999995</v>
      </c>
      <c r="L30" s="90">
        <f t="shared" si="7"/>
        <v>29951915.399999995</v>
      </c>
      <c r="M30" s="92">
        <f t="shared" si="8"/>
        <v>19226679.119999997</v>
      </c>
      <c r="N30" s="89">
        <f t="shared" si="9"/>
        <v>93248869.559999987</v>
      </c>
      <c r="O30" s="90">
        <f t="shared" si="10"/>
        <v>69887802.599999994</v>
      </c>
      <c r="P30" s="91">
        <f t="shared" si="11"/>
        <v>44862251.279999994</v>
      </c>
    </row>
    <row r="31" spans="1:16" ht="19.5" customHeight="1">
      <c r="A31" s="83" t="s">
        <v>32</v>
      </c>
      <c r="B31" s="84">
        <v>642869</v>
      </c>
      <c r="C31" s="84">
        <v>204995</v>
      </c>
      <c r="D31" s="85">
        <v>376529</v>
      </c>
      <c r="E31" s="86">
        <f t="shared" si="0"/>
        <v>13435962.1</v>
      </c>
      <c r="F31" s="87">
        <f t="shared" si="1"/>
        <v>7869456.0999999996</v>
      </c>
      <c r="G31" s="88">
        <f t="shared" si="2"/>
        <v>4284395.5</v>
      </c>
      <c r="H31" s="89">
        <f t="shared" si="3"/>
        <v>161231545.19999999</v>
      </c>
      <c r="I31" s="90">
        <f t="shared" si="4"/>
        <v>94433473.199999988</v>
      </c>
      <c r="J31" s="91">
        <f t="shared" si="5"/>
        <v>51412746</v>
      </c>
      <c r="K31" s="89">
        <f t="shared" si="6"/>
        <v>48369463.559999995</v>
      </c>
      <c r="L31" s="90">
        <f t="shared" si="7"/>
        <v>28330041.959999997</v>
      </c>
      <c r="M31" s="92">
        <f t="shared" si="8"/>
        <v>15423823.799999999</v>
      </c>
      <c r="N31" s="89">
        <f t="shared" si="9"/>
        <v>112862081.63999999</v>
      </c>
      <c r="O31" s="90">
        <f t="shared" si="10"/>
        <v>66103431.239999995</v>
      </c>
      <c r="P31" s="91">
        <f t="shared" si="11"/>
        <v>35988922.200000003</v>
      </c>
    </row>
    <row r="32" spans="1:16" ht="19.5" customHeight="1">
      <c r="A32" s="83" t="s">
        <v>33</v>
      </c>
      <c r="B32" s="84">
        <v>473207</v>
      </c>
      <c r="C32" s="84">
        <v>166557</v>
      </c>
      <c r="D32" s="85">
        <v>278202</v>
      </c>
      <c r="E32" s="86">
        <f t="shared" si="0"/>
        <v>9890026.2999999989</v>
      </c>
      <c r="F32" s="87">
        <f t="shared" si="1"/>
        <v>5814421.7999999998</v>
      </c>
      <c r="G32" s="88">
        <f t="shared" si="2"/>
        <v>3481041.3</v>
      </c>
      <c r="H32" s="89">
        <f t="shared" si="3"/>
        <v>118680315.59999999</v>
      </c>
      <c r="I32" s="90">
        <f t="shared" si="4"/>
        <v>69773061.599999994</v>
      </c>
      <c r="J32" s="91">
        <f t="shared" si="5"/>
        <v>41772495.599999994</v>
      </c>
      <c r="K32" s="89">
        <f t="shared" si="6"/>
        <v>35604094.68</v>
      </c>
      <c r="L32" s="90">
        <f t="shared" si="7"/>
        <v>20931918.479999997</v>
      </c>
      <c r="M32" s="92">
        <f t="shared" si="8"/>
        <v>12531748.679999998</v>
      </c>
      <c r="N32" s="89">
        <f t="shared" si="9"/>
        <v>83076220.919999987</v>
      </c>
      <c r="O32" s="90">
        <f t="shared" si="10"/>
        <v>48841143.119999997</v>
      </c>
      <c r="P32" s="91">
        <f t="shared" si="11"/>
        <v>29240746.919999994</v>
      </c>
    </row>
    <row r="33" spans="1:16" ht="19.5" customHeight="1">
      <c r="A33" s="93" t="s">
        <v>34</v>
      </c>
      <c r="B33" s="94">
        <v>403656</v>
      </c>
      <c r="C33" s="94">
        <v>242229</v>
      </c>
      <c r="D33" s="95">
        <v>321017</v>
      </c>
      <c r="E33" s="96">
        <f t="shared" si="0"/>
        <v>8436410.3999999985</v>
      </c>
      <c r="F33" s="97">
        <f t="shared" si="1"/>
        <v>6709255.2999999998</v>
      </c>
      <c r="G33" s="98">
        <f t="shared" si="2"/>
        <v>5062586.0999999996</v>
      </c>
      <c r="H33" s="99">
        <f t="shared" si="3"/>
        <v>101236924.79999998</v>
      </c>
      <c r="I33" s="100">
        <f t="shared" si="4"/>
        <v>80511063.599999994</v>
      </c>
      <c r="J33" s="101">
        <f t="shared" si="5"/>
        <v>60751033.199999996</v>
      </c>
      <c r="K33" s="99">
        <f t="shared" si="6"/>
        <v>30371077.439999994</v>
      </c>
      <c r="L33" s="100">
        <f t="shared" si="7"/>
        <v>24153319.079999998</v>
      </c>
      <c r="M33" s="102">
        <f t="shared" si="8"/>
        <v>18225309.959999997</v>
      </c>
      <c r="N33" s="99">
        <f t="shared" si="9"/>
        <v>70865847.359999985</v>
      </c>
      <c r="O33" s="100">
        <f t="shared" si="10"/>
        <v>56357744.519999996</v>
      </c>
      <c r="P33" s="101">
        <f t="shared" si="11"/>
        <v>42525723.239999995</v>
      </c>
    </row>
  </sheetData>
  <sortState ref="A6:P33">
    <sortCondition ref="A6:A33"/>
  </sortState>
  <mergeCells count="17">
    <mergeCell ref="A4:A5"/>
    <mergeCell ref="A1:D1"/>
    <mergeCell ref="E4:E5"/>
    <mergeCell ref="F4:F5"/>
    <mergeCell ref="G4:G5"/>
    <mergeCell ref="N3:P3"/>
    <mergeCell ref="N4:N5"/>
    <mergeCell ref="O4:O5"/>
    <mergeCell ref="P4:P5"/>
    <mergeCell ref="H4:H5"/>
    <mergeCell ref="I4:I5"/>
    <mergeCell ref="J4:J5"/>
    <mergeCell ref="H3:J3"/>
    <mergeCell ref="K3:M3"/>
    <mergeCell ref="K4:K5"/>
    <mergeCell ref="L4:L5"/>
    <mergeCell ref="M4:M5"/>
  </mergeCells>
  <phoneticPr fontId="3" type="noConversion"/>
  <pageMargins left="0.31" right="0.26" top="0.98"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B14" sqref="B14"/>
    </sheetView>
  </sheetViews>
  <sheetFormatPr defaultColWidth="9" defaultRowHeight="31.5" customHeight="1"/>
  <cols>
    <col min="1" max="1" width="1.19921875" style="2" customWidth="1"/>
    <col min="2" max="2" width="87.19921875" style="2" customWidth="1"/>
    <col min="3" max="3" width="13.8984375" style="2" customWidth="1"/>
    <col min="4" max="16384" width="9" style="2"/>
  </cols>
  <sheetData>
    <row r="1" spans="1:3" ht="31.5" customHeight="1">
      <c r="A1" s="82" t="s">
        <v>124</v>
      </c>
      <c r="B1" s="82"/>
      <c r="C1" s="32"/>
    </row>
    <row r="2" spans="1:3" ht="23.25" customHeight="1"/>
    <row r="3" spans="1:3" s="29" customFormat="1" ht="31.5" customHeight="1">
      <c r="B3" s="28" t="s">
        <v>120</v>
      </c>
      <c r="C3" s="33"/>
    </row>
    <row r="4" spans="1:3" s="29" customFormat="1" ht="12" customHeight="1">
      <c r="B4" s="30"/>
      <c r="C4" s="30"/>
    </row>
    <row r="5" spans="1:3" s="29" customFormat="1" ht="57" customHeight="1">
      <c r="B5" s="1" t="s">
        <v>125</v>
      </c>
    </row>
    <row r="6" spans="1:3" s="29" customFormat="1" ht="16.5" customHeight="1">
      <c r="B6" s="30" t="s">
        <v>121</v>
      </c>
      <c r="C6" s="30"/>
    </row>
    <row r="7" spans="1:3" s="29" customFormat="1" ht="31.5" customHeight="1">
      <c r="B7" s="30"/>
      <c r="C7" s="30"/>
    </row>
    <row r="8" spans="1:3" s="29" customFormat="1" ht="31.5" customHeight="1">
      <c r="B8" s="28" t="s">
        <v>122</v>
      </c>
      <c r="C8" s="33"/>
    </row>
    <row r="9" spans="1:3" s="29" customFormat="1" ht="12" customHeight="1">
      <c r="B9" s="30"/>
      <c r="C9" s="30"/>
    </row>
    <row r="10" spans="1:3" s="29" customFormat="1" ht="94.5" customHeight="1">
      <c r="B10" s="31" t="s">
        <v>126</v>
      </c>
      <c r="C10" s="31"/>
    </row>
    <row r="11" spans="1:3" s="29" customFormat="1" ht="31.5" customHeight="1">
      <c r="B11" s="30"/>
      <c r="C11" s="30"/>
    </row>
    <row r="12" spans="1:3" s="29" customFormat="1" ht="31.5" customHeight="1">
      <c r="B12" s="28" t="s">
        <v>123</v>
      </c>
      <c r="C12" s="33"/>
    </row>
    <row r="13" spans="1:3" s="29" customFormat="1" ht="12" customHeight="1">
      <c r="B13" s="30"/>
      <c r="C13" s="30"/>
    </row>
    <row r="14" spans="1:3" s="29" customFormat="1" ht="58.5" customHeight="1">
      <c r="B14" s="31" t="s">
        <v>127</v>
      </c>
      <c r="C14" s="31"/>
    </row>
    <row r="15" spans="1:3" s="29" customFormat="1" ht="31.5" customHeight="1"/>
    <row r="16" spans="1:3" s="29" customFormat="1" ht="31.5" customHeight="1"/>
    <row r="17" s="29" customFormat="1" ht="31.5" customHeight="1"/>
    <row r="18" s="29" customFormat="1" ht="31.5" customHeight="1"/>
    <row r="19" s="29" customFormat="1" ht="31.5" customHeight="1"/>
    <row r="20" s="29" customFormat="1" ht="31.5" customHeight="1"/>
    <row r="21" s="29" customFormat="1" ht="31.5" customHeight="1"/>
    <row r="22" s="29" customFormat="1" ht="31.5" customHeight="1"/>
    <row r="23" s="29" customFormat="1" ht="31.5" customHeight="1"/>
    <row r="24" s="29" customFormat="1" ht="31.5" customHeight="1"/>
    <row r="25" s="29" customFormat="1" ht="31.5" customHeight="1"/>
    <row r="26" s="29" customFormat="1" ht="31.5" customHeight="1"/>
    <row r="27" s="29" customFormat="1" ht="31.5" customHeight="1"/>
    <row r="28" s="29" customFormat="1" ht="31.5" customHeight="1"/>
    <row r="29" s="29" customFormat="1" ht="31.5" customHeight="1"/>
    <row r="30" s="29" customFormat="1" ht="31.5" customHeight="1"/>
    <row r="31" s="29" customFormat="1" ht="31.5" customHeight="1"/>
    <row r="32" s="29" customFormat="1" ht="31.5" customHeight="1"/>
    <row r="33" s="29" customFormat="1" ht="31.5" customHeight="1"/>
    <row r="34" s="29" customFormat="1" ht="31.5" customHeight="1"/>
    <row r="35" s="29" customFormat="1" ht="31.5" customHeight="1"/>
    <row r="36" s="29" customFormat="1" ht="31.5" customHeight="1"/>
    <row r="37" s="29" customFormat="1" ht="31.5" customHeight="1"/>
    <row r="38" s="29" customFormat="1" ht="31.5" customHeight="1"/>
    <row r="39" s="29" customFormat="1" ht="31.5" customHeight="1"/>
    <row r="40" s="29" customFormat="1" ht="31.5" customHeight="1"/>
    <row r="41" s="29" customFormat="1" ht="31.5" customHeight="1"/>
    <row r="42" s="29" customFormat="1" ht="31.5" customHeight="1"/>
    <row r="43" s="29" customFormat="1" ht="31.5" customHeight="1"/>
    <row r="44" s="29" customFormat="1" ht="31.5" customHeight="1"/>
    <row r="45" s="29" customFormat="1" ht="31.5" customHeight="1"/>
    <row r="46" s="29" customFormat="1" ht="31.5" customHeight="1"/>
  </sheetData>
  <mergeCells count="1">
    <mergeCell ref="A1:B1"/>
  </mergeCells>
  <phoneticPr fontId="3" type="noConversion"/>
  <pageMargins left="0.28000000000000003" right="0.28000000000000003"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399999999999999"/>
  <cols>
    <col min="1" max="1" width="80" customWidth="1"/>
  </cols>
  <sheetData>
    <row r="1" spans="1:1" ht="317.25" customHeight="1">
      <c r="A1" s="3" t="s">
        <v>147</v>
      </c>
    </row>
  </sheetData>
  <phoneticPr fontId="3" type="noConversion"/>
  <pageMargins left="0.46" right="0.42"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이름이 지정된 범위</vt:lpstr>
      </vt:variant>
      <vt:variant>
        <vt:i4>1</vt:i4>
      </vt:variant>
    </vt:vector>
  </HeadingPairs>
  <TitlesOfParts>
    <vt:vector size="6" baseType="lpstr">
      <vt:lpstr>결과</vt:lpstr>
      <vt:lpstr>ITSQF 직무체계 및 정의</vt:lpstr>
      <vt:lpstr>상하위 구간 평균임금</vt:lpstr>
      <vt:lpstr>Q&amp;A</vt:lpstr>
      <vt:lpstr>SW기술자범위</vt:lpstr>
      <vt:lpstr>'ITSQF 직무체계 및 정의'!Print_Titles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이경선</dc:creator>
  <cp:lastModifiedBy>변재명</cp:lastModifiedBy>
  <cp:lastPrinted>2019-12-02T09:40:23Z</cp:lastPrinted>
  <dcterms:created xsi:type="dcterms:W3CDTF">2019-12-02T09:05:39Z</dcterms:created>
  <dcterms:modified xsi:type="dcterms:W3CDTF">2020-03-06T08:49:45Z</dcterms:modified>
</cp:coreProperties>
</file>