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inancial Plan(Year)" sheetId="1" r:id="rId4"/>
    <sheet name="Financial Plan(Month)" sheetId="2" r:id="rId5"/>
  </sheets>
</workbook>
</file>

<file path=xl/sharedStrings.xml><?xml version="1.0" encoding="utf-8"?>
<sst xmlns="http://schemas.openxmlformats.org/spreadsheetml/2006/main" uniqueCount="137">
  <si>
    <t>Financial Plan(Year)</t>
  </si>
  <si>
    <t>1. 투자계획</t>
  </si>
  <si>
    <t>(단위 : 천원)</t>
  </si>
  <si>
    <t>[투자비 사용 내역]</t>
  </si>
  <si>
    <t>구    분</t>
  </si>
  <si>
    <t>0년차</t>
  </si>
  <si>
    <t>1년차</t>
  </si>
  <si>
    <t>2년차</t>
  </si>
  <si>
    <t>3년차</t>
  </si>
  <si>
    <t>4년차</t>
  </si>
  <si>
    <t>5년차</t>
  </si>
  <si>
    <t>6년차</t>
  </si>
  <si>
    <t>7년차</t>
  </si>
  <si>
    <t>8년차</t>
  </si>
  <si>
    <t>9년차</t>
  </si>
  <si>
    <t>10년차</t>
  </si>
  <si>
    <t>합  계</t>
  </si>
  <si>
    <t>구분</t>
  </si>
  <si>
    <t>장비/설비명</t>
  </si>
  <si>
    <t>구입비용</t>
  </si>
  <si>
    <t>금액</t>
  </si>
  <si>
    <t>비고</t>
  </si>
  <si>
    <t>초기 투자금액</t>
  </si>
  <si>
    <t>OO장치</t>
  </si>
  <si>
    <t>XXX</t>
  </si>
  <si>
    <t>보증금</t>
  </si>
  <si>
    <t>OO비용</t>
  </si>
  <si>
    <t>인테리어</t>
  </si>
  <si>
    <t>서버</t>
  </si>
  <si>
    <t>서버증설</t>
  </si>
  <si>
    <t>취/등록세</t>
  </si>
  <si>
    <t>법인등록, 상표권</t>
  </si>
  <si>
    <t>장비비용</t>
  </si>
  <si>
    <t>판관비</t>
  </si>
  <si>
    <t>운영비용</t>
  </si>
  <si>
    <t>합    계</t>
  </si>
  <si>
    <t>[예상 매출처 내역]</t>
  </si>
  <si>
    <t>2. 예상 손익계산서</t>
  </si>
  <si>
    <t>매출처</t>
  </si>
  <si>
    <t>금액(연매출)</t>
  </si>
  <si>
    <t>설명</t>
  </si>
  <si>
    <t>OO기업</t>
  </si>
  <si>
    <r>
      <rPr>
        <b val="1"/>
        <sz val="9"/>
        <color indexed="8"/>
        <rFont val="맑은 고딕"/>
      </rPr>
      <t>0년차</t>
    </r>
  </si>
  <si>
    <r>
      <rPr>
        <b val="1"/>
        <sz val="9"/>
        <color indexed="8"/>
        <rFont val="맑은 고딕"/>
      </rPr>
      <t>1년차</t>
    </r>
  </si>
  <si>
    <r>
      <rPr>
        <b val="1"/>
        <sz val="9"/>
        <color indexed="8"/>
        <rFont val="맑은 고딕"/>
      </rPr>
      <t>2년차</t>
    </r>
  </si>
  <si>
    <r>
      <rPr>
        <b val="1"/>
        <sz val="9"/>
        <color indexed="8"/>
        <rFont val="맑은 고딕"/>
      </rPr>
      <t>3년차</t>
    </r>
  </si>
  <si>
    <r>
      <rPr>
        <b val="1"/>
        <sz val="9"/>
        <color indexed="8"/>
        <rFont val="맑은 고딕"/>
      </rPr>
      <t>4년차</t>
    </r>
  </si>
  <si>
    <r>
      <rPr>
        <b val="1"/>
        <sz val="9"/>
        <color indexed="8"/>
        <rFont val="맑은 고딕"/>
      </rPr>
      <t>5년차</t>
    </r>
  </si>
  <si>
    <r>
      <rPr>
        <b val="1"/>
        <sz val="9"/>
        <color indexed="8"/>
        <rFont val="맑은 고딕"/>
      </rPr>
      <t>6년차</t>
    </r>
  </si>
  <si>
    <r>
      <rPr>
        <b val="1"/>
        <sz val="9"/>
        <color indexed="8"/>
        <rFont val="맑은 고딕"/>
      </rPr>
      <t>7년차</t>
    </r>
  </si>
  <si>
    <r>
      <rPr>
        <b val="1"/>
        <sz val="9"/>
        <color indexed="8"/>
        <rFont val="맑은 고딕"/>
      </rPr>
      <t>8년차</t>
    </r>
  </si>
  <si>
    <r>
      <rPr>
        <b val="1"/>
        <sz val="9"/>
        <color indexed="8"/>
        <rFont val="맑은 고딕"/>
      </rPr>
      <t>9년차</t>
    </r>
  </si>
  <si>
    <r>
      <rPr>
        <b val="1"/>
        <sz val="9"/>
        <color indexed="8"/>
        <rFont val="맑은 고딕"/>
      </rPr>
      <t>10년차</t>
    </r>
  </si>
  <si>
    <t>교육 사업</t>
  </si>
  <si>
    <t>매출액</t>
  </si>
  <si>
    <t>(개인)직접강의_강사료</t>
  </si>
  <si>
    <t>카드수수료</t>
  </si>
  <si>
    <t>서버임대료</t>
  </si>
  <si>
    <t>임대료</t>
  </si>
  <si>
    <t>감가상각비</t>
  </si>
  <si>
    <t>생산원가</t>
  </si>
  <si>
    <t>매출이익</t>
  </si>
  <si>
    <t>[인력 구성(직급이 아닌 역할로 수정하여도 무방)]</t>
  </si>
  <si>
    <t xml:space="preserve">인건비 </t>
  </si>
  <si>
    <t>인력</t>
  </si>
  <si>
    <t>임금/월</t>
  </si>
  <si>
    <t>1년차 임금/년</t>
  </si>
  <si>
    <t>2년차 임금/년</t>
  </si>
  <si>
    <t>3년차 임금/년</t>
  </si>
  <si>
    <t>4년차 임금/년</t>
  </si>
  <si>
    <t>5년차 임금/년</t>
  </si>
  <si>
    <t>광고비</t>
  </si>
  <si>
    <t>판매비</t>
  </si>
  <si>
    <t>소모품비</t>
  </si>
  <si>
    <t>기타 예비비</t>
  </si>
  <si>
    <t>판매관리비</t>
  </si>
  <si>
    <t>영업이익</t>
  </si>
  <si>
    <t>영업외비용(이자)</t>
  </si>
  <si>
    <t>총계</t>
  </si>
  <si>
    <t>세전이익</t>
  </si>
  <si>
    <t>세금(법인세10%/20%/22%)</t>
  </si>
  <si>
    <t>당기순이익</t>
  </si>
  <si>
    <t>[주요 판매관리비, 광열비, 사무실운영비 등 내역]</t>
  </si>
  <si>
    <t>[기타 예비비 내역]</t>
  </si>
  <si>
    <t>3. Cash Flow</t>
  </si>
  <si>
    <t>집기 구입</t>
  </si>
  <si>
    <t>합 계</t>
  </si>
  <si>
    <t>납입자본금</t>
  </si>
  <si>
    <t>운영경비</t>
  </si>
  <si>
    <t>이자</t>
  </si>
  <si>
    <t>영업활동현금흐름</t>
  </si>
  <si>
    <t>유형자산 취득</t>
  </si>
  <si>
    <t>유형자산 처분</t>
  </si>
  <si>
    <t>투자활동 현금흐름</t>
  </si>
  <si>
    <t>차입금의 차입</t>
  </si>
  <si>
    <t>차입금의 상환</t>
  </si>
  <si>
    <t>재무활동현금흐름</t>
  </si>
  <si>
    <t>기말현금흐름</t>
  </si>
  <si>
    <t>배당</t>
  </si>
  <si>
    <t>현금흐름 누계</t>
  </si>
  <si>
    <t>Financial Plan(Month)</t>
  </si>
  <si>
    <t>0월차</t>
  </si>
  <si>
    <t>1월차</t>
  </si>
  <si>
    <t>2월차</t>
  </si>
  <si>
    <t>3월차</t>
  </si>
  <si>
    <t>4월차</t>
  </si>
  <si>
    <t>5월차</t>
  </si>
  <si>
    <t>6월차</t>
  </si>
  <si>
    <t>7월차</t>
  </si>
  <si>
    <t>8월차</t>
  </si>
  <si>
    <t>9월차</t>
  </si>
  <si>
    <t>10월차</t>
  </si>
  <si>
    <t>11월차</t>
  </si>
  <si>
    <t>12월차</t>
  </si>
  <si>
    <t>제휴목표</t>
  </si>
  <si>
    <r>
      <rPr>
        <b val="1"/>
        <sz val="9"/>
        <color indexed="8"/>
        <rFont val="맑은 고딕"/>
      </rPr>
      <t>0월차</t>
    </r>
  </si>
  <si>
    <r>
      <rPr>
        <b val="1"/>
        <sz val="9"/>
        <color indexed="8"/>
        <rFont val="맑은 고딕"/>
      </rPr>
      <t>1월차</t>
    </r>
  </si>
  <si>
    <r>
      <rPr>
        <b val="1"/>
        <sz val="9"/>
        <color indexed="8"/>
        <rFont val="맑은 고딕"/>
      </rPr>
      <t>2월차</t>
    </r>
  </si>
  <si>
    <r>
      <rPr>
        <b val="1"/>
        <sz val="9"/>
        <color indexed="8"/>
        <rFont val="맑은 고딕"/>
      </rPr>
      <t>3월차</t>
    </r>
  </si>
  <si>
    <r>
      <rPr>
        <b val="1"/>
        <sz val="9"/>
        <color indexed="8"/>
        <rFont val="맑은 고딕"/>
      </rPr>
      <t>4월차</t>
    </r>
  </si>
  <si>
    <r>
      <rPr>
        <b val="1"/>
        <sz val="9"/>
        <color indexed="8"/>
        <rFont val="맑은 고딕"/>
      </rPr>
      <t>5월차</t>
    </r>
  </si>
  <si>
    <r>
      <rPr>
        <b val="1"/>
        <sz val="9"/>
        <color indexed="8"/>
        <rFont val="맑은 고딕"/>
      </rPr>
      <t>6월차</t>
    </r>
  </si>
  <si>
    <r>
      <rPr>
        <b val="1"/>
        <sz val="9"/>
        <color indexed="8"/>
        <rFont val="맑은 고딕"/>
      </rPr>
      <t>7월차</t>
    </r>
  </si>
  <si>
    <r>
      <rPr>
        <b val="1"/>
        <sz val="9"/>
        <color indexed="8"/>
        <rFont val="맑은 고딕"/>
      </rPr>
      <t>8월차</t>
    </r>
  </si>
  <si>
    <r>
      <rPr>
        <b val="1"/>
        <sz val="9"/>
        <color indexed="8"/>
        <rFont val="맑은 고딕"/>
      </rPr>
      <t>9월차</t>
    </r>
  </si>
  <si>
    <r>
      <rPr>
        <b val="1"/>
        <sz val="9"/>
        <color indexed="8"/>
        <rFont val="맑은 고딕"/>
      </rPr>
      <t>10월차</t>
    </r>
  </si>
  <si>
    <r>
      <rPr>
        <b val="1"/>
        <sz val="9"/>
        <color indexed="8"/>
        <rFont val="맑은 고딕"/>
      </rPr>
      <t>11월차</t>
    </r>
  </si>
  <si>
    <r>
      <rPr>
        <b val="1"/>
        <sz val="9"/>
        <color indexed="8"/>
        <rFont val="맑은 고딕"/>
      </rPr>
      <t>12월차</t>
    </r>
  </si>
  <si>
    <t>[인력 구성]</t>
  </si>
  <si>
    <t>1월분 임금/월</t>
  </si>
  <si>
    <t>기획CEO</t>
  </si>
  <si>
    <t>기획/영업팀</t>
  </si>
  <si>
    <t>개발CTO</t>
  </si>
  <si>
    <t>개발팀</t>
  </si>
  <si>
    <t>디자인CMO</t>
  </si>
  <si>
    <t>디자인팀</t>
  </si>
  <si>
    <t>초기투자금액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</si>
</sst>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&quot; &quot;"/>
    <numFmt numFmtId="60" formatCode="&quot; &quot;* #,##0&quot; &quot;;&quot;-&quot;* #,##0&quot; &quot;;&quot; &quot;* &quot;- &quot;"/>
  </numFmts>
  <fonts count="11">
    <font>
      <sz val="11"/>
      <color indexed="8"/>
      <name val="맑은 고딕"/>
    </font>
    <font>
      <sz val="12"/>
      <color indexed="8"/>
      <name val="Helvetica Neue"/>
    </font>
    <font>
      <sz val="14"/>
      <color indexed="8"/>
      <name val="맑은 고딕"/>
    </font>
    <font>
      <b val="1"/>
      <sz val="18"/>
      <color indexed="8"/>
      <name val="맑은 고딕"/>
    </font>
    <font>
      <b val="1"/>
      <sz val="10"/>
      <color indexed="8"/>
      <name val="맑은 고딕"/>
    </font>
    <font>
      <sz val="9"/>
      <color indexed="8"/>
      <name val="맑은 고딕"/>
    </font>
    <font>
      <b val="1"/>
      <sz val="9"/>
      <color indexed="8"/>
      <name val="맑은 고딕"/>
    </font>
    <font>
      <sz val="9"/>
      <color indexed="13"/>
      <name val="맑은 고딕"/>
    </font>
    <font>
      <sz val="9"/>
      <color indexed="15"/>
      <name val="맑은 고딕"/>
    </font>
    <font>
      <b val="1"/>
      <sz val="8"/>
      <color indexed="8"/>
      <name val="맑은 고딕"/>
    </font>
    <font>
      <sz val="8"/>
      <color indexed="8"/>
      <name val="맑은 고딕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148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vertical="center"/>
    </xf>
    <xf numFmtId="49" fontId="4" fillId="2" borderId="1" applyNumberFormat="1" applyFont="1" applyFill="1" applyBorder="1" applyAlignment="1" applyProtection="0">
      <alignment vertical="center"/>
    </xf>
    <xf numFmtId="0" fontId="5" fillId="2" borderId="1" applyNumberFormat="0" applyFont="1" applyFill="1" applyBorder="1" applyAlignment="1" applyProtection="0">
      <alignment horizontal="center" vertical="center"/>
    </xf>
    <xf numFmtId="9" fontId="5" fillId="2" borderId="1" applyNumberFormat="1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center"/>
    </xf>
    <xf numFmtId="49" fontId="5" fillId="2" borderId="2" applyNumberFormat="1" applyFont="1" applyFill="1" applyBorder="1" applyAlignment="1" applyProtection="0">
      <alignment horizontal="right" vertical="center"/>
    </xf>
    <xf numFmtId="49" fontId="6" fillId="2" borderId="2" applyNumberFormat="1" applyFont="1" applyFill="1" applyBorder="1" applyAlignment="1" applyProtection="0">
      <alignment vertical="center"/>
    </xf>
    <xf numFmtId="49" fontId="6" fillId="3" borderId="3" applyNumberFormat="1" applyFont="1" applyFill="1" applyBorder="1" applyAlignment="1" applyProtection="0">
      <alignment horizontal="center" vertical="center"/>
    </xf>
    <xf numFmtId="0" fontId="6" fillId="3" borderId="4" applyNumberFormat="0" applyFont="1" applyFill="1" applyBorder="1" applyAlignment="1" applyProtection="0">
      <alignment horizontal="center" vertical="center"/>
    </xf>
    <xf numFmtId="49" fontId="6" fillId="3" borderId="5" applyNumberFormat="1" applyFont="1" applyFill="1" applyBorder="1" applyAlignment="1" applyProtection="0">
      <alignment horizontal="center" vertical="center"/>
    </xf>
    <xf numFmtId="10" fontId="5" fillId="2" borderId="6" applyNumberFormat="1" applyFont="1" applyFill="1" applyBorder="1" applyAlignment="1" applyProtection="0">
      <alignment vertical="center"/>
    </xf>
    <xf numFmtId="49" fontId="6" fillId="4" borderId="5" applyNumberFormat="1" applyFont="1" applyFill="1" applyBorder="1" applyAlignment="1" applyProtection="0">
      <alignment horizontal="center" vertical="center"/>
    </xf>
    <xf numFmtId="0" fontId="6" fillId="4" borderId="5" applyNumberFormat="0" applyFont="1" applyFill="1" applyBorder="1" applyAlignment="1" applyProtection="0">
      <alignment horizontal="center" vertical="center"/>
    </xf>
    <xf numFmtId="0" fontId="0" fillId="2" borderId="6" applyNumberFormat="0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vertical="center"/>
    </xf>
    <xf numFmtId="49" fontId="5" fillId="2" borderId="8" applyNumberFormat="1" applyFont="1" applyFill="1" applyBorder="1" applyAlignment="1" applyProtection="0">
      <alignment horizontal="left" vertical="center"/>
    </xf>
    <xf numFmtId="0" fontId="5" fillId="2" borderId="9" applyNumberFormat="0" applyFont="1" applyFill="1" applyBorder="1" applyAlignment="1" applyProtection="0">
      <alignment horizontal="left" vertical="center"/>
    </xf>
    <xf numFmtId="3" fontId="7" fillId="5" borderId="5" applyNumberFormat="1" applyFont="1" applyFill="1" applyBorder="1" applyAlignment="1" applyProtection="0">
      <alignment vertical="center"/>
    </xf>
    <xf numFmtId="3" fontId="8" fillId="5" borderId="5" applyNumberFormat="1" applyFont="1" applyFill="1" applyBorder="1" applyAlignment="1" applyProtection="0">
      <alignment vertical="center"/>
    </xf>
    <xf numFmtId="3" fontId="8" fillId="2" borderId="5" applyNumberFormat="1" applyFont="1" applyFill="1" applyBorder="1" applyAlignment="1" applyProtection="0">
      <alignment vertical="center"/>
    </xf>
    <xf numFmtId="0" fontId="5" fillId="2" borderId="5" applyNumberFormat="0" applyFont="1" applyFill="1" applyBorder="1" applyAlignment="1" applyProtection="0">
      <alignment vertical="center"/>
    </xf>
    <xf numFmtId="49" fontId="5" fillId="5" borderId="5" applyNumberFormat="1" applyFont="1" applyFill="1" applyBorder="1" applyAlignment="1" applyProtection="0">
      <alignment vertical="center"/>
    </xf>
    <xf numFmtId="49" fontId="5" fillId="5" borderId="5" applyNumberFormat="1" applyFont="1" applyFill="1" applyBorder="1" applyAlignment="1" applyProtection="0">
      <alignment horizontal="center" vertical="center"/>
    </xf>
    <xf numFmtId="0" fontId="5" fillId="5" borderId="5" applyNumberFormat="0" applyFont="1" applyFill="1" applyBorder="1" applyAlignment="1" applyProtection="0">
      <alignment horizontal="center" vertical="center"/>
    </xf>
    <xf numFmtId="59" fontId="5" fillId="5" borderId="5" applyNumberFormat="1" applyFont="1" applyFill="1" applyBorder="1" applyAlignment="1" applyProtection="0">
      <alignment horizontal="right" vertical="center"/>
    </xf>
    <xf numFmtId="0" fontId="0" fillId="5" borderId="5" applyNumberFormat="0" applyFont="1" applyFill="1" applyBorder="1" applyAlignment="1" applyProtection="0">
      <alignment horizontal="center" vertical="center"/>
    </xf>
    <xf numFmtId="0" fontId="5" fillId="2" borderId="10" applyNumberFormat="0" applyFont="1" applyFill="1" applyBorder="1" applyAlignment="1" applyProtection="0">
      <alignment vertical="center"/>
    </xf>
    <xf numFmtId="49" fontId="5" fillId="5" borderId="11" applyNumberFormat="1" applyFont="1" applyFill="1" applyBorder="1" applyAlignment="1" applyProtection="0">
      <alignment vertical="center"/>
    </xf>
    <xf numFmtId="3" fontId="7" fillId="5" borderId="11" applyNumberFormat="1" applyFont="1" applyFill="1" applyBorder="1" applyAlignment="1" applyProtection="0">
      <alignment vertical="center"/>
    </xf>
    <xf numFmtId="3" fontId="5" fillId="5" borderId="11" applyNumberFormat="1" applyFont="1" applyFill="1" applyBorder="1" applyAlignment="1" applyProtection="0">
      <alignment vertical="center"/>
    </xf>
    <xf numFmtId="3" fontId="5" fillId="2" borderId="10" applyNumberFormat="1" applyFont="1" applyFill="1" applyBorder="1" applyAlignment="1" applyProtection="0">
      <alignment vertical="center"/>
    </xf>
    <xf numFmtId="3" fontId="5" fillId="2" borderId="5" applyNumberFormat="1" applyFont="1" applyFill="1" applyBorder="1" applyAlignment="1" applyProtection="0">
      <alignment vertical="center"/>
    </xf>
    <xf numFmtId="0" fontId="5" fillId="2" borderId="6" applyNumberFormat="0" applyFont="1" applyFill="1" applyBorder="1" applyAlignment="1" applyProtection="0">
      <alignment vertical="center"/>
    </xf>
    <xf numFmtId="49" fontId="5" fillId="5" borderId="12" applyNumberFormat="1" applyFont="1" applyFill="1" applyBorder="1" applyAlignment="1" applyProtection="0">
      <alignment vertical="center"/>
    </xf>
    <xf numFmtId="3" fontId="7" fillId="5" borderId="12" applyNumberFormat="1" applyFont="1" applyFill="1" applyBorder="1" applyAlignment="1" applyProtection="0">
      <alignment vertical="center"/>
    </xf>
    <xf numFmtId="3" fontId="5" fillId="5" borderId="12" applyNumberFormat="1" applyFont="1" applyFill="1" applyBorder="1" applyAlignment="1" applyProtection="0">
      <alignment vertical="center"/>
    </xf>
    <xf numFmtId="3" fontId="5" fillId="2" borderId="6" applyNumberFormat="1" applyFont="1" applyFill="1" applyBorder="1" applyAlignment="1" applyProtection="0">
      <alignment vertical="center"/>
    </xf>
    <xf numFmtId="49" fontId="0" fillId="5" borderId="5" applyNumberFormat="1" applyFont="1" applyFill="1" applyBorder="1" applyAlignment="1" applyProtection="0">
      <alignment horizontal="center" vertical="center"/>
    </xf>
    <xf numFmtId="0" fontId="0" fillId="5" borderId="5" applyNumberFormat="0" applyFont="1" applyFill="1" applyBorder="1" applyAlignment="1" applyProtection="0">
      <alignment vertical="center"/>
    </xf>
    <xf numFmtId="59" fontId="0" fillId="5" borderId="5" applyNumberFormat="1" applyFont="1" applyFill="1" applyBorder="1" applyAlignment="1" applyProtection="0">
      <alignment horizontal="right" vertical="center"/>
    </xf>
    <xf numFmtId="49" fontId="5" fillId="5" borderId="13" applyNumberFormat="1" applyFont="1" applyFill="1" applyBorder="1" applyAlignment="1" applyProtection="0">
      <alignment vertical="center"/>
    </xf>
    <xf numFmtId="3" fontId="7" fillId="5" borderId="13" applyNumberFormat="1" applyFont="1" applyFill="1" applyBorder="1" applyAlignment="1" applyProtection="0">
      <alignment vertical="center"/>
    </xf>
    <xf numFmtId="3" fontId="5" fillId="5" borderId="13" applyNumberFormat="1" applyFont="1" applyFill="1" applyBorder="1" applyAlignment="1" applyProtection="0">
      <alignment vertical="center"/>
    </xf>
    <xf numFmtId="3" fontId="5" fillId="2" borderId="14" applyNumberFormat="1" applyFont="1" applyFill="1" applyBorder="1" applyAlignment="1" applyProtection="0">
      <alignment vertical="center"/>
    </xf>
    <xf numFmtId="49" fontId="5" fillId="2" borderId="15" applyNumberFormat="1" applyFont="1" applyFill="1" applyBorder="1" applyAlignment="1" applyProtection="0">
      <alignment vertical="center"/>
    </xf>
    <xf numFmtId="0" fontId="5" fillId="2" borderId="9" applyNumberFormat="0" applyFont="1" applyFill="1" applyBorder="1" applyAlignment="1" applyProtection="0">
      <alignment vertical="center"/>
    </xf>
    <xf numFmtId="49" fontId="6" fillId="2" borderId="8" applyNumberFormat="1" applyFont="1" applyFill="1" applyBorder="1" applyAlignment="1" applyProtection="0">
      <alignment horizontal="center" vertical="center"/>
    </xf>
    <xf numFmtId="0" fontId="6" fillId="2" borderId="9" applyNumberFormat="0" applyFont="1" applyFill="1" applyBorder="1" applyAlignment="1" applyProtection="0">
      <alignment horizontal="center" vertical="center"/>
    </xf>
    <xf numFmtId="3" fontId="6" fillId="2" borderId="5" applyNumberFormat="1" applyFont="1" applyFill="1" applyBorder="1" applyAlignment="1" applyProtection="0">
      <alignment vertical="center"/>
    </xf>
    <xf numFmtId="0" fontId="5" fillId="2" borderId="7" applyNumberFormat="0" applyFont="1" applyFill="1" applyBorder="1" applyAlignment="1" applyProtection="0">
      <alignment vertical="center"/>
    </xf>
    <xf numFmtId="0" fontId="0" fillId="2" borderId="16" applyNumberFormat="0" applyFont="1" applyFill="1" applyBorder="1" applyAlignment="1" applyProtection="0">
      <alignment vertical="center"/>
    </xf>
    <xf numFmtId="0" fontId="5" fillId="2" borderId="16" applyNumberFormat="0" applyFont="1" applyFill="1" applyBorder="1" applyAlignment="1" applyProtection="0">
      <alignment vertical="center"/>
    </xf>
    <xf numFmtId="0" fontId="5" fillId="2" borderId="1" applyNumberFormat="0" applyFont="1" applyFill="1" applyBorder="1" applyAlignment="1" applyProtection="0">
      <alignment vertical="center"/>
    </xf>
    <xf numFmtId="49" fontId="6" fillId="2" borderId="2" applyNumberFormat="1" applyFont="1" applyFill="1" applyBorder="1" applyAlignment="1" applyProtection="0">
      <alignment horizontal="left" vertical="center"/>
    </xf>
    <xf numFmtId="59" fontId="5" fillId="2" borderId="2" applyNumberFormat="1" applyFont="1" applyFill="1" applyBorder="1" applyAlignment="1" applyProtection="0">
      <alignment vertical="center"/>
    </xf>
    <xf numFmtId="0" fontId="5" fillId="2" borderId="2" applyNumberFormat="0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horizontal="left" vertical="center"/>
    </xf>
    <xf numFmtId="0" fontId="5" fillId="2" borderId="17" applyNumberFormat="0" applyFont="1" applyFill="1" applyBorder="1" applyAlignment="1" applyProtection="0">
      <alignment vertical="center"/>
    </xf>
    <xf numFmtId="49" fontId="6" fillId="4" borderId="3" applyNumberFormat="1" applyFont="1" applyFill="1" applyBorder="1" applyAlignment="1" applyProtection="0">
      <alignment horizontal="center" vertical="center"/>
    </xf>
    <xf numFmtId="0" fontId="6" fillId="4" borderId="4" applyNumberFormat="0" applyFont="1" applyFill="1" applyBorder="1" applyAlignment="1" applyProtection="0">
      <alignment horizontal="center" vertical="center"/>
    </xf>
    <xf numFmtId="0" fontId="6" fillId="4" borderId="18" applyNumberFormat="0" applyFont="1" applyFill="1" applyBorder="1" applyAlignment="1" applyProtection="0">
      <alignment horizontal="center" vertical="center"/>
    </xf>
    <xf numFmtId="0" fontId="6" fillId="2" borderId="7" applyNumberFormat="0" applyFont="1" applyFill="1" applyBorder="1" applyAlignment="1" applyProtection="0">
      <alignment vertical="center"/>
    </xf>
    <xf numFmtId="0" fontId="6" fillId="2" borderId="1" applyNumberFormat="0" applyFont="1" applyFill="1" applyBorder="1" applyAlignment="1" applyProtection="0">
      <alignment vertical="center"/>
    </xf>
    <xf numFmtId="49" fontId="5" fillId="5" borderId="3" applyNumberFormat="1" applyFont="1" applyFill="1" applyBorder="1" applyAlignment="1" applyProtection="0">
      <alignment horizontal="center" vertical="center"/>
    </xf>
    <xf numFmtId="0" fontId="5" fillId="5" borderId="4" applyNumberFormat="0" applyFont="1" applyFill="1" applyBorder="1" applyAlignment="1" applyProtection="0">
      <alignment horizontal="center" vertical="center"/>
    </xf>
    <xf numFmtId="60" fontId="5" fillId="5" borderId="3" applyNumberFormat="1" applyFont="1" applyFill="1" applyBorder="1" applyAlignment="1" applyProtection="0">
      <alignment horizontal="center" vertical="center"/>
    </xf>
    <xf numFmtId="60" fontId="5" fillId="5" borderId="4" applyNumberFormat="1" applyFont="1" applyFill="1" applyBorder="1" applyAlignment="1" applyProtection="0">
      <alignment horizontal="center" vertical="center"/>
    </xf>
    <xf numFmtId="0" fontId="0" fillId="5" borderId="3" applyNumberFormat="0" applyFont="1" applyFill="1" applyBorder="1" applyAlignment="1" applyProtection="0">
      <alignment horizontal="center" vertical="center"/>
    </xf>
    <xf numFmtId="0" fontId="0" fillId="5" borderId="18" applyNumberFormat="0" applyFont="1" applyFill="1" applyBorder="1" applyAlignment="1" applyProtection="0">
      <alignment horizontal="center" vertical="center"/>
    </xf>
    <xf numFmtId="0" fontId="0" fillId="5" borderId="4" applyNumberFormat="0" applyFont="1" applyFill="1" applyBorder="1" applyAlignment="1" applyProtection="0">
      <alignment horizontal="center" vertical="center"/>
    </xf>
    <xf numFmtId="0" fontId="6" fillId="3" borderId="5" applyNumberFormat="0" applyFont="1" applyFill="1" applyBorder="1" applyAlignment="1" applyProtection="0">
      <alignment horizontal="center" vertical="center"/>
    </xf>
    <xf numFmtId="0" fontId="6" fillId="2" borderId="10" applyNumberFormat="0" applyFont="1" applyFill="1" applyBorder="1" applyAlignment="1" applyProtection="0">
      <alignment horizontal="center" vertical="center"/>
    </xf>
    <xf numFmtId="3" fontId="5" fillId="2" borderId="10" applyNumberFormat="1" applyFont="1" applyFill="1" applyBorder="1" applyAlignment="1" applyProtection="0">
      <alignment horizontal="right" vertical="center"/>
    </xf>
    <xf numFmtId="3" fontId="7" fillId="5" borderId="11" applyNumberFormat="1" applyFont="1" applyFill="1" applyBorder="1" applyAlignment="1" applyProtection="0">
      <alignment horizontal="right" vertical="center"/>
    </xf>
    <xf numFmtId="3" fontId="5" fillId="5" borderId="11" applyNumberFormat="1" applyFont="1" applyFill="1" applyBorder="1" applyAlignment="1" applyProtection="0">
      <alignment horizontal="right" vertical="center"/>
    </xf>
    <xf numFmtId="3" fontId="5" fillId="2" borderId="5" applyNumberFormat="1" applyFont="1" applyFill="1" applyBorder="1" applyAlignment="1" applyProtection="0">
      <alignment horizontal="right" vertical="center"/>
    </xf>
    <xf numFmtId="0" fontId="5" fillId="5" borderId="3" applyNumberFormat="0" applyFont="1" applyFill="1" applyBorder="1" applyAlignment="1" applyProtection="0">
      <alignment horizontal="center" vertical="center"/>
    </xf>
    <xf numFmtId="0" fontId="6" fillId="2" borderId="6" applyNumberFormat="0" applyFont="1" applyFill="1" applyBorder="1" applyAlignment="1" applyProtection="0">
      <alignment horizontal="center" vertical="center"/>
    </xf>
    <xf numFmtId="0" fontId="5" fillId="5" borderId="12" applyNumberFormat="0" applyFont="1" applyFill="1" applyBorder="1" applyAlignment="1" applyProtection="0">
      <alignment vertical="center"/>
    </xf>
    <xf numFmtId="3" fontId="5" fillId="2" borderId="6" applyNumberFormat="1" applyFont="1" applyFill="1" applyBorder="1" applyAlignment="1" applyProtection="0">
      <alignment horizontal="right" vertical="center"/>
    </xf>
    <xf numFmtId="3" fontId="7" fillId="5" borderId="12" applyNumberFormat="1" applyFont="1" applyFill="1" applyBorder="1" applyAlignment="1" applyProtection="0">
      <alignment horizontal="right" vertical="center"/>
    </xf>
    <xf numFmtId="3" fontId="5" fillId="5" borderId="12" applyNumberFormat="1" applyFont="1" applyFill="1" applyBorder="1" applyAlignment="1" applyProtection="0">
      <alignment horizontal="right" vertical="center"/>
    </xf>
    <xf numFmtId="0" fontId="5" fillId="5" borderId="13" applyNumberFormat="0" applyFont="1" applyFill="1" applyBorder="1" applyAlignment="1" applyProtection="0">
      <alignment vertical="center"/>
    </xf>
    <xf numFmtId="3" fontId="5" fillId="2" borderId="14" applyNumberFormat="1" applyFont="1" applyFill="1" applyBorder="1" applyAlignment="1" applyProtection="0">
      <alignment horizontal="right" vertical="center"/>
    </xf>
    <xf numFmtId="3" fontId="7" fillId="5" borderId="13" applyNumberFormat="1" applyFont="1" applyFill="1" applyBorder="1" applyAlignment="1" applyProtection="0">
      <alignment horizontal="right" vertical="center"/>
    </xf>
    <xf numFmtId="3" fontId="5" fillId="5" borderId="13" applyNumberFormat="1" applyFont="1" applyFill="1" applyBorder="1" applyAlignment="1" applyProtection="0">
      <alignment horizontal="right" vertical="center"/>
    </xf>
    <xf numFmtId="49" fontId="5" fillId="2" borderId="15" applyNumberFormat="1" applyFont="1" applyFill="1" applyBorder="1" applyAlignment="1" applyProtection="0">
      <alignment horizontal="left" vertical="center"/>
    </xf>
    <xf numFmtId="3" fontId="5" fillId="2" borderId="5" applyNumberFormat="1" applyFont="1" applyFill="1" applyBorder="1" applyAlignment="1" applyProtection="0">
      <alignment horizontal="right" vertical="center" wrapText="1"/>
    </xf>
    <xf numFmtId="0" fontId="5" fillId="2" borderId="10" applyNumberFormat="0" applyFont="1" applyFill="1" applyBorder="1" applyAlignment="1" applyProtection="0">
      <alignment horizontal="center" vertical="center"/>
    </xf>
    <xf numFmtId="49" fontId="5" fillId="2" borderId="10" applyNumberFormat="1" applyFont="1" applyFill="1" applyBorder="1" applyAlignment="1" applyProtection="0">
      <alignment vertical="center"/>
    </xf>
    <xf numFmtId="0" fontId="5" fillId="2" borderId="6" applyNumberFormat="0" applyFont="1" applyFill="1" applyBorder="1" applyAlignment="1" applyProtection="0">
      <alignment horizontal="center" vertical="center"/>
    </xf>
    <xf numFmtId="49" fontId="5" fillId="2" borderId="6" applyNumberFormat="1" applyFont="1" applyFill="1" applyBorder="1" applyAlignment="1" applyProtection="0">
      <alignment vertical="center"/>
    </xf>
    <xf numFmtId="3" fontId="5" fillId="2" borderId="19" applyNumberFormat="1" applyFont="1" applyFill="1" applyBorder="1" applyAlignment="1" applyProtection="0">
      <alignment vertical="center"/>
    </xf>
    <xf numFmtId="0" fontId="0" fillId="2" borderId="4" applyNumberFormat="0" applyFont="1" applyFill="1" applyBorder="1" applyAlignment="1" applyProtection="0">
      <alignment vertical="center"/>
    </xf>
    <xf numFmtId="0" fontId="0" fillId="2" borderId="18" applyNumberFormat="0" applyFont="1" applyFill="1" applyBorder="1" applyAlignment="1" applyProtection="0">
      <alignment vertical="center"/>
    </xf>
    <xf numFmtId="3" fontId="5" fillId="2" borderId="20" applyNumberFormat="1" applyFont="1" applyFill="1" applyBorder="1" applyAlignment="1" applyProtection="0">
      <alignment vertical="center"/>
    </xf>
    <xf numFmtId="49" fontId="5" fillId="2" borderId="14" applyNumberFormat="1" applyFont="1" applyFill="1" applyBorder="1" applyAlignment="1" applyProtection="0">
      <alignment vertical="center"/>
    </xf>
    <xf numFmtId="3" fontId="5" fillId="2" borderId="14" applyNumberFormat="1" applyFont="1" applyFill="1" applyBorder="1" applyAlignment="1" applyProtection="0">
      <alignment horizontal="right" vertical="center" wrapText="1"/>
    </xf>
    <xf numFmtId="3" fontId="5" fillId="2" borderId="13" applyNumberFormat="1" applyFont="1" applyFill="1" applyBorder="1" applyAlignment="1" applyProtection="0">
      <alignment horizontal="right" vertical="center" wrapText="1"/>
    </xf>
    <xf numFmtId="3" fontId="5" fillId="2" borderId="10" applyNumberFormat="1" applyFont="1" applyFill="1" applyBorder="1" applyAlignment="1" applyProtection="0">
      <alignment horizontal="right" vertical="center" wrapText="1"/>
    </xf>
    <xf numFmtId="3" fontId="5" fillId="2" borderId="11" applyNumberFormat="1" applyFont="1" applyFill="1" applyBorder="1" applyAlignment="1" applyProtection="0">
      <alignment vertical="center"/>
    </xf>
    <xf numFmtId="49" fontId="5" fillId="4" borderId="5" applyNumberFormat="1" applyFont="1" applyFill="1" applyBorder="1" applyAlignment="1" applyProtection="0">
      <alignment horizontal="center" vertical="center"/>
    </xf>
    <xf numFmtId="49" fontId="9" fillId="4" borderId="5" applyNumberFormat="1" applyFont="1" applyFill="1" applyBorder="1" applyAlignment="1" applyProtection="0">
      <alignment horizontal="center" vertical="center"/>
    </xf>
    <xf numFmtId="49" fontId="9" fillId="4" borderId="5" applyNumberFormat="1" applyFont="1" applyFill="1" applyBorder="1" applyAlignment="1" applyProtection="0">
      <alignment vertical="center"/>
    </xf>
    <xf numFmtId="49" fontId="10" fillId="4" borderId="5" applyNumberFormat="1" applyFont="1" applyFill="1" applyBorder="1" applyAlignment="1" applyProtection="0">
      <alignment vertical="center"/>
    </xf>
    <xf numFmtId="3" fontId="5" fillId="2" borderId="6" applyNumberFormat="1" applyFont="1" applyFill="1" applyBorder="1" applyAlignment="1" applyProtection="0">
      <alignment horizontal="right" vertical="center" wrapText="1"/>
    </xf>
    <xf numFmtId="0" fontId="7" fillId="5" borderId="5" applyNumberFormat="0" applyFont="1" applyFill="1" applyBorder="1" applyAlignment="1" applyProtection="0">
      <alignment horizontal="center" vertical="center"/>
    </xf>
    <xf numFmtId="59" fontId="7" fillId="5" borderId="5" applyNumberFormat="1" applyFont="1" applyFill="1" applyBorder="1" applyAlignment="1" applyProtection="0">
      <alignment horizontal="right" vertical="center"/>
    </xf>
    <xf numFmtId="59" fontId="5" fillId="2" borderId="5" applyNumberFormat="1" applyFont="1" applyFill="1" applyBorder="1" applyAlignment="1" applyProtection="0">
      <alignment horizontal="right" vertical="center"/>
    </xf>
    <xf numFmtId="3" fontId="5" fillId="2" borderId="12" applyNumberFormat="1" applyFont="1" applyFill="1" applyBorder="1" applyAlignment="1" applyProtection="0">
      <alignment vertical="center"/>
    </xf>
    <xf numFmtId="0" fontId="5" fillId="2" borderId="5" applyNumberFormat="1" applyFont="1" applyFill="1" applyBorder="1" applyAlignment="1" applyProtection="0">
      <alignment horizontal="center" vertical="center"/>
    </xf>
    <xf numFmtId="0" fontId="5" fillId="2" borderId="5" applyNumberFormat="0" applyFont="1" applyFill="1" applyBorder="1" applyAlignment="1" applyProtection="0">
      <alignment horizontal="center" vertical="center"/>
    </xf>
    <xf numFmtId="0" fontId="5" fillId="2" borderId="16" applyNumberFormat="0" applyFont="1" applyFill="1" applyBorder="1" applyAlignment="1" applyProtection="0">
      <alignment horizontal="center" vertical="center"/>
    </xf>
    <xf numFmtId="59" fontId="5" fillId="2" borderId="5" applyNumberFormat="1" applyFont="1" applyFill="1" applyBorder="1" applyAlignment="1" applyProtection="0">
      <alignment horizontal="right" vertical="center" wrapText="1"/>
    </xf>
    <xf numFmtId="49" fontId="6" fillId="4" borderId="3" applyNumberFormat="1" applyFont="1" applyFill="1" applyBorder="1" applyAlignment="1" applyProtection="0">
      <alignment horizontal="left" vertical="center"/>
    </xf>
    <xf numFmtId="0" fontId="6" fillId="4" borderId="4" applyNumberFormat="0" applyFont="1" applyFill="1" applyBorder="1" applyAlignment="1" applyProtection="0">
      <alignment horizontal="left" vertical="center"/>
    </xf>
    <xf numFmtId="3" fontId="6" fillId="4" borderId="5" applyNumberFormat="1" applyFont="1" applyFill="1" applyBorder="1" applyAlignment="1" applyProtection="0">
      <alignment vertical="center"/>
    </xf>
    <xf numFmtId="3" fontId="6" fillId="4" borderId="5" applyNumberFormat="1" applyFont="1" applyFill="1" applyBorder="1" applyAlignment="1" applyProtection="0">
      <alignment horizontal="right" vertical="center"/>
    </xf>
    <xf numFmtId="3" fontId="5" fillId="2" borderId="16" applyNumberFormat="1" applyFont="1" applyFill="1" applyBorder="1" applyAlignment="1" applyProtection="0">
      <alignment vertical="center"/>
    </xf>
    <xf numFmtId="0" fontId="5" fillId="2" borderId="2" applyNumberFormat="0" applyFont="1" applyFill="1" applyBorder="1" applyAlignment="1" applyProtection="0">
      <alignment horizontal="right" vertical="center"/>
    </xf>
    <xf numFmtId="49" fontId="5" fillId="2" borderId="3" applyNumberFormat="1" applyFont="1" applyFill="1" applyBorder="1" applyAlignment="1" applyProtection="0">
      <alignment horizontal="left" vertical="center"/>
    </xf>
    <xf numFmtId="0" fontId="5" fillId="2" borderId="4" applyNumberFormat="0" applyFont="1" applyFill="1" applyBorder="1" applyAlignment="1" applyProtection="0">
      <alignment horizontal="left" vertical="center"/>
    </xf>
    <xf numFmtId="0" fontId="6" fillId="2" borderId="11" applyNumberFormat="0" applyFont="1" applyFill="1" applyBorder="1" applyAlignment="1" applyProtection="0">
      <alignment horizontal="center" vertical="center"/>
    </xf>
    <xf numFmtId="49" fontId="5" fillId="2" borderId="11" applyNumberFormat="1" applyFont="1" applyFill="1" applyBorder="1" applyAlignment="1" applyProtection="0">
      <alignment horizontal="left" vertical="center"/>
    </xf>
    <xf numFmtId="0" fontId="6" fillId="2" borderId="12" applyNumberFormat="0" applyFont="1" applyFill="1" applyBorder="1" applyAlignment="1" applyProtection="0">
      <alignment horizontal="center" vertical="center"/>
    </xf>
    <xf numFmtId="49" fontId="5" fillId="2" borderId="12" applyNumberFormat="1" applyFont="1" applyFill="1" applyBorder="1" applyAlignment="1" applyProtection="0">
      <alignment horizontal="left" vertical="center"/>
    </xf>
    <xf numFmtId="49" fontId="5" fillId="2" borderId="13" applyNumberFormat="1" applyFont="1" applyFill="1" applyBorder="1" applyAlignment="1" applyProtection="0">
      <alignment horizontal="left" vertical="center"/>
    </xf>
    <xf numFmtId="49" fontId="5" fillId="2" borderId="21" applyNumberFormat="1" applyFont="1" applyFill="1" applyBorder="1" applyAlignment="1" applyProtection="0">
      <alignment horizontal="left" vertical="center"/>
    </xf>
    <xf numFmtId="49" fontId="5" fillId="2" borderId="10" applyNumberFormat="1" applyFont="1" applyFill="1" applyBorder="1" applyAlignment="1" applyProtection="0">
      <alignment horizontal="left" vertical="center"/>
    </xf>
    <xf numFmtId="49" fontId="5" fillId="2" borderId="14" applyNumberFormat="1" applyFont="1" applyFill="1" applyBorder="1" applyAlignment="1" applyProtection="0">
      <alignment horizontal="left" vertical="center"/>
    </xf>
    <xf numFmtId="0" fontId="0" applyNumberFormat="1" applyFont="1" applyFill="0" applyBorder="0" applyAlignment="1" applyProtection="0">
      <alignment vertical="center"/>
    </xf>
    <xf numFmtId="0" fontId="5" fillId="5" borderId="5" applyNumberFormat="0" applyFont="1" applyFill="1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center"/>
    </xf>
    <xf numFmtId="49" fontId="6" fillId="2" borderId="5" applyNumberFormat="1" applyFont="1" applyFill="1" applyBorder="1" applyAlignment="1" applyProtection="0">
      <alignment horizontal="center" vertical="center"/>
    </xf>
    <xf numFmtId="0" fontId="6" fillId="2" borderId="5" applyNumberFormat="0" applyFont="1" applyFill="1" applyBorder="1" applyAlignment="1" applyProtection="0">
      <alignment horizontal="center" vertical="center"/>
    </xf>
    <xf numFmtId="49" fontId="5" fillId="2" borderId="2" applyNumberFormat="1" applyFont="1" applyFill="1" applyBorder="1" applyAlignment="1" applyProtection="0">
      <alignment vertical="center"/>
    </xf>
    <xf numFmtId="3" fontId="7" fillId="2" borderId="10" applyNumberFormat="1" applyFont="1" applyFill="1" applyBorder="1" applyAlignment="1" applyProtection="0">
      <alignment vertical="center"/>
    </xf>
    <xf numFmtId="3" fontId="7" fillId="2" borderId="6" applyNumberFormat="1" applyFont="1" applyFill="1" applyBorder="1" applyAlignment="1" applyProtection="0">
      <alignment vertical="center"/>
    </xf>
    <xf numFmtId="0" fontId="9" fillId="2" borderId="7" applyNumberFormat="0" applyFont="1" applyFill="1" applyBorder="1" applyAlignment="1" applyProtection="0">
      <alignment horizontal="center" vertical="center"/>
    </xf>
    <xf numFmtId="0" fontId="9" fillId="2" borderId="1" applyNumberFormat="0" applyFont="1" applyFill="1" applyBorder="1" applyAlignment="1" applyProtection="0">
      <alignment horizontal="center" vertical="center"/>
    </xf>
    <xf numFmtId="0" fontId="9" fillId="2" borderId="1" applyNumberFormat="0" applyFont="1" applyFill="1" applyBorder="1" applyAlignment="1" applyProtection="0">
      <alignment vertical="center"/>
    </xf>
    <xf numFmtId="0" fontId="10" fillId="2" borderId="1" applyNumberFormat="0" applyFont="1" applyFill="1" applyBorder="1" applyAlignment="1" applyProtection="0">
      <alignment vertical="center"/>
    </xf>
    <xf numFmtId="59" fontId="5" fillId="2" borderId="7" applyNumberFormat="1" applyFont="1" applyFill="1" applyBorder="1" applyAlignment="1" applyProtection="0">
      <alignment horizontal="right" vertical="center"/>
    </xf>
    <xf numFmtId="59" fontId="5" fillId="2" borderId="1" applyNumberFormat="1" applyFont="1" applyFill="1" applyBorder="1" applyAlignment="1" applyProtection="0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f2f2f2"/>
      <rgbColor rgb="ff4f81bd"/>
      <rgbColor rgb="ffffff00"/>
      <rgbColor rgb="ffc0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테마">
  <a:themeElements>
    <a:clrScheme name="Office 테마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테마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테마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A60"/>
  <sheetViews>
    <sheetView workbookViewId="0" showGridLines="0" defaultGridColor="1"/>
  </sheetViews>
  <sheetFormatPr defaultColWidth="9" defaultRowHeight="18" customHeight="1" outlineLevelRow="0" outlineLevelCol="0"/>
  <cols>
    <col min="1" max="1" width="2" style="1" customWidth="1"/>
    <col min="2" max="2" width="15.1719" style="1" customWidth="1"/>
    <col min="3" max="12" width="8.67188" style="1" customWidth="1"/>
    <col min="13" max="13" width="9.5" style="1" customWidth="1"/>
    <col min="14" max="14" width="11.6719" style="1" customWidth="1"/>
    <col min="15" max="15" width="9.67188" style="1" customWidth="1"/>
    <col min="16" max="27" width="9" style="1" customWidth="1"/>
    <col min="28" max="256" width="9" style="1" customWidth="1"/>
  </cols>
  <sheetData>
    <row r="1" ht="23.2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18" customHeight="1">
      <c r="A2" t="s" s="5">
        <v>1</v>
      </c>
      <c r="B2" s="4"/>
      <c r="C2" s="6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t="s" s="9">
        <v>2</v>
      </c>
      <c r="O3" s="4"/>
      <c r="P3" t="s" s="10">
        <v>3</v>
      </c>
      <c r="Q3" s="8"/>
      <c r="R3" s="8"/>
      <c r="S3" s="8"/>
      <c r="T3" s="4"/>
      <c r="U3" s="8"/>
      <c r="V3" s="8"/>
      <c r="W3" s="8"/>
      <c r="X3" s="8"/>
      <c r="Y3" s="8"/>
      <c r="Z3" s="4"/>
      <c r="AA3" s="4"/>
    </row>
    <row r="4" ht="18" customHeight="1">
      <c r="A4" t="s" s="11">
        <v>4</v>
      </c>
      <c r="B4" s="12"/>
      <c r="C4" t="s" s="13">
        <v>5</v>
      </c>
      <c r="D4" t="s" s="13">
        <v>6</v>
      </c>
      <c r="E4" t="s" s="13">
        <v>7</v>
      </c>
      <c r="F4" t="s" s="13">
        <v>8</v>
      </c>
      <c r="G4" t="s" s="13">
        <v>9</v>
      </c>
      <c r="H4" t="s" s="13">
        <v>10</v>
      </c>
      <c r="I4" t="s" s="13">
        <v>11</v>
      </c>
      <c r="J4" t="s" s="13">
        <v>12</v>
      </c>
      <c r="K4" t="s" s="13">
        <v>13</v>
      </c>
      <c r="L4" t="s" s="13">
        <v>14</v>
      </c>
      <c r="M4" t="s" s="13">
        <v>15</v>
      </c>
      <c r="N4" t="s" s="13">
        <v>16</v>
      </c>
      <c r="O4" s="14"/>
      <c r="P4" t="s" s="15">
        <v>17</v>
      </c>
      <c r="Q4" t="s" s="15">
        <v>18</v>
      </c>
      <c r="R4" s="16"/>
      <c r="S4" t="s" s="15">
        <v>19</v>
      </c>
      <c r="T4" s="17"/>
      <c r="U4" t="s" s="15">
        <v>17</v>
      </c>
      <c r="V4" t="s" s="15">
        <v>20</v>
      </c>
      <c r="W4" s="16"/>
      <c r="X4" t="s" s="15">
        <v>21</v>
      </c>
      <c r="Y4" s="16"/>
      <c r="Z4" s="18"/>
      <c r="AA4" s="4"/>
    </row>
    <row r="5" ht="18" customHeight="1">
      <c r="A5" t="s" s="19">
        <v>22</v>
      </c>
      <c r="B5" s="20"/>
      <c r="C5" s="21">
        <v>40000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3"/>
      <c r="J5" s="23"/>
      <c r="K5" s="23"/>
      <c r="L5" s="23"/>
      <c r="M5" s="23"/>
      <c r="N5" s="24"/>
      <c r="O5" s="14"/>
      <c r="P5" t="s" s="25">
        <v>23</v>
      </c>
      <c r="Q5" t="s" s="26">
        <v>24</v>
      </c>
      <c r="R5" s="27"/>
      <c r="S5" s="28"/>
      <c r="T5" s="17"/>
      <c r="U5" t="s" s="26">
        <v>25</v>
      </c>
      <c r="V5" s="28"/>
      <c r="W5" s="28"/>
      <c r="X5" s="29"/>
      <c r="Y5" s="29"/>
      <c r="Z5" s="18"/>
      <c r="AA5" s="4"/>
    </row>
    <row r="6" ht="18" customHeight="1">
      <c r="A6" s="30"/>
      <c r="B6" t="s" s="31">
        <v>26</v>
      </c>
      <c r="C6" s="32">
        <v>0</v>
      </c>
      <c r="D6" s="33"/>
      <c r="E6" s="33"/>
      <c r="F6" s="33"/>
      <c r="G6" s="33"/>
      <c r="H6" s="33"/>
      <c r="I6" s="34"/>
      <c r="J6" s="34"/>
      <c r="K6" s="34"/>
      <c r="L6" s="34"/>
      <c r="M6" s="34"/>
      <c r="N6" s="35">
        <f>SUM(C6:M6)</f>
        <v>0</v>
      </c>
      <c r="O6" s="36"/>
      <c r="P6" t="s" s="25">
        <v>23</v>
      </c>
      <c r="Q6" t="s" s="26">
        <v>24</v>
      </c>
      <c r="R6" s="27"/>
      <c r="S6" s="28"/>
      <c r="T6" s="17"/>
      <c r="U6" t="s" s="26">
        <v>27</v>
      </c>
      <c r="V6" s="28"/>
      <c r="W6" s="28"/>
      <c r="X6" s="29"/>
      <c r="Y6" s="29"/>
      <c r="Z6" s="18"/>
      <c r="AA6" s="4"/>
    </row>
    <row r="7" ht="18" customHeight="1">
      <c r="A7" s="36"/>
      <c r="B7" t="s" s="37">
        <v>26</v>
      </c>
      <c r="C7" s="38">
        <v>0</v>
      </c>
      <c r="D7" s="39"/>
      <c r="E7" s="39"/>
      <c r="F7" s="39"/>
      <c r="G7" s="39"/>
      <c r="H7" s="39"/>
      <c r="I7" s="40"/>
      <c r="J7" s="40"/>
      <c r="K7" s="40"/>
      <c r="L7" s="40"/>
      <c r="M7" s="40"/>
      <c r="N7" s="35">
        <f>SUM(C7:M7)</f>
        <v>0</v>
      </c>
      <c r="O7" s="36"/>
      <c r="P7" t="s" s="25">
        <v>28</v>
      </c>
      <c r="Q7" t="s" s="26">
        <v>29</v>
      </c>
      <c r="R7" s="27"/>
      <c r="S7" s="28"/>
      <c r="T7" s="17"/>
      <c r="U7" t="s" s="26">
        <v>30</v>
      </c>
      <c r="V7" s="28">
        <v>1200</v>
      </c>
      <c r="W7" s="28"/>
      <c r="X7" t="s" s="41">
        <v>31</v>
      </c>
      <c r="Y7" s="29"/>
      <c r="Z7" s="18"/>
      <c r="AA7" s="4"/>
    </row>
    <row r="8" ht="18" customHeight="1">
      <c r="A8" s="36"/>
      <c r="B8" t="s" s="37">
        <v>26</v>
      </c>
      <c r="C8" s="38">
        <v>0</v>
      </c>
      <c r="D8" s="39"/>
      <c r="E8" s="39"/>
      <c r="F8" s="39"/>
      <c r="G8" s="39"/>
      <c r="H8" s="39"/>
      <c r="I8" s="40"/>
      <c r="J8" s="40"/>
      <c r="K8" s="40"/>
      <c r="L8" s="40"/>
      <c r="M8" s="40"/>
      <c r="N8" s="35"/>
      <c r="O8" s="36"/>
      <c r="P8" s="42"/>
      <c r="Q8" s="29"/>
      <c r="R8" s="29"/>
      <c r="S8" s="43"/>
      <c r="T8" s="17"/>
      <c r="U8" s="27"/>
      <c r="V8" s="28"/>
      <c r="W8" s="28"/>
      <c r="X8" s="29"/>
      <c r="Y8" s="29"/>
      <c r="Z8" s="18"/>
      <c r="AA8" s="4"/>
    </row>
    <row r="9" ht="18" customHeight="1">
      <c r="A9" s="36"/>
      <c r="B9" t="s" s="44">
        <v>26</v>
      </c>
      <c r="C9" s="45">
        <v>0</v>
      </c>
      <c r="D9" s="46"/>
      <c r="E9" s="46"/>
      <c r="F9" s="46"/>
      <c r="G9" s="46"/>
      <c r="H9" s="46"/>
      <c r="I9" s="47"/>
      <c r="J9" s="47"/>
      <c r="K9" s="47"/>
      <c r="L9" s="47"/>
      <c r="M9" s="47"/>
      <c r="N9" s="35">
        <f>SUM(C9:M9)</f>
        <v>0</v>
      </c>
      <c r="O9" s="14"/>
      <c r="P9" s="42"/>
      <c r="Q9" s="29"/>
      <c r="R9" s="29"/>
      <c r="S9" s="43"/>
      <c r="T9" s="17"/>
      <c r="U9" s="27"/>
      <c r="V9" s="28"/>
      <c r="W9" s="28"/>
      <c r="X9" s="29"/>
      <c r="Y9" s="29"/>
      <c r="Z9" s="18"/>
      <c r="AA9" s="4"/>
    </row>
    <row r="10" ht="18" customHeight="1">
      <c r="A10" t="s" s="48">
        <v>32</v>
      </c>
      <c r="B10" s="49"/>
      <c r="C10" s="35">
        <f>SUM(C6:C9)</f>
        <v>0</v>
      </c>
      <c r="D10" s="35">
        <f>SUM(D6:D9)</f>
        <v>0</v>
      </c>
      <c r="E10" s="35">
        <f>SUM(E6:E9)</f>
        <v>0</v>
      </c>
      <c r="F10" s="35">
        <f>SUM(F6:F9)</f>
        <v>0</v>
      </c>
      <c r="G10" s="35">
        <f>SUM(G6:G9)</f>
        <v>0</v>
      </c>
      <c r="H10" s="35">
        <f>SUM(H6:H9)</f>
        <v>0</v>
      </c>
      <c r="I10" s="35">
        <f>SUM(I6:I9)</f>
        <v>0</v>
      </c>
      <c r="J10" s="35">
        <f>SUM(J6:J9)</f>
        <v>0</v>
      </c>
      <c r="K10" s="35">
        <f>SUM(K6:K9)</f>
        <v>0</v>
      </c>
      <c r="L10" s="35">
        <f>SUM(L6:L9)</f>
        <v>0</v>
      </c>
      <c r="M10" s="35">
        <f>SUM(M6:M9)</f>
        <v>0</v>
      </c>
      <c r="N10" s="35">
        <f>SUM(C10:M10)</f>
        <v>0</v>
      </c>
      <c r="O10" s="36"/>
      <c r="P10" s="42"/>
      <c r="Q10" s="29"/>
      <c r="R10" s="29"/>
      <c r="S10" s="43"/>
      <c r="T10" s="17"/>
      <c r="U10" s="27"/>
      <c r="V10" s="28"/>
      <c r="W10" s="28"/>
      <c r="X10" s="29"/>
      <c r="Y10" s="29"/>
      <c r="Z10" s="18"/>
      <c r="AA10" s="4"/>
    </row>
    <row r="11" ht="18" customHeight="1">
      <c r="A11" s="30"/>
      <c r="B11" t="s" s="31">
        <v>26</v>
      </c>
      <c r="C11" s="32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/>
      <c r="J11" s="34"/>
      <c r="K11" s="34"/>
      <c r="L11" s="34"/>
      <c r="M11" s="34"/>
      <c r="N11" s="35">
        <f>SUM(C11:M11)</f>
        <v>0</v>
      </c>
      <c r="O11" s="36"/>
      <c r="P11" s="42"/>
      <c r="Q11" s="29"/>
      <c r="R11" s="29"/>
      <c r="S11" s="43"/>
      <c r="T11" s="17"/>
      <c r="U11" s="27"/>
      <c r="V11" s="28"/>
      <c r="W11" s="28"/>
      <c r="X11" s="29"/>
      <c r="Y11" s="29"/>
      <c r="Z11" s="18"/>
      <c r="AA11" s="4"/>
    </row>
    <row r="12" ht="18" customHeight="1">
      <c r="A12" s="36"/>
      <c r="B12" t="s" s="44">
        <v>33</v>
      </c>
      <c r="C12" s="45">
        <v>0</v>
      </c>
      <c r="D12" s="47">
        <f>D36</f>
        <v>0</v>
      </c>
      <c r="E12" s="47">
        <f>E36</f>
        <v>0</v>
      </c>
      <c r="F12" s="47">
        <f>F36</f>
        <v>0</v>
      </c>
      <c r="G12" s="47">
        <f>G36</f>
        <v>0</v>
      </c>
      <c r="H12" s="47">
        <f>H36</f>
        <v>0</v>
      </c>
      <c r="I12" s="47"/>
      <c r="J12" s="47"/>
      <c r="K12" s="47"/>
      <c r="L12" s="47"/>
      <c r="M12" s="47"/>
      <c r="N12" s="35">
        <f>SUM(C12:M12)</f>
        <v>0</v>
      </c>
      <c r="O12" s="36"/>
      <c r="P12" s="42"/>
      <c r="Q12" s="29"/>
      <c r="R12" s="29"/>
      <c r="S12" s="43"/>
      <c r="T12" s="17"/>
      <c r="U12" s="27"/>
      <c r="V12" s="28"/>
      <c r="W12" s="28"/>
      <c r="X12" s="29"/>
      <c r="Y12" s="29"/>
      <c r="Z12" s="18"/>
      <c r="AA12" s="4"/>
    </row>
    <row r="13" ht="18" customHeight="1">
      <c r="A13" t="s" s="48">
        <v>34</v>
      </c>
      <c r="B13" s="49"/>
      <c r="C13" s="35">
        <f>SUM(C11:C12)</f>
        <v>0</v>
      </c>
      <c r="D13" s="35">
        <f>SUM(D11:D12)</f>
        <v>0</v>
      </c>
      <c r="E13" s="35">
        <f>SUM(E11:E12)</f>
        <v>0</v>
      </c>
      <c r="F13" s="35">
        <f>SUM(F11:F12)</f>
        <v>0</v>
      </c>
      <c r="G13" s="35">
        <f>SUM(G11:G12)</f>
        <v>0</v>
      </c>
      <c r="H13" s="35">
        <f>SUM(H11:H12)</f>
        <v>0</v>
      </c>
      <c r="I13" s="35">
        <f>SUM(I11:I12)</f>
        <v>0</v>
      </c>
      <c r="J13" s="35">
        <f>SUM(J11:J12)</f>
        <v>0</v>
      </c>
      <c r="K13" s="35">
        <f>SUM(K11:K12)</f>
        <v>0</v>
      </c>
      <c r="L13" s="35">
        <f>SUM(L11:L12)</f>
        <v>0</v>
      </c>
      <c r="M13" s="35">
        <f>SUM(M11:M12)</f>
        <v>0</v>
      </c>
      <c r="N13" s="35">
        <f>SUM(C13:M13)</f>
        <v>0</v>
      </c>
      <c r="O13" s="36"/>
      <c r="P13" s="42"/>
      <c r="Q13" s="29"/>
      <c r="R13" s="29"/>
      <c r="S13" s="43"/>
      <c r="T13" s="17"/>
      <c r="U13" s="27"/>
      <c r="V13" s="28"/>
      <c r="W13" s="28"/>
      <c r="X13" s="29"/>
      <c r="Y13" s="29"/>
      <c r="Z13" s="18"/>
      <c r="AA13" s="4"/>
    </row>
    <row r="14" ht="18" customHeight="1">
      <c r="A14" t="s" s="50">
        <v>35</v>
      </c>
      <c r="B14" s="51"/>
      <c r="C14" s="52">
        <f>C10+C13</f>
        <v>0</v>
      </c>
      <c r="D14" s="52">
        <f>D10+D13</f>
        <v>0</v>
      </c>
      <c r="E14" s="52">
        <f>E10+E13</f>
        <v>0</v>
      </c>
      <c r="F14" s="52">
        <f>F10+F13</f>
        <v>0</v>
      </c>
      <c r="G14" s="52">
        <f>G10+G13</f>
        <v>0</v>
      </c>
      <c r="H14" s="52">
        <f>H10+H13</f>
        <v>0</v>
      </c>
      <c r="I14" s="52">
        <f>I10+I13</f>
        <v>0</v>
      </c>
      <c r="J14" s="52">
        <f>J10+J13</f>
        <v>0</v>
      </c>
      <c r="K14" s="52">
        <f>K10+K13</f>
        <v>0</v>
      </c>
      <c r="L14" s="52">
        <f>L10+L13</f>
        <v>0</v>
      </c>
      <c r="M14" s="52">
        <f>M10+M13</f>
        <v>0</v>
      </c>
      <c r="N14" s="35">
        <f>SUM(C14:M14)</f>
        <v>0</v>
      </c>
      <c r="O14" s="53"/>
      <c r="P14" s="54"/>
      <c r="Q14" s="54"/>
      <c r="R14" s="54"/>
      <c r="S14" s="54"/>
      <c r="T14" s="4"/>
      <c r="U14" s="54"/>
      <c r="V14" s="54"/>
      <c r="W14" s="54"/>
      <c r="X14" s="54"/>
      <c r="Y14" s="54"/>
      <c r="Z14" s="4"/>
      <c r="AA14" s="4"/>
    </row>
    <row r="15" ht="18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ht="18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t="s" s="57">
        <v>36</v>
      </c>
      <c r="Q16" s="58"/>
      <c r="R16" s="59"/>
      <c r="S16" s="59"/>
      <c r="T16" s="59"/>
      <c r="U16" s="59"/>
      <c r="V16" s="60"/>
      <c r="W16" s="58"/>
      <c r="X16" s="59"/>
      <c r="Y16" s="56"/>
      <c r="Z16" s="56"/>
      <c r="AA16" s="4"/>
    </row>
    <row r="17" ht="18" customHeight="1">
      <c r="A17" t="s" s="5">
        <v>37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61"/>
      <c r="P17" t="s" s="62">
        <v>38</v>
      </c>
      <c r="Q17" s="63"/>
      <c r="R17" t="s" s="62">
        <v>39</v>
      </c>
      <c r="S17" s="63"/>
      <c r="T17" t="s" s="62">
        <v>40</v>
      </c>
      <c r="U17" s="64"/>
      <c r="V17" s="64"/>
      <c r="W17" s="64"/>
      <c r="X17" s="63"/>
      <c r="Y17" s="65"/>
      <c r="Z17" s="66"/>
      <c r="AA17" s="4"/>
    </row>
    <row r="18" ht="18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t="s" s="9">
        <v>2</v>
      </c>
      <c r="O18" s="61"/>
      <c r="P18" t="s" s="67">
        <v>41</v>
      </c>
      <c r="Q18" s="68"/>
      <c r="R18" s="69">
        <v>600000</v>
      </c>
      <c r="S18" s="70"/>
      <c r="T18" s="71"/>
      <c r="U18" s="72"/>
      <c r="V18" s="72"/>
      <c r="W18" s="72"/>
      <c r="X18" s="73"/>
      <c r="Y18" s="18"/>
      <c r="Z18" s="4"/>
      <c r="AA18" s="4"/>
    </row>
    <row r="19" ht="18" customHeight="1">
      <c r="A19" t="s" s="13">
        <v>4</v>
      </c>
      <c r="B19" s="74"/>
      <c r="C19" t="s" s="13">
        <f>C4</f>
        <v>42</v>
      </c>
      <c r="D19" t="s" s="13">
        <f>D4</f>
        <v>43</v>
      </c>
      <c r="E19" t="s" s="13">
        <f>E4</f>
        <v>44</v>
      </c>
      <c r="F19" t="s" s="13">
        <f>F4</f>
        <v>45</v>
      </c>
      <c r="G19" t="s" s="13">
        <f>G4</f>
        <v>46</v>
      </c>
      <c r="H19" t="s" s="13">
        <f>H4</f>
        <v>47</v>
      </c>
      <c r="I19" t="s" s="13">
        <f>I4</f>
        <v>48</v>
      </c>
      <c r="J19" t="s" s="13">
        <f>J4</f>
        <v>49</v>
      </c>
      <c r="K19" t="s" s="13">
        <f>K4</f>
        <v>50</v>
      </c>
      <c r="L19" t="s" s="13">
        <f>L4</f>
        <v>51</v>
      </c>
      <c r="M19" t="s" s="13">
        <f>M4</f>
        <v>52</v>
      </c>
      <c r="N19" t="s" s="13">
        <v>16</v>
      </c>
      <c r="O19" s="36"/>
      <c r="P19" t="s" s="67">
        <v>41</v>
      </c>
      <c r="Q19" s="68"/>
      <c r="R19" s="69">
        <v>36000</v>
      </c>
      <c r="S19" s="70"/>
      <c r="T19" s="71"/>
      <c r="U19" s="72"/>
      <c r="V19" s="72"/>
      <c r="W19" s="72"/>
      <c r="X19" s="73"/>
      <c r="Y19" s="18"/>
      <c r="Z19" s="4"/>
      <c r="AA19" s="4"/>
    </row>
    <row r="20" ht="18" customHeight="1">
      <c r="A20" s="75"/>
      <c r="B20" t="s" s="31">
        <v>53</v>
      </c>
      <c r="C20" s="76"/>
      <c r="D20" s="77">
        <f>'Financial Plan(Month)'!P23</f>
        <v>0</v>
      </c>
      <c r="E20" s="78">
        <f>D20*120%</f>
        <v>0</v>
      </c>
      <c r="F20" s="78">
        <f>E20*120%</f>
        <v>0</v>
      </c>
      <c r="G20" s="78">
        <f>F20*120%</f>
        <v>0</v>
      </c>
      <c r="H20" s="78">
        <f>G20*120%</f>
        <v>0</v>
      </c>
      <c r="I20" s="76"/>
      <c r="J20" s="76"/>
      <c r="K20" s="76"/>
      <c r="L20" s="76"/>
      <c r="M20" s="76"/>
      <c r="N20" s="79">
        <f>SUM(C20:M20)</f>
        <v>0</v>
      </c>
      <c r="O20" s="36"/>
      <c r="P20" s="80"/>
      <c r="Q20" s="68"/>
      <c r="R20" s="69"/>
      <c r="S20" s="70"/>
      <c r="T20" s="71"/>
      <c r="U20" s="72"/>
      <c r="V20" s="72"/>
      <c r="W20" s="72"/>
      <c r="X20" s="73"/>
      <c r="Y20" s="18"/>
      <c r="Z20" s="4"/>
      <c r="AA20" s="4"/>
    </row>
    <row r="21" ht="18" customHeight="1">
      <c r="A21" s="81"/>
      <c r="B21" s="82"/>
      <c r="C21" s="83"/>
      <c r="D21" s="84"/>
      <c r="E21" s="85"/>
      <c r="F21" s="85"/>
      <c r="G21" s="85"/>
      <c r="H21" s="85"/>
      <c r="I21" s="83"/>
      <c r="J21" s="83"/>
      <c r="K21" s="83"/>
      <c r="L21" s="83"/>
      <c r="M21" s="83"/>
      <c r="N21" s="79">
        <f>SUM(C21:M21)</f>
        <v>0</v>
      </c>
      <c r="O21" s="36"/>
      <c r="P21" s="80"/>
      <c r="Q21" s="68"/>
      <c r="R21" s="69"/>
      <c r="S21" s="70"/>
      <c r="T21" s="71"/>
      <c r="U21" s="72"/>
      <c r="V21" s="72"/>
      <c r="W21" s="72"/>
      <c r="X21" s="73"/>
      <c r="Y21" s="18"/>
      <c r="Z21" s="4"/>
      <c r="AA21" s="4"/>
    </row>
    <row r="22" ht="18" customHeight="1">
      <c r="A22" s="81"/>
      <c r="B22" s="86"/>
      <c r="C22" s="87"/>
      <c r="D22" s="88"/>
      <c r="E22" s="89"/>
      <c r="F22" s="89"/>
      <c r="G22" s="89"/>
      <c r="H22" s="89"/>
      <c r="I22" s="87"/>
      <c r="J22" s="87"/>
      <c r="K22" s="87"/>
      <c r="L22" s="87"/>
      <c r="M22" s="87"/>
      <c r="N22" s="79">
        <f>SUM(C22:M22)</f>
        <v>0</v>
      </c>
      <c r="O22" s="36"/>
      <c r="P22" s="80"/>
      <c r="Q22" s="68"/>
      <c r="R22" s="69"/>
      <c r="S22" s="70"/>
      <c r="T22" s="71"/>
      <c r="U22" s="72"/>
      <c r="V22" s="72"/>
      <c r="W22" s="72"/>
      <c r="X22" s="73"/>
      <c r="Y22" s="18"/>
      <c r="Z22" s="4"/>
      <c r="AA22" s="4"/>
    </row>
    <row r="23" ht="18" customHeight="1">
      <c r="A23" t="s" s="90">
        <v>54</v>
      </c>
      <c r="B23" s="49"/>
      <c r="C23" s="91"/>
      <c r="D23" s="91">
        <f>SUM(D20:D22)</f>
        <v>0</v>
      </c>
      <c r="E23" s="91">
        <f>SUM(E20:E22)</f>
        <v>0</v>
      </c>
      <c r="F23" s="91">
        <f>SUM(F20:F22)</f>
        <v>0</v>
      </c>
      <c r="G23" s="91">
        <f>SUM(G20:G22)</f>
        <v>0</v>
      </c>
      <c r="H23" s="91">
        <f>SUM(H20:H22)</f>
        <v>0</v>
      </c>
      <c r="I23" s="91">
        <f>SUM(I20:I22)</f>
        <v>0</v>
      </c>
      <c r="J23" s="91">
        <f>SUM(J20:J22)</f>
        <v>0</v>
      </c>
      <c r="K23" s="91">
        <f>SUM(K20:K22)</f>
        <v>0</v>
      </c>
      <c r="L23" s="91">
        <f>SUM(L20:L22)</f>
        <v>0</v>
      </c>
      <c r="M23" s="91">
        <f>SUM(M20:M22)</f>
        <v>0</v>
      </c>
      <c r="N23" s="79">
        <f>SUM(C23:M23)</f>
        <v>0</v>
      </c>
      <c r="O23" s="36"/>
      <c r="P23" s="80"/>
      <c r="Q23" s="68"/>
      <c r="R23" s="69"/>
      <c r="S23" s="70"/>
      <c r="T23" s="71"/>
      <c r="U23" s="72"/>
      <c r="V23" s="72"/>
      <c r="W23" s="72"/>
      <c r="X23" s="73"/>
      <c r="Y23" s="18"/>
      <c r="Z23" s="4"/>
      <c r="AA23" s="4"/>
    </row>
    <row r="24" ht="18" customHeight="1">
      <c r="A24" s="92"/>
      <c r="B24" t="s" s="93">
        <v>55</v>
      </c>
      <c r="C24" s="32">
        <v>0</v>
      </c>
      <c r="D24" s="32">
        <f>'Financial Plan(Month)'!P24</f>
        <v>0</v>
      </c>
      <c r="E24" s="32">
        <f>D24*120%</f>
        <v>0</v>
      </c>
      <c r="F24" s="32">
        <f>E24*120%</f>
        <v>0</v>
      </c>
      <c r="G24" s="32">
        <f>F24*120%</f>
        <v>0</v>
      </c>
      <c r="H24" s="32">
        <f>G24*120%</f>
        <v>0</v>
      </c>
      <c r="I24" s="34"/>
      <c r="J24" s="34"/>
      <c r="K24" s="34"/>
      <c r="L24" s="34"/>
      <c r="M24" s="34"/>
      <c r="N24" s="79">
        <f>SUM(C24:M24)</f>
        <v>0</v>
      </c>
      <c r="O24" s="36"/>
      <c r="P24" s="80"/>
      <c r="Q24" s="68"/>
      <c r="R24" s="69"/>
      <c r="S24" s="70"/>
      <c r="T24" s="71"/>
      <c r="U24" s="72"/>
      <c r="V24" s="72"/>
      <c r="W24" s="72"/>
      <c r="X24" s="73"/>
      <c r="Y24" s="18"/>
      <c r="Z24" s="4"/>
      <c r="AA24" s="4"/>
    </row>
    <row r="25" ht="18" customHeight="1">
      <c r="A25" s="94"/>
      <c r="B25" t="s" s="95">
        <v>56</v>
      </c>
      <c r="C25" s="96"/>
      <c r="D25" s="96">
        <f>'Financial Plan(Month)'!P25</f>
        <v>0</v>
      </c>
      <c r="E25" s="96">
        <f>D25*120%</f>
        <v>0</v>
      </c>
      <c r="F25" s="96">
        <f>E25*120%</f>
        <v>0</v>
      </c>
      <c r="G25" s="96">
        <f>F25*120%</f>
        <v>0</v>
      </c>
      <c r="H25" s="96">
        <f>G25*120%</f>
        <v>0</v>
      </c>
      <c r="I25" s="40"/>
      <c r="J25" s="40"/>
      <c r="K25" s="40"/>
      <c r="L25" s="40"/>
      <c r="M25" s="40"/>
      <c r="N25" s="79">
        <f>SUM(C25:M25)</f>
        <v>0</v>
      </c>
      <c r="O25" s="36"/>
      <c r="P25" s="80"/>
      <c r="Q25" s="97"/>
      <c r="R25" s="69"/>
      <c r="S25" s="97"/>
      <c r="T25" s="71"/>
      <c r="U25" s="98"/>
      <c r="V25" s="98"/>
      <c r="W25" s="98"/>
      <c r="X25" s="97"/>
      <c r="Y25" s="18"/>
      <c r="Z25" s="4"/>
      <c r="AA25" s="4"/>
    </row>
    <row r="26" ht="18" customHeight="1">
      <c r="A26" s="94"/>
      <c r="B26" t="s" s="95">
        <v>57</v>
      </c>
      <c r="C26" s="40"/>
      <c r="D26" s="99">
        <f>'Financial Plan(Month)'!P26</f>
        <v>0</v>
      </c>
      <c r="E26" s="99"/>
      <c r="F26" s="99"/>
      <c r="G26" s="99"/>
      <c r="H26" s="99"/>
      <c r="I26" s="40"/>
      <c r="J26" s="40"/>
      <c r="K26" s="40"/>
      <c r="L26" s="40"/>
      <c r="M26" s="40"/>
      <c r="N26" s="79">
        <f>SUM(C26:M26)</f>
        <v>0</v>
      </c>
      <c r="O26" s="36"/>
      <c r="P26" s="80"/>
      <c r="Q26" s="68"/>
      <c r="R26" s="69"/>
      <c r="S26" s="70"/>
      <c r="T26" s="71"/>
      <c r="U26" s="72"/>
      <c r="V26" s="72"/>
      <c r="W26" s="72"/>
      <c r="X26" s="73"/>
      <c r="Y26" s="18"/>
      <c r="Z26" s="4"/>
      <c r="AA26" s="4"/>
    </row>
    <row r="27" ht="18" customHeight="1">
      <c r="A27" s="94"/>
      <c r="B27" t="s" s="95">
        <v>58</v>
      </c>
      <c r="C27" s="40"/>
      <c r="D27" s="39">
        <f>'Financial Plan(Month)'!P27</f>
        <v>0</v>
      </c>
      <c r="E27" s="39"/>
      <c r="F27" s="39"/>
      <c r="G27" s="39"/>
      <c r="H27" s="39"/>
      <c r="I27" s="40"/>
      <c r="J27" s="40"/>
      <c r="K27" s="40"/>
      <c r="L27" s="40"/>
      <c r="M27" s="40"/>
      <c r="N27" s="79">
        <f>SUM(C27:M27)</f>
        <v>0</v>
      </c>
      <c r="O27" s="36"/>
      <c r="P27" s="80"/>
      <c r="Q27" s="68"/>
      <c r="R27" s="69"/>
      <c r="S27" s="70"/>
      <c r="T27" s="71"/>
      <c r="U27" s="72"/>
      <c r="V27" s="72"/>
      <c r="W27" s="72"/>
      <c r="X27" s="73"/>
      <c r="Y27" s="18"/>
      <c r="Z27" s="4"/>
      <c r="AA27" s="4"/>
    </row>
    <row r="28" ht="18" customHeight="1">
      <c r="A28" s="94"/>
      <c r="B28" t="s" s="100">
        <v>59</v>
      </c>
      <c r="C28" s="101"/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1"/>
      <c r="J28" s="101"/>
      <c r="K28" s="101"/>
      <c r="L28" s="101"/>
      <c r="M28" s="101"/>
      <c r="N28" s="79">
        <f>SUM(C28:M28)</f>
        <v>0</v>
      </c>
      <c r="O28" s="53"/>
      <c r="P28" s="54"/>
      <c r="Q28" s="54"/>
      <c r="R28" s="54"/>
      <c r="S28" s="54"/>
      <c r="T28" s="54"/>
      <c r="U28" s="54"/>
      <c r="V28" s="54"/>
      <c r="W28" s="54"/>
      <c r="X28" s="54"/>
      <c r="Y28" s="4"/>
      <c r="Z28" s="4"/>
      <c r="AA28" s="4"/>
    </row>
    <row r="29" ht="18" customHeight="1">
      <c r="A29" t="s" s="90">
        <v>60</v>
      </c>
      <c r="B29" s="20"/>
      <c r="C29" s="35">
        <f>SUM(C24:C28)</f>
        <v>0</v>
      </c>
      <c r="D29" s="35">
        <f>SUM(D24:D28)</f>
        <v>0</v>
      </c>
      <c r="E29" s="35">
        <f>SUM(E24:E28)</f>
        <v>0</v>
      </c>
      <c r="F29" s="35">
        <f>SUM(F24:F28)</f>
        <v>0</v>
      </c>
      <c r="G29" s="35">
        <f>SUM(G24:G28)</f>
        <v>0</v>
      </c>
      <c r="H29" s="35">
        <f>SUM(H24:H28)</f>
        <v>0</v>
      </c>
      <c r="I29" s="35">
        <f>SUM(I24:I28)</f>
        <v>0</v>
      </c>
      <c r="J29" s="35">
        <f>SUM(J24:J28)</f>
        <v>0</v>
      </c>
      <c r="K29" s="35">
        <f>SUM(K24:K28)</f>
        <v>0</v>
      </c>
      <c r="L29" s="35">
        <f>SUM(L24:L28)</f>
        <v>0</v>
      </c>
      <c r="M29" s="35">
        <f>SUM(M24:M28)</f>
        <v>0</v>
      </c>
      <c r="N29" s="79">
        <f>SUM(C29:M29)</f>
        <v>0</v>
      </c>
      <c r="O29" s="5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ht="18" customHeight="1">
      <c r="A30" t="s" s="19">
        <v>61</v>
      </c>
      <c r="B30" s="20"/>
      <c r="C30" s="35">
        <f>C23-C29</f>
        <v>0</v>
      </c>
      <c r="D30" s="35">
        <f>D23-D29</f>
        <v>0</v>
      </c>
      <c r="E30" s="35">
        <f>E23-E29</f>
        <v>0</v>
      </c>
      <c r="F30" s="35">
        <f>F23-F29</f>
        <v>0</v>
      </c>
      <c r="G30" s="35">
        <f>G23-G29</f>
        <v>0</v>
      </c>
      <c r="H30" s="35">
        <f>H23-H29</f>
        <v>0</v>
      </c>
      <c r="I30" s="35">
        <f>I23-I29</f>
        <v>0</v>
      </c>
      <c r="J30" s="35">
        <f>J23-J29</f>
        <v>0</v>
      </c>
      <c r="K30" s="35">
        <f>K23-K29</f>
        <v>0</v>
      </c>
      <c r="L30" s="35">
        <f>L23-L29</f>
        <v>0</v>
      </c>
      <c r="M30" s="35">
        <f>M23-M29</f>
        <v>0</v>
      </c>
      <c r="N30" s="79">
        <f>SUM(C30:M30)</f>
        <v>0</v>
      </c>
      <c r="O30" s="53"/>
      <c r="P30" t="s" s="10">
        <v>62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ht="18" customHeight="1">
      <c r="A31" s="92"/>
      <c r="B31" t="s" s="93">
        <v>63</v>
      </c>
      <c r="C31" s="103"/>
      <c r="D31" s="104">
        <f>'Financial Plan(Month)'!P31</f>
        <v>0</v>
      </c>
      <c r="E31" s="34">
        <f>D31*120%</f>
        <v>0</v>
      </c>
      <c r="F31" s="34">
        <f>E31*120%</f>
        <v>0</v>
      </c>
      <c r="G31" s="34">
        <f>F31*120%</f>
        <v>0</v>
      </c>
      <c r="H31" s="34">
        <f>G31*120%</f>
        <v>0</v>
      </c>
      <c r="I31" s="34"/>
      <c r="J31" s="34"/>
      <c r="K31" s="34"/>
      <c r="L31" s="34"/>
      <c r="M31" s="34"/>
      <c r="N31" s="79">
        <f>SUM(C31:M31)</f>
        <v>0</v>
      </c>
      <c r="O31" s="36"/>
      <c r="P31" t="s" s="105">
        <v>64</v>
      </c>
      <c r="Q31" t="s" s="15">
        <v>6</v>
      </c>
      <c r="R31" t="s" s="15">
        <v>7</v>
      </c>
      <c r="S31" t="s" s="15">
        <v>8</v>
      </c>
      <c r="T31" t="s" s="15">
        <v>9</v>
      </c>
      <c r="U31" t="s" s="15">
        <v>10</v>
      </c>
      <c r="V31" t="s" s="15">
        <v>65</v>
      </c>
      <c r="W31" t="s" s="106">
        <v>66</v>
      </c>
      <c r="X31" t="s" s="106">
        <v>67</v>
      </c>
      <c r="Y31" t="s" s="106">
        <v>68</v>
      </c>
      <c r="Z31" t="s" s="107">
        <v>69</v>
      </c>
      <c r="AA31" t="s" s="108">
        <v>70</v>
      </c>
    </row>
    <row r="32" ht="18" customHeight="1">
      <c r="A32" s="94"/>
      <c r="B32" t="s" s="95">
        <v>71</v>
      </c>
      <c r="C32" s="109"/>
      <c r="D32" s="38">
        <f>'Financial Plan(Month)'!P32</f>
        <v>0</v>
      </c>
      <c r="E32" s="99">
        <f>D32*120%</f>
        <v>0</v>
      </c>
      <c r="F32" s="99">
        <f>E32*120%</f>
        <v>0</v>
      </c>
      <c r="G32" s="99">
        <f>F32*120%</f>
        <v>0</v>
      </c>
      <c r="H32" s="99">
        <f>G32*120%</f>
        <v>0</v>
      </c>
      <c r="I32" s="40"/>
      <c r="J32" s="40"/>
      <c r="K32" s="40"/>
      <c r="L32" s="40"/>
      <c r="M32" s="40"/>
      <c r="N32" s="79">
        <f>SUM(C32:M32)</f>
        <v>0</v>
      </c>
      <c r="O32" s="36"/>
      <c r="P32" s="105"/>
      <c r="Q32" s="110"/>
      <c r="R32" s="110"/>
      <c r="S32" s="110"/>
      <c r="T32" s="110"/>
      <c r="U32" s="110"/>
      <c r="V32" s="111"/>
      <c r="W32" s="112">
        <f>Q32*$V32*12</f>
        <v>0</v>
      </c>
      <c r="X32" s="112">
        <f>R32*$V32*12</f>
        <v>0</v>
      </c>
      <c r="Y32" s="112">
        <f>S32*$V32*12</f>
        <v>0</v>
      </c>
      <c r="Z32" s="112">
        <f>T32*$V32*12</f>
        <v>0</v>
      </c>
      <c r="AA32" s="112">
        <f>U32*$V32*12</f>
        <v>0</v>
      </c>
    </row>
    <row r="33" ht="18" customHeight="1">
      <c r="A33" s="94"/>
      <c r="B33" t="s" s="95">
        <v>72</v>
      </c>
      <c r="C33" s="109"/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40"/>
      <c r="J33" s="40"/>
      <c r="K33" s="40"/>
      <c r="L33" s="40"/>
      <c r="M33" s="40"/>
      <c r="N33" s="79">
        <f>SUM(C33:M33)</f>
        <v>0</v>
      </c>
      <c r="O33" s="36"/>
      <c r="P33" s="105"/>
      <c r="Q33" s="110"/>
      <c r="R33" s="110"/>
      <c r="S33" s="110"/>
      <c r="T33" s="110"/>
      <c r="U33" s="110"/>
      <c r="V33" s="111"/>
      <c r="W33" s="112">
        <f>Q33*$V33*12</f>
        <v>0</v>
      </c>
      <c r="X33" s="112">
        <f>R33*$V33*12</f>
        <v>0</v>
      </c>
      <c r="Y33" s="112">
        <f>S33*$V33*12</f>
        <v>0</v>
      </c>
      <c r="Z33" s="112">
        <f>T33*$V33*12</f>
        <v>0</v>
      </c>
      <c r="AA33" s="112">
        <f>U33*$V33*12</f>
        <v>0</v>
      </c>
    </row>
    <row r="34" ht="18" customHeight="1">
      <c r="A34" s="94"/>
      <c r="B34" t="s" s="95">
        <v>73</v>
      </c>
      <c r="C34" s="40">
        <v>0</v>
      </c>
      <c r="D34" s="113">
        <f>'Financial Plan(Month)'!P34</f>
        <v>0</v>
      </c>
      <c r="E34" s="113">
        <f>D34*120%</f>
        <v>0</v>
      </c>
      <c r="F34" s="113">
        <f>E34*120%</f>
        <v>0</v>
      </c>
      <c r="G34" s="113">
        <f>F34*120%</f>
        <v>0</v>
      </c>
      <c r="H34" s="113">
        <f>G34*120%</f>
        <v>0</v>
      </c>
      <c r="I34" s="40"/>
      <c r="J34" s="40"/>
      <c r="K34" s="40"/>
      <c r="L34" s="40"/>
      <c r="M34" s="40"/>
      <c r="N34" s="79">
        <f>SUM(C34:M34)</f>
        <v>0</v>
      </c>
      <c r="O34" s="36"/>
      <c r="P34" s="105"/>
      <c r="Q34" s="110"/>
      <c r="R34" s="110"/>
      <c r="S34" s="110"/>
      <c r="T34" s="110"/>
      <c r="U34" s="110"/>
      <c r="V34" s="111"/>
      <c r="W34" s="112">
        <f>Q34*$V34*12</f>
        <v>0</v>
      </c>
      <c r="X34" s="112">
        <f>R34*$V34*12</f>
        <v>0</v>
      </c>
      <c r="Y34" s="112">
        <f>S34*$V34*12</f>
        <v>0</v>
      </c>
      <c r="Z34" s="112">
        <f>T34*$V34*12</f>
        <v>0</v>
      </c>
      <c r="AA34" s="112">
        <f>U34*$V34*12</f>
        <v>0</v>
      </c>
    </row>
    <row r="35" ht="18" customHeight="1">
      <c r="A35" s="94"/>
      <c r="B35" t="s" s="100">
        <v>74</v>
      </c>
      <c r="C35" s="47"/>
      <c r="D35" s="45">
        <f>'Financial Plan(Month)'!P35</f>
        <v>0</v>
      </c>
      <c r="E35" s="45">
        <f>D35*120%</f>
        <v>0</v>
      </c>
      <c r="F35" s="45">
        <f>E35*120%</f>
        <v>0</v>
      </c>
      <c r="G35" s="45">
        <f>F35*120%</f>
        <v>0</v>
      </c>
      <c r="H35" s="45">
        <f>G35*120%</f>
        <v>0</v>
      </c>
      <c r="I35" s="47"/>
      <c r="J35" s="47"/>
      <c r="K35" s="47"/>
      <c r="L35" s="47"/>
      <c r="M35" s="47"/>
      <c r="N35" s="79">
        <f>SUM(C35:M35)</f>
        <v>0</v>
      </c>
      <c r="O35" s="36"/>
      <c r="P35" s="105"/>
      <c r="Q35" s="110"/>
      <c r="R35" s="110"/>
      <c r="S35" s="110"/>
      <c r="T35" s="110"/>
      <c r="U35" s="110"/>
      <c r="V35" s="111"/>
      <c r="W35" s="112">
        <f>Q35*$V35*12</f>
        <v>0</v>
      </c>
      <c r="X35" s="112">
        <f>R35*$V35*12</f>
        <v>0</v>
      </c>
      <c r="Y35" s="112">
        <f>S35*$V35*12</f>
        <v>0</v>
      </c>
      <c r="Z35" s="112">
        <f>T35*$V35*12</f>
        <v>0</v>
      </c>
      <c r="AA35" s="112">
        <f>U35*$V35*12</f>
        <v>0</v>
      </c>
    </row>
    <row r="36" ht="18" customHeight="1">
      <c r="A36" t="s" s="90">
        <v>75</v>
      </c>
      <c r="B36" s="20"/>
      <c r="C36" s="35">
        <f>SUM(C31:C34)</f>
        <v>0</v>
      </c>
      <c r="D36" s="35">
        <f>SUM(D31:D35)</f>
        <v>0</v>
      </c>
      <c r="E36" s="35">
        <f>SUM(E31:E35)</f>
        <v>0</v>
      </c>
      <c r="F36" s="35">
        <f>SUM(F31:F35)</f>
        <v>0</v>
      </c>
      <c r="G36" s="35">
        <f>SUM(G31:G35)</f>
        <v>0</v>
      </c>
      <c r="H36" s="35">
        <f>SUM(H31:H35)</f>
        <v>0</v>
      </c>
      <c r="I36" s="35">
        <f>SUM(I31:I35)</f>
        <v>0</v>
      </c>
      <c r="J36" s="35">
        <f>SUM(J31:J35)</f>
        <v>0</v>
      </c>
      <c r="K36" s="35">
        <f>SUM(K31:K35)</f>
        <v>0</v>
      </c>
      <c r="L36" s="35">
        <f>SUM(L31:L35)</f>
        <v>0</v>
      </c>
      <c r="M36" s="35">
        <f>SUM(M31:M35)</f>
        <v>0</v>
      </c>
      <c r="N36" s="79">
        <f>SUM(C36:M36)</f>
        <v>0</v>
      </c>
      <c r="O36" s="36"/>
      <c r="P36" s="105"/>
      <c r="Q36" s="110"/>
      <c r="R36" s="110"/>
      <c r="S36" s="110"/>
      <c r="T36" s="110"/>
      <c r="U36" s="110"/>
      <c r="V36" s="111"/>
      <c r="W36" s="112">
        <f>Q36*$V36*12</f>
        <v>0</v>
      </c>
      <c r="X36" s="112">
        <f>R36*$V36*12</f>
        <v>0</v>
      </c>
      <c r="Y36" s="112">
        <f>S36*$V36*12</f>
        <v>0</v>
      </c>
      <c r="Z36" s="112">
        <f>T36*$V36*12</f>
        <v>0</v>
      </c>
      <c r="AA36" s="112">
        <f>U36*$V36*12</f>
        <v>0</v>
      </c>
    </row>
    <row r="37" ht="18" customHeight="1">
      <c r="A37" t="s" s="19">
        <v>76</v>
      </c>
      <c r="B37" s="20"/>
      <c r="C37" s="35">
        <f>C30-C36</f>
        <v>0</v>
      </c>
      <c r="D37" s="35">
        <f>D30-D36</f>
        <v>0</v>
      </c>
      <c r="E37" s="35">
        <f>E30-E36</f>
        <v>0</v>
      </c>
      <c r="F37" s="35">
        <f>F30-F36</f>
        <v>0</v>
      </c>
      <c r="G37" s="35">
        <f>G30-G36</f>
        <v>0</v>
      </c>
      <c r="H37" s="35">
        <f>H30-H36</f>
        <v>0</v>
      </c>
      <c r="I37" s="35">
        <f>I30-I36</f>
        <v>0</v>
      </c>
      <c r="J37" s="35">
        <f>J30-J36</f>
        <v>0</v>
      </c>
      <c r="K37" s="35">
        <f>K30-K36</f>
        <v>0</v>
      </c>
      <c r="L37" s="35">
        <f>L30-L36</f>
        <v>0</v>
      </c>
      <c r="M37" s="35">
        <f>M30-M36</f>
        <v>0</v>
      </c>
      <c r="N37" s="79">
        <f>SUM(C37:M37)</f>
        <v>0</v>
      </c>
      <c r="O37" s="36"/>
      <c r="P37" s="105"/>
      <c r="Q37" s="110"/>
      <c r="R37" s="110"/>
      <c r="S37" s="110"/>
      <c r="T37" s="110"/>
      <c r="U37" s="110"/>
      <c r="V37" s="111"/>
      <c r="W37" s="112">
        <f>Q37*$V37*12</f>
        <v>0</v>
      </c>
      <c r="X37" s="112">
        <f>R37*$V37*12</f>
        <v>0</v>
      </c>
      <c r="Y37" s="112">
        <f>S37*$V37*12</f>
        <v>0</v>
      </c>
      <c r="Z37" s="112">
        <f>T37*$V37*12</f>
        <v>0</v>
      </c>
      <c r="AA37" s="112">
        <f>U37*$V37*12</f>
        <v>0</v>
      </c>
    </row>
    <row r="38" ht="18" customHeight="1">
      <c r="A38" t="s" s="19">
        <v>77</v>
      </c>
      <c r="B38" s="20"/>
      <c r="C38" s="91"/>
      <c r="D38" s="91">
        <f>C38</f>
        <v>0</v>
      </c>
      <c r="E38" s="91">
        <f>D38</f>
        <v>0</v>
      </c>
      <c r="F38" s="91">
        <f>E38</f>
        <v>0</v>
      </c>
      <c r="G38" s="91">
        <f>F38</f>
        <v>0</v>
      </c>
      <c r="H38" s="91">
        <f>G38</f>
        <v>0</v>
      </c>
      <c r="I38" s="91"/>
      <c r="J38" s="91"/>
      <c r="K38" s="91"/>
      <c r="L38" s="91"/>
      <c r="M38" s="91"/>
      <c r="N38" s="79">
        <f>SUM(C38:M38)</f>
        <v>0</v>
      </c>
      <c r="O38" s="36"/>
      <c r="P38" t="s" s="105">
        <v>78</v>
      </c>
      <c r="Q38" s="114">
        <f>SUM(Q32:Q37)</f>
        <v>0</v>
      </c>
      <c r="R38" s="114">
        <f>SUM(R32:R37)</f>
        <v>0</v>
      </c>
      <c r="S38" s="114">
        <f>SUM(S32:S37)</f>
        <v>0</v>
      </c>
      <c r="T38" s="114">
        <f>SUM(T32:T37)</f>
        <v>0</v>
      </c>
      <c r="U38" s="114">
        <f>SUM(U32:U37)</f>
        <v>0</v>
      </c>
      <c r="V38" s="115"/>
      <c r="W38" s="112">
        <f>SUM(W32:W37)</f>
        <v>0</v>
      </c>
      <c r="X38" s="112">
        <f>SUM(X32:X37)</f>
        <v>0</v>
      </c>
      <c r="Y38" s="112">
        <f>SUM(Y32:Y37)</f>
        <v>0</v>
      </c>
      <c r="Z38" s="112">
        <f>SUM(Z32:Z37)</f>
        <v>0</v>
      </c>
      <c r="AA38" s="112">
        <f>SUM(AA32:AA37)</f>
        <v>0</v>
      </c>
    </row>
    <row r="39" ht="18" customHeight="1">
      <c r="A39" t="s" s="19">
        <v>79</v>
      </c>
      <c r="B39" s="20"/>
      <c r="C39" s="35">
        <f>C37-C38</f>
        <v>0</v>
      </c>
      <c r="D39" s="35">
        <f>D37-D38</f>
        <v>0</v>
      </c>
      <c r="E39" s="35">
        <f>E37-E38</f>
        <v>0</v>
      </c>
      <c r="F39" s="35">
        <f>F37-F38</f>
        <v>0</v>
      </c>
      <c r="G39" s="35">
        <f>G37-G38</f>
        <v>0</v>
      </c>
      <c r="H39" s="35">
        <f>H37-H38</f>
        <v>0</v>
      </c>
      <c r="I39" s="35">
        <f>I37-I38</f>
        <v>0</v>
      </c>
      <c r="J39" s="35">
        <f>J37-J38</f>
        <v>0</v>
      </c>
      <c r="K39" s="35">
        <f>K37-K38</f>
        <v>0</v>
      </c>
      <c r="L39" s="35">
        <f>L37-L38</f>
        <v>0</v>
      </c>
      <c r="M39" s="35">
        <f>M37-M38</f>
        <v>0</v>
      </c>
      <c r="N39" s="79">
        <f>SUM(C39:M39)</f>
        <v>0</v>
      </c>
      <c r="O39" s="53"/>
      <c r="P39" s="116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</row>
    <row r="40" ht="18" customHeight="1">
      <c r="A40" t="s" s="19">
        <v>80</v>
      </c>
      <c r="B40" s="20"/>
      <c r="C40" s="117">
        <v>0</v>
      </c>
      <c r="D40" s="117">
        <f>D39*10%</f>
        <v>0</v>
      </c>
      <c r="E40" s="117">
        <f>E39*10%</f>
        <v>0</v>
      </c>
      <c r="F40" s="117">
        <f>F39*10%+E40+D40</f>
        <v>0</v>
      </c>
      <c r="G40" s="117">
        <f>G39*10%</f>
        <v>0</v>
      </c>
      <c r="H40" s="117">
        <f>H39*10%</f>
        <v>0</v>
      </c>
      <c r="I40" s="117">
        <f>I39*25%</f>
        <v>0</v>
      </c>
      <c r="J40" s="117">
        <f>J39*25%</f>
        <v>0</v>
      </c>
      <c r="K40" s="117">
        <f>K39*25%</f>
        <v>0</v>
      </c>
      <c r="L40" s="117">
        <f>L39*25%</f>
        <v>0</v>
      </c>
      <c r="M40" s="117">
        <f>M39*25%</f>
        <v>0</v>
      </c>
      <c r="N40" s="79">
        <f>SUM(C40:M40)</f>
        <v>0</v>
      </c>
      <c r="O40" s="5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ht="18" customHeight="1">
      <c r="A41" t="s" s="118">
        <v>81</v>
      </c>
      <c r="B41" s="119"/>
      <c r="C41" s="120">
        <f>C39-C40</f>
        <v>0</v>
      </c>
      <c r="D41" s="120">
        <f>D39-D40+D40</f>
        <v>0</v>
      </c>
      <c r="E41" s="120">
        <f>E39-E40+E40</f>
        <v>0</v>
      </c>
      <c r="F41" s="120">
        <f>F39-F40</f>
        <v>0</v>
      </c>
      <c r="G41" s="120">
        <f>G39-G40</f>
        <v>0</v>
      </c>
      <c r="H41" s="120">
        <f>H39-H40</f>
        <v>0</v>
      </c>
      <c r="I41" s="120">
        <f>I39-I40</f>
        <v>0</v>
      </c>
      <c r="J41" s="120">
        <f>J39-J40</f>
        <v>0</v>
      </c>
      <c r="K41" s="120">
        <f>K39-K40</f>
        <v>0</v>
      </c>
      <c r="L41" s="120">
        <f>L39-L40</f>
        <v>0</v>
      </c>
      <c r="M41" s="120">
        <f>M39-M40</f>
        <v>0</v>
      </c>
      <c r="N41" s="121">
        <f>SUM(C41:M41)</f>
        <v>0</v>
      </c>
      <c r="O41" s="5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ht="18" customHeight="1">
      <c r="A42" s="55"/>
      <c r="B42" s="55"/>
      <c r="C42" s="55"/>
      <c r="D42" s="55"/>
      <c r="E42" s="122"/>
      <c r="F42" s="55"/>
      <c r="G42" s="55"/>
      <c r="H42" s="55"/>
      <c r="I42" s="55"/>
      <c r="J42" s="55"/>
      <c r="K42" s="55"/>
      <c r="L42" s="55"/>
      <c r="M42" s="55"/>
      <c r="N42" s="55"/>
      <c r="O42" s="56"/>
      <c r="P42" t="s" s="57">
        <v>82</v>
      </c>
      <c r="Q42" s="58"/>
      <c r="R42" s="59"/>
      <c r="S42" s="59"/>
      <c r="T42" s="59"/>
      <c r="U42" s="56"/>
      <c r="V42" t="s" s="57">
        <v>83</v>
      </c>
      <c r="W42" s="58"/>
      <c r="X42" s="59"/>
      <c r="Y42" s="59"/>
      <c r="Z42" s="59"/>
      <c r="AA42" s="4"/>
    </row>
    <row r="43" ht="18" customHeight="1">
      <c r="A43" t="s" s="5">
        <v>84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61"/>
      <c r="P43" t="s" s="15">
        <v>17</v>
      </c>
      <c r="Q43" t="s" s="15">
        <v>20</v>
      </c>
      <c r="R43" s="16"/>
      <c r="S43" t="s" s="15">
        <v>21</v>
      </c>
      <c r="T43" s="16"/>
      <c r="U43" s="36"/>
      <c r="V43" t="s" s="15">
        <v>17</v>
      </c>
      <c r="W43" t="s" s="15">
        <v>20</v>
      </c>
      <c r="X43" s="16"/>
      <c r="Y43" t="s" s="15">
        <v>21</v>
      </c>
      <c r="Z43" s="16"/>
      <c r="AA43" s="18"/>
    </row>
    <row r="44" ht="18" customHeight="1">
      <c r="A44" s="59"/>
      <c r="B44" s="59"/>
      <c r="C44" s="59"/>
      <c r="D44" s="59"/>
      <c r="E44" s="59"/>
      <c r="F44" s="59"/>
      <c r="G44" s="59"/>
      <c r="H44" s="59"/>
      <c r="I44" s="123"/>
      <c r="J44" s="123"/>
      <c r="K44" s="123"/>
      <c r="L44" s="123"/>
      <c r="M44" s="123"/>
      <c r="N44" t="s" s="9">
        <v>2</v>
      </c>
      <c r="O44" s="61"/>
      <c r="P44" s="26"/>
      <c r="Q44" s="28"/>
      <c r="R44" s="28"/>
      <c r="S44" s="26"/>
      <c r="T44" s="27"/>
      <c r="U44" s="36"/>
      <c r="V44" t="s" s="26">
        <v>85</v>
      </c>
      <c r="W44" s="28">
        <f>N35</f>
        <v>0</v>
      </c>
      <c r="X44" s="28"/>
      <c r="Y44" s="29"/>
      <c r="Z44" s="29"/>
      <c r="AA44" s="18"/>
    </row>
    <row r="45" ht="18" customHeight="1">
      <c r="A45" t="s" s="13">
        <v>4</v>
      </c>
      <c r="B45" s="74"/>
      <c r="C45" t="s" s="13">
        <f>C19</f>
        <v>42</v>
      </c>
      <c r="D45" t="s" s="13">
        <f>D19</f>
        <v>43</v>
      </c>
      <c r="E45" t="s" s="13">
        <f>E19</f>
        <v>44</v>
      </c>
      <c r="F45" t="s" s="13">
        <f>F19</f>
        <v>45</v>
      </c>
      <c r="G45" t="s" s="13">
        <f>G19</f>
        <v>46</v>
      </c>
      <c r="H45" t="s" s="13">
        <f>H19</f>
        <v>47</v>
      </c>
      <c r="I45" t="s" s="13">
        <f>I19</f>
        <v>48</v>
      </c>
      <c r="J45" t="s" s="13">
        <f>J19</f>
        <v>49</v>
      </c>
      <c r="K45" t="s" s="13">
        <f>K19</f>
        <v>50</v>
      </c>
      <c r="L45" t="s" s="13">
        <f>L19</f>
        <v>51</v>
      </c>
      <c r="M45" t="s" s="13">
        <f>M19</f>
        <v>52</v>
      </c>
      <c r="N45" t="s" s="13">
        <v>86</v>
      </c>
      <c r="O45" s="36"/>
      <c r="P45" s="26"/>
      <c r="Q45" s="28"/>
      <c r="R45" s="28"/>
      <c r="S45" s="26"/>
      <c r="T45" s="27"/>
      <c r="U45" s="36"/>
      <c r="V45" s="27"/>
      <c r="W45" s="28"/>
      <c r="X45" s="28"/>
      <c r="Y45" s="29"/>
      <c r="Z45" s="29"/>
      <c r="AA45" s="18"/>
    </row>
    <row r="46" ht="18" customHeight="1">
      <c r="A46" t="s" s="124">
        <v>87</v>
      </c>
      <c r="B46" s="125"/>
      <c r="C46" s="35"/>
      <c r="D46" s="35">
        <f>D5</f>
        <v>0</v>
      </c>
      <c r="E46" s="35">
        <f>E5</f>
        <v>0</v>
      </c>
      <c r="F46" s="35">
        <f>F5</f>
        <v>0</v>
      </c>
      <c r="G46" s="35">
        <f>G5</f>
        <v>0</v>
      </c>
      <c r="H46" s="35">
        <f>H5</f>
        <v>0</v>
      </c>
      <c r="I46" s="35">
        <f>I5</f>
        <v>0</v>
      </c>
      <c r="J46" s="35">
        <f>J5</f>
        <v>0</v>
      </c>
      <c r="K46" s="35">
        <f>K5</f>
        <v>0</v>
      </c>
      <c r="L46" s="35">
        <f>L5</f>
        <v>0</v>
      </c>
      <c r="M46" s="35">
        <f>M5</f>
        <v>0</v>
      </c>
      <c r="N46" s="35">
        <f>SUM(C46:M46)</f>
        <v>0</v>
      </c>
      <c r="O46" s="36"/>
      <c r="P46" s="26"/>
      <c r="Q46" s="28"/>
      <c r="R46" s="28"/>
      <c r="S46" s="26"/>
      <c r="T46" s="27"/>
      <c r="U46" s="36"/>
      <c r="V46" s="27"/>
      <c r="W46" s="28"/>
      <c r="X46" s="28"/>
      <c r="Y46" s="29"/>
      <c r="Z46" s="29"/>
      <c r="AA46" s="18"/>
    </row>
    <row r="47" ht="18" customHeight="1">
      <c r="A47" s="126"/>
      <c r="B47" t="s" s="127">
        <v>54</v>
      </c>
      <c r="C47" s="34">
        <f>C23</f>
        <v>0</v>
      </c>
      <c r="D47" s="34">
        <f>D23</f>
        <v>0</v>
      </c>
      <c r="E47" s="34">
        <f>E23</f>
        <v>0</v>
      </c>
      <c r="F47" s="34">
        <f>F23</f>
        <v>0</v>
      </c>
      <c r="G47" s="34">
        <f>G23</f>
        <v>0</v>
      </c>
      <c r="H47" s="34">
        <f>H23</f>
        <v>0</v>
      </c>
      <c r="I47" s="34">
        <f>I23</f>
        <v>0</v>
      </c>
      <c r="J47" s="34">
        <f>J23</f>
        <v>0</v>
      </c>
      <c r="K47" s="34">
        <f>K23</f>
        <v>0</v>
      </c>
      <c r="L47" s="34">
        <f>L23</f>
        <v>0</v>
      </c>
      <c r="M47" s="34">
        <f>M23</f>
        <v>0</v>
      </c>
      <c r="N47" s="35">
        <f>SUM(C47:M47)</f>
        <v>0</v>
      </c>
      <c r="O47" s="36"/>
      <c r="P47" s="27"/>
      <c r="Q47" s="28"/>
      <c r="R47" s="28"/>
      <c r="S47" s="29"/>
      <c r="T47" s="29"/>
      <c r="U47" s="36"/>
      <c r="V47" s="27"/>
      <c r="W47" s="28"/>
      <c r="X47" s="28"/>
      <c r="Y47" s="29"/>
      <c r="Z47" s="29"/>
      <c r="AA47" s="18"/>
    </row>
    <row r="48" ht="18" customHeight="1">
      <c r="A48" s="128"/>
      <c r="B48" t="s" s="129">
        <v>88</v>
      </c>
      <c r="C48" s="40">
        <f>C13</f>
        <v>0</v>
      </c>
      <c r="D48" s="40">
        <f>D13</f>
        <v>0</v>
      </c>
      <c r="E48" s="40">
        <f>E13</f>
        <v>0</v>
      </c>
      <c r="F48" s="40">
        <f>F13</f>
        <v>0</v>
      </c>
      <c r="G48" s="40">
        <f>G13</f>
        <v>0</v>
      </c>
      <c r="H48" s="40">
        <f>H13</f>
        <v>0</v>
      </c>
      <c r="I48" s="40">
        <f>I13</f>
        <v>0</v>
      </c>
      <c r="J48" s="40">
        <f>J13</f>
        <v>0</v>
      </c>
      <c r="K48" s="40">
        <f>K13</f>
        <v>0</v>
      </c>
      <c r="L48" s="40">
        <f>L13</f>
        <v>0</v>
      </c>
      <c r="M48" s="40">
        <f>M13</f>
        <v>0</v>
      </c>
      <c r="N48" s="35">
        <f>SUM(C48:M48)</f>
        <v>0</v>
      </c>
      <c r="O48" s="36"/>
      <c r="P48" s="27"/>
      <c r="Q48" s="28"/>
      <c r="R48" s="28"/>
      <c r="S48" s="29"/>
      <c r="T48" s="29"/>
      <c r="U48" s="36"/>
      <c r="V48" s="27"/>
      <c r="W48" s="28"/>
      <c r="X48" s="28"/>
      <c r="Y48" s="29"/>
      <c r="Z48" s="29"/>
      <c r="AA48" s="18"/>
    </row>
    <row r="49" ht="18" customHeight="1">
      <c r="A49" s="128"/>
      <c r="B49" t="s" s="130">
        <v>89</v>
      </c>
      <c r="C49" s="47">
        <f>C38</f>
        <v>0</v>
      </c>
      <c r="D49" s="47">
        <f>D38</f>
        <v>0</v>
      </c>
      <c r="E49" s="47">
        <f>E38</f>
        <v>0</v>
      </c>
      <c r="F49" s="47">
        <f>F38</f>
        <v>0</v>
      </c>
      <c r="G49" s="47">
        <f>G38</f>
        <v>0</v>
      </c>
      <c r="H49" s="47">
        <f>H38</f>
        <v>0</v>
      </c>
      <c r="I49" s="47">
        <f>I38</f>
        <v>0</v>
      </c>
      <c r="J49" s="47">
        <f>J38</f>
        <v>0</v>
      </c>
      <c r="K49" s="47">
        <f>K38</f>
        <v>0</v>
      </c>
      <c r="L49" s="47">
        <f>L38</f>
        <v>0</v>
      </c>
      <c r="M49" s="47">
        <f>M38</f>
        <v>0</v>
      </c>
      <c r="N49" s="35">
        <f>SUM(C49:M49)</f>
        <v>0</v>
      </c>
      <c r="O49" s="36"/>
      <c r="P49" s="27"/>
      <c r="Q49" s="28"/>
      <c r="R49" s="28"/>
      <c r="S49" s="29"/>
      <c r="T49" s="29"/>
      <c r="U49" s="36"/>
      <c r="V49" s="27"/>
      <c r="W49" s="28"/>
      <c r="X49" s="28"/>
      <c r="Y49" s="29"/>
      <c r="Z49" s="29"/>
      <c r="AA49" s="18"/>
    </row>
    <row r="50" ht="18" customHeight="1">
      <c r="A50" t="s" s="131">
        <v>90</v>
      </c>
      <c r="B50" s="20"/>
      <c r="C50" s="35">
        <f>C47-C48-C49</f>
        <v>0</v>
      </c>
      <c r="D50" s="35">
        <f>D47-D48-D49</f>
        <v>0</v>
      </c>
      <c r="E50" s="35">
        <f>E47-E48-E49</f>
        <v>0</v>
      </c>
      <c r="F50" s="35">
        <f>F47-F48-F49</f>
        <v>0</v>
      </c>
      <c r="G50" s="35">
        <f>G47-G48-G49</f>
        <v>0</v>
      </c>
      <c r="H50" s="35">
        <f>H47-H48-H49</f>
        <v>0</v>
      </c>
      <c r="I50" s="35">
        <f>I47-I48-I49</f>
        <v>0</v>
      </c>
      <c r="J50" s="35">
        <f>J47-J48-J49</f>
        <v>0</v>
      </c>
      <c r="K50" s="35">
        <f>K47-K48-K49</f>
        <v>0</v>
      </c>
      <c r="L50" s="35">
        <f>L47-L48-L49</f>
        <v>0</v>
      </c>
      <c r="M50" s="35">
        <f>M47-M48-M49</f>
        <v>0</v>
      </c>
      <c r="N50" s="35">
        <f>SUM(C50:M50)</f>
        <v>0</v>
      </c>
      <c r="O50" s="36"/>
      <c r="P50" s="27"/>
      <c r="Q50" s="28"/>
      <c r="R50" s="28"/>
      <c r="S50" s="29"/>
      <c r="T50" s="29"/>
      <c r="U50" s="17"/>
      <c r="V50" s="27"/>
      <c r="W50" s="28"/>
      <c r="X50" s="28"/>
      <c r="Y50" s="29"/>
      <c r="Z50" s="29"/>
      <c r="AA50" s="18"/>
    </row>
    <row r="51" ht="18" customHeight="1">
      <c r="A51" s="30"/>
      <c r="B51" t="s" s="132">
        <v>91</v>
      </c>
      <c r="C51" s="34">
        <f>C10</f>
        <v>0</v>
      </c>
      <c r="D51" s="34">
        <f>D10</f>
        <v>0</v>
      </c>
      <c r="E51" s="34">
        <f>E10</f>
        <v>0</v>
      </c>
      <c r="F51" s="34">
        <f>F10</f>
        <v>0</v>
      </c>
      <c r="G51" s="34">
        <f>G10</f>
        <v>0</v>
      </c>
      <c r="H51" s="34">
        <f>H10</f>
        <v>0</v>
      </c>
      <c r="I51" s="34">
        <f>I10</f>
        <v>0</v>
      </c>
      <c r="J51" s="34">
        <f>J10</f>
        <v>0</v>
      </c>
      <c r="K51" s="34">
        <f>K10</f>
        <v>0</v>
      </c>
      <c r="L51" s="34">
        <f>L10</f>
        <v>0</v>
      </c>
      <c r="M51" s="34">
        <f>M10</f>
        <v>0</v>
      </c>
      <c r="N51" s="35">
        <f>SUM(C51:M51)</f>
        <v>0</v>
      </c>
      <c r="O51" s="36"/>
      <c r="P51" s="27"/>
      <c r="Q51" s="28"/>
      <c r="R51" s="28"/>
      <c r="S51" s="29"/>
      <c r="T51" s="29"/>
      <c r="U51" s="17"/>
      <c r="V51" s="27"/>
      <c r="W51" s="28"/>
      <c r="X51" s="28"/>
      <c r="Y51" s="29"/>
      <c r="Z51" s="29"/>
      <c r="AA51" s="18"/>
    </row>
    <row r="52" ht="18" customHeight="1">
      <c r="A52" s="36"/>
      <c r="B52" t="s" s="133">
        <v>92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35"/>
      <c r="O52" s="36"/>
      <c r="P52" s="27"/>
      <c r="Q52" s="28"/>
      <c r="R52" s="28"/>
      <c r="S52" s="29"/>
      <c r="T52" s="29"/>
      <c r="U52" s="17"/>
      <c r="V52" s="27"/>
      <c r="W52" s="28"/>
      <c r="X52" s="28"/>
      <c r="Y52" s="29"/>
      <c r="Z52" s="29"/>
      <c r="AA52" s="18"/>
    </row>
    <row r="53" ht="18" customHeight="1">
      <c r="A53" t="s" s="90">
        <v>93</v>
      </c>
      <c r="B53" s="20"/>
      <c r="C53" s="35">
        <f>C52-C51</f>
        <v>0</v>
      </c>
      <c r="D53" s="35">
        <f>D52-D51</f>
        <v>0</v>
      </c>
      <c r="E53" s="35">
        <f>E52-E51</f>
        <v>0</v>
      </c>
      <c r="F53" s="35">
        <f>F52-F51</f>
        <v>0</v>
      </c>
      <c r="G53" s="35">
        <f>G52-G51</f>
        <v>0</v>
      </c>
      <c r="H53" s="35">
        <f>H52-H51</f>
        <v>0</v>
      </c>
      <c r="I53" s="35">
        <f>I52-I51</f>
        <v>0</v>
      </c>
      <c r="J53" s="35">
        <f>J52-J51</f>
        <v>0</v>
      </c>
      <c r="K53" s="35">
        <f>K52-K51</f>
        <v>0</v>
      </c>
      <c r="L53" s="35">
        <f>L52-L51</f>
        <v>0</v>
      </c>
      <c r="M53" s="35">
        <f>M52-M51</f>
        <v>0</v>
      </c>
      <c r="N53" s="35">
        <f>SUM(C53:M53)</f>
        <v>0</v>
      </c>
      <c r="O53" s="53"/>
      <c r="P53" s="54"/>
      <c r="Q53" s="54"/>
      <c r="R53" s="54"/>
      <c r="S53" s="54"/>
      <c r="T53" s="54"/>
      <c r="U53" s="4"/>
      <c r="V53" s="54"/>
      <c r="W53" s="54"/>
      <c r="X53" s="54"/>
      <c r="Y53" s="54"/>
      <c r="Z53" s="54"/>
      <c r="AA53" s="4"/>
    </row>
    <row r="54" ht="18" customHeight="1">
      <c r="A54" s="30"/>
      <c r="B54" t="s" s="93">
        <v>94</v>
      </c>
      <c r="C54" s="34">
        <v>0</v>
      </c>
      <c r="D54" s="34"/>
      <c r="E54" s="34"/>
      <c r="F54" s="34"/>
      <c r="G54" s="34"/>
      <c r="H54" s="34"/>
      <c r="I54" s="34"/>
      <c r="J54" s="35"/>
      <c r="K54" s="35"/>
      <c r="L54" s="35"/>
      <c r="M54" s="35"/>
      <c r="N54" s="35">
        <f>SUM(C54:M54)</f>
        <v>0</v>
      </c>
      <c r="O54" s="5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ht="18" customHeight="1">
      <c r="A55" s="36"/>
      <c r="B55" t="s" s="100">
        <v>95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35">
        <v>0</v>
      </c>
      <c r="K55" s="35">
        <v>0</v>
      </c>
      <c r="L55" s="35">
        <v>0</v>
      </c>
      <c r="M55" s="35">
        <v>0</v>
      </c>
      <c r="N55" s="35">
        <f>SUM(C55:M55)</f>
        <v>0</v>
      </c>
      <c r="O55" s="5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ht="18" customHeight="1">
      <c r="A56" t="s" s="90">
        <v>96</v>
      </c>
      <c r="B56" s="20"/>
      <c r="C56" s="35">
        <f>C54-C55</f>
        <v>0</v>
      </c>
      <c r="D56" s="35">
        <f>D54-D55</f>
        <v>0</v>
      </c>
      <c r="E56" s="35">
        <f>E54-E55</f>
        <v>0</v>
      </c>
      <c r="F56" s="35">
        <f>F54-F55</f>
        <v>0</v>
      </c>
      <c r="G56" s="35">
        <f>G54-G55</f>
        <v>0</v>
      </c>
      <c r="H56" s="35">
        <f>H54-H55</f>
        <v>0</v>
      </c>
      <c r="I56" s="35">
        <f>I54-I55</f>
        <v>0</v>
      </c>
      <c r="J56" s="35">
        <f>J54-J55</f>
        <v>0</v>
      </c>
      <c r="K56" s="35">
        <f>K54-K55</f>
        <v>0</v>
      </c>
      <c r="L56" s="35">
        <f>L54-L55</f>
        <v>0</v>
      </c>
      <c r="M56" s="35">
        <f>M54-M55</f>
        <v>0</v>
      </c>
      <c r="N56" s="35">
        <f>SUM(C56:M56)</f>
        <v>0</v>
      </c>
      <c r="O56" s="53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ht="18" customHeight="1">
      <c r="A57" t="s" s="19">
        <v>97</v>
      </c>
      <c r="B57" s="20"/>
      <c r="C57" s="35">
        <f>C46+C50+C53+C56</f>
        <v>0</v>
      </c>
      <c r="D57" s="35">
        <f>D46+D50+D53+D56</f>
        <v>0</v>
      </c>
      <c r="E57" s="35">
        <f>E46+E50+E53+E56</f>
        <v>0</v>
      </c>
      <c r="F57" s="35">
        <f>F46+F50+F53+F56</f>
        <v>0</v>
      </c>
      <c r="G57" s="35">
        <f>G46+G50+G53+G56</f>
        <v>0</v>
      </c>
      <c r="H57" s="35">
        <f>H46+H50+H53+H56</f>
        <v>0</v>
      </c>
      <c r="I57" s="35">
        <f>I46+I50+I53+I56</f>
        <v>0</v>
      </c>
      <c r="J57" s="35">
        <f>J46+J50+J53+J56</f>
        <v>0</v>
      </c>
      <c r="K57" s="35">
        <f>K46+K50+K53+K56</f>
        <v>0</v>
      </c>
      <c r="L57" s="35">
        <f>L46+L50+L53+L56</f>
        <v>0</v>
      </c>
      <c r="M57" s="35">
        <f>M46+M50+M53+M56</f>
        <v>0</v>
      </c>
      <c r="N57" s="35">
        <f>SUM(C57:M57)</f>
        <v>0</v>
      </c>
      <c r="O57" s="53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ht="18" customHeight="1">
      <c r="A58" t="s" s="19">
        <v>98</v>
      </c>
      <c r="B58" s="20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>
        <f>SUM(C58:M58)</f>
        <v>0</v>
      </c>
      <c r="O58" s="53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ht="18" customHeight="1">
      <c r="A59" t="s" s="19">
        <v>99</v>
      </c>
      <c r="B59" s="20"/>
      <c r="C59" s="35">
        <f>C57</f>
        <v>0</v>
      </c>
      <c r="D59" s="35">
        <f>C59+D57-D58</f>
        <v>0</v>
      </c>
      <c r="E59" s="35">
        <f>D59+E57-E58</f>
        <v>0</v>
      </c>
      <c r="F59" s="35">
        <f>E59+F57-F58</f>
        <v>0</v>
      </c>
      <c r="G59" s="35">
        <f>F59+G57-G58</f>
        <v>0</v>
      </c>
      <c r="H59" s="35">
        <f>G59+H57-H58</f>
        <v>0</v>
      </c>
      <c r="I59" s="35">
        <f>H59+I57-I58</f>
        <v>0</v>
      </c>
      <c r="J59" s="35">
        <f>I59+J57-J58</f>
        <v>0</v>
      </c>
      <c r="K59" s="35">
        <f>J59+K57-K58</f>
        <v>0</v>
      </c>
      <c r="L59" s="35">
        <f>K59+L57-L58</f>
        <v>0</v>
      </c>
      <c r="M59" s="35">
        <f>L59+M57-M58</f>
        <v>0</v>
      </c>
      <c r="N59" s="35">
        <f>SUM(C59:M59)</f>
        <v>0</v>
      </c>
      <c r="O59" s="5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ht="18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mergeCells count="126">
    <mergeCell ref="W45:X45"/>
    <mergeCell ref="S45:T45"/>
    <mergeCell ref="Q45:R45"/>
    <mergeCell ref="W46:X46"/>
    <mergeCell ref="Q44:R44"/>
    <mergeCell ref="S46:T46"/>
    <mergeCell ref="W44:X44"/>
    <mergeCell ref="Q46:R46"/>
    <mergeCell ref="T25:X25"/>
    <mergeCell ref="X9:Y9"/>
    <mergeCell ref="Q12:R12"/>
    <mergeCell ref="Q11:R11"/>
    <mergeCell ref="Q10:R10"/>
    <mergeCell ref="Q9:R9"/>
    <mergeCell ref="Q8:R8"/>
    <mergeCell ref="Q7:R7"/>
    <mergeCell ref="Q6:R6"/>
    <mergeCell ref="S51:T51"/>
    <mergeCell ref="X13:Y13"/>
    <mergeCell ref="W43:X43"/>
    <mergeCell ref="Q51:R51"/>
    <mergeCell ref="S43:T43"/>
    <mergeCell ref="Q43:R43"/>
    <mergeCell ref="A53:B53"/>
    <mergeCell ref="A58:B58"/>
    <mergeCell ref="A57:B57"/>
    <mergeCell ref="A56:B56"/>
    <mergeCell ref="A59:B59"/>
    <mergeCell ref="X12:Y12"/>
    <mergeCell ref="A37:B37"/>
    <mergeCell ref="A36:B36"/>
    <mergeCell ref="A31:A34"/>
    <mergeCell ref="A29:B29"/>
    <mergeCell ref="A4:B4"/>
    <mergeCell ref="A30:B30"/>
    <mergeCell ref="V8:W8"/>
    <mergeCell ref="R24:S24"/>
    <mergeCell ref="V7:W7"/>
    <mergeCell ref="R23:S23"/>
    <mergeCell ref="R18:S18"/>
    <mergeCell ref="P26:Q26"/>
    <mergeCell ref="P24:Q24"/>
    <mergeCell ref="A45:B45"/>
    <mergeCell ref="Y46:Z46"/>
    <mergeCell ref="Y45:Z45"/>
    <mergeCell ref="Y48:Z48"/>
    <mergeCell ref="A23:B23"/>
    <mergeCell ref="S48:T48"/>
    <mergeCell ref="Q48:R48"/>
    <mergeCell ref="S47:T47"/>
    <mergeCell ref="A14:B14"/>
    <mergeCell ref="Q47:R47"/>
    <mergeCell ref="Q4:R4"/>
    <mergeCell ref="A41:B41"/>
    <mergeCell ref="W50:X50"/>
    <mergeCell ref="S50:T50"/>
    <mergeCell ref="Q50:R50"/>
    <mergeCell ref="S49:T49"/>
    <mergeCell ref="Q49:R49"/>
    <mergeCell ref="Y52:Z52"/>
    <mergeCell ref="Q5:R5"/>
    <mergeCell ref="A19:B19"/>
    <mergeCell ref="S44:T44"/>
    <mergeCell ref="Q52:R52"/>
    <mergeCell ref="Y43:Z43"/>
    <mergeCell ref="W51:X51"/>
    <mergeCell ref="P23:Q23"/>
    <mergeCell ref="P22:Q22"/>
    <mergeCell ref="P21:Q21"/>
    <mergeCell ref="P18:Q18"/>
    <mergeCell ref="Y44:Z44"/>
    <mergeCell ref="W52:X52"/>
    <mergeCell ref="R25:S25"/>
    <mergeCell ref="V9:W9"/>
    <mergeCell ref="T17:X17"/>
    <mergeCell ref="P25:Q25"/>
    <mergeCell ref="R17:S17"/>
    <mergeCell ref="P27:Q27"/>
    <mergeCell ref="R19:S19"/>
    <mergeCell ref="A40:B40"/>
    <mergeCell ref="W49:X49"/>
    <mergeCell ref="V6:W6"/>
    <mergeCell ref="R22:S22"/>
    <mergeCell ref="A39:B39"/>
    <mergeCell ref="W48:X48"/>
    <mergeCell ref="V5:W5"/>
    <mergeCell ref="R21:S21"/>
    <mergeCell ref="A38:B38"/>
    <mergeCell ref="W47:X47"/>
    <mergeCell ref="V4:W4"/>
    <mergeCell ref="R20:S20"/>
    <mergeCell ref="P20:Q20"/>
    <mergeCell ref="X11:Y11"/>
    <mergeCell ref="T27:X27"/>
    <mergeCell ref="P19:Q19"/>
    <mergeCell ref="T26:X26"/>
    <mergeCell ref="X10:Y10"/>
    <mergeCell ref="A5:B5"/>
    <mergeCell ref="S52:T52"/>
    <mergeCell ref="Q13:R13"/>
    <mergeCell ref="P17:Q17"/>
    <mergeCell ref="A50:B50"/>
    <mergeCell ref="Y51:Z51"/>
    <mergeCell ref="X8:Y8"/>
    <mergeCell ref="T24:X24"/>
    <mergeCell ref="Y50:Z50"/>
    <mergeCell ref="X7:Y7"/>
    <mergeCell ref="T23:X23"/>
    <mergeCell ref="Y49:Z49"/>
    <mergeCell ref="T22:X22"/>
    <mergeCell ref="X6:Y6"/>
    <mergeCell ref="A1:N1"/>
    <mergeCell ref="V13:W13"/>
    <mergeCell ref="X5:Y5"/>
    <mergeCell ref="T21:X21"/>
    <mergeCell ref="A46:B46"/>
    <mergeCell ref="Y47:Z47"/>
    <mergeCell ref="X4:Y4"/>
    <mergeCell ref="V12:W12"/>
    <mergeCell ref="T20:X20"/>
    <mergeCell ref="V10:W10"/>
    <mergeCell ref="R26:S26"/>
    <mergeCell ref="T18:X18"/>
    <mergeCell ref="V11:W11"/>
    <mergeCell ref="T19:X19"/>
    <mergeCell ref="R27:S27"/>
  </mergeCells>
  <pageMargins left="0.45" right="0.42" top="0.75" bottom="0.75" header="0.3" footer="0.3"/>
  <pageSetup firstPageNumber="1" fitToHeight="1" fitToWidth="1" scale="69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AC60"/>
  <sheetViews>
    <sheetView workbookViewId="0" showGridLines="0" defaultGridColor="1"/>
  </sheetViews>
  <sheetFormatPr defaultColWidth="9" defaultRowHeight="18" customHeight="1" outlineLevelRow="0" outlineLevelCol="0"/>
  <cols>
    <col min="1" max="1" width="2" style="134" customWidth="1"/>
    <col min="2" max="2" width="15.1719" style="134" customWidth="1"/>
    <col min="3" max="16" width="7.85156" style="134" customWidth="1"/>
    <col min="17" max="17" width="9.67188" style="134" customWidth="1"/>
    <col min="18" max="29" width="9" style="134" customWidth="1"/>
    <col min="30" max="256" width="9" style="134" customWidth="1"/>
  </cols>
  <sheetData>
    <row r="1" ht="23.25" customHeight="1">
      <c r="A1" t="s" s="2">
        <v>100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ht="18" customHeight="1">
      <c r="A2" t="s" s="5">
        <v>1</v>
      </c>
      <c r="B2" s="4"/>
      <c r="C2" s="6"/>
      <c r="D2" s="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t="s" s="9">
        <v>2</v>
      </c>
      <c r="Q3" s="4"/>
      <c r="R3" t="s" s="10">
        <v>3</v>
      </c>
      <c r="S3" s="8"/>
      <c r="T3" s="8"/>
      <c r="U3" s="8"/>
      <c r="V3" s="4"/>
      <c r="W3" s="8"/>
      <c r="X3" s="8"/>
      <c r="Y3" s="8"/>
      <c r="Z3" s="8"/>
      <c r="AA3" s="8"/>
      <c r="AB3" s="4"/>
      <c r="AC3" s="4"/>
    </row>
    <row r="4" ht="18" customHeight="1">
      <c r="A4" t="s" s="11">
        <v>4</v>
      </c>
      <c r="B4" s="12"/>
      <c r="C4" t="s" s="13">
        <v>101</v>
      </c>
      <c r="D4" t="s" s="13">
        <v>102</v>
      </c>
      <c r="E4" t="s" s="13">
        <v>103</v>
      </c>
      <c r="F4" t="s" s="13">
        <v>104</v>
      </c>
      <c r="G4" t="s" s="13">
        <v>105</v>
      </c>
      <c r="H4" t="s" s="13">
        <v>106</v>
      </c>
      <c r="I4" t="s" s="13">
        <v>107</v>
      </c>
      <c r="J4" t="s" s="13">
        <v>108</v>
      </c>
      <c r="K4" t="s" s="13">
        <v>109</v>
      </c>
      <c r="L4" t="s" s="13">
        <v>110</v>
      </c>
      <c r="M4" t="s" s="13">
        <v>111</v>
      </c>
      <c r="N4" t="s" s="13">
        <v>112</v>
      </c>
      <c r="O4" t="s" s="13">
        <v>113</v>
      </c>
      <c r="P4" t="s" s="13">
        <v>16</v>
      </c>
      <c r="Q4" s="14"/>
      <c r="R4" t="s" s="15">
        <v>17</v>
      </c>
      <c r="S4" t="s" s="15">
        <v>18</v>
      </c>
      <c r="T4" s="16"/>
      <c r="U4" t="s" s="15">
        <v>19</v>
      </c>
      <c r="V4" s="17"/>
      <c r="W4" t="s" s="15">
        <v>17</v>
      </c>
      <c r="X4" t="s" s="15">
        <v>20</v>
      </c>
      <c r="Y4" s="16"/>
      <c r="Z4" t="s" s="15">
        <v>21</v>
      </c>
      <c r="AA4" s="16"/>
      <c r="AB4" s="18"/>
      <c r="AC4" s="4"/>
    </row>
    <row r="5" ht="18" customHeight="1">
      <c r="A5" t="s" s="19">
        <v>22</v>
      </c>
      <c r="B5" s="20"/>
      <c r="C5" s="21">
        <v>40000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4"/>
      <c r="Q5" s="14"/>
      <c r="R5" s="135"/>
      <c r="S5" s="27"/>
      <c r="T5" s="27"/>
      <c r="U5" s="28"/>
      <c r="V5" s="17"/>
      <c r="W5" s="26"/>
      <c r="X5" s="28"/>
      <c r="Y5" s="28"/>
      <c r="Z5" s="26"/>
      <c r="AA5" s="29"/>
      <c r="AB5" s="18"/>
      <c r="AC5" s="4"/>
    </row>
    <row r="6" ht="18" customHeight="1">
      <c r="A6" s="30"/>
      <c r="B6" t="s" s="31">
        <v>26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5">
        <f>SUM(C6:O6)</f>
        <v>0</v>
      </c>
      <c r="Q6" s="36"/>
      <c r="R6" s="135"/>
      <c r="S6" s="27"/>
      <c r="T6" s="27"/>
      <c r="U6" s="28"/>
      <c r="V6" s="17"/>
      <c r="W6" s="26"/>
      <c r="X6" s="28"/>
      <c r="Y6" s="28"/>
      <c r="Z6" s="26"/>
      <c r="AA6" s="29"/>
      <c r="AB6" s="18"/>
      <c r="AC6" s="4"/>
    </row>
    <row r="7" ht="18" customHeight="1">
      <c r="A7" s="36"/>
      <c r="B7" t="s" s="37">
        <v>26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5">
        <f>SUM(C7:O7)</f>
        <v>0</v>
      </c>
      <c r="Q7" s="36"/>
      <c r="R7" s="135"/>
      <c r="S7" s="27"/>
      <c r="T7" s="27"/>
      <c r="U7" s="28"/>
      <c r="V7" s="17"/>
      <c r="W7" s="27"/>
      <c r="X7" s="28"/>
      <c r="Y7" s="28"/>
      <c r="Z7" s="29"/>
      <c r="AA7" s="29"/>
      <c r="AB7" s="18"/>
      <c r="AC7" s="4"/>
    </row>
    <row r="8" ht="18" customHeight="1">
      <c r="A8" s="36"/>
      <c r="B8" t="s" s="37">
        <v>26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5">
        <f>SUM(C8:O8)</f>
        <v>0</v>
      </c>
      <c r="Q8" s="36"/>
      <c r="R8" s="42"/>
      <c r="S8" s="29"/>
      <c r="T8" s="29"/>
      <c r="U8" s="43"/>
      <c r="V8" s="17"/>
      <c r="W8" s="27"/>
      <c r="X8" s="28"/>
      <c r="Y8" s="28"/>
      <c r="Z8" s="29"/>
      <c r="AA8" s="29"/>
      <c r="AB8" s="18"/>
      <c r="AC8" s="4"/>
    </row>
    <row r="9" ht="18" customHeight="1">
      <c r="A9" s="36"/>
      <c r="B9" t="s" s="44">
        <v>26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35">
        <f>SUM(C9:O9)</f>
        <v>0</v>
      </c>
      <c r="Q9" s="14"/>
      <c r="R9" s="42"/>
      <c r="S9" s="29"/>
      <c r="T9" s="29"/>
      <c r="U9" s="43"/>
      <c r="V9" s="17"/>
      <c r="W9" s="27"/>
      <c r="X9" s="28"/>
      <c r="Y9" s="28"/>
      <c r="Z9" s="29"/>
      <c r="AA9" s="29"/>
      <c r="AB9" s="18"/>
      <c r="AC9" s="4"/>
    </row>
    <row r="10" ht="18" customHeight="1">
      <c r="A10" t="s" s="48">
        <v>32</v>
      </c>
      <c r="B10" s="49"/>
      <c r="C10" s="35">
        <f>SUM(C6:C9)</f>
        <v>0</v>
      </c>
      <c r="D10" s="35">
        <f>SUM(D6:D9)</f>
        <v>0</v>
      </c>
      <c r="E10" s="35">
        <f>SUM(E6:E9)</f>
        <v>0</v>
      </c>
      <c r="F10" s="35">
        <f>SUM(F6:F9)</f>
        <v>0</v>
      </c>
      <c r="G10" s="35">
        <f>SUM(G6:G9)</f>
        <v>0</v>
      </c>
      <c r="H10" s="35">
        <f>SUM(H6:H9)</f>
        <v>0</v>
      </c>
      <c r="I10" s="35">
        <f>SUM(I6:I9)</f>
        <v>0</v>
      </c>
      <c r="J10" s="35">
        <f>SUM(J6:J9)</f>
        <v>0</v>
      </c>
      <c r="K10" s="35">
        <f>SUM(K6:K9)</f>
        <v>0</v>
      </c>
      <c r="L10" s="35">
        <f>SUM(L6:L9)</f>
        <v>0</v>
      </c>
      <c r="M10" s="35">
        <f>SUM(M6:M9)</f>
        <v>0</v>
      </c>
      <c r="N10" s="35">
        <f>SUM(N6:N9)</f>
        <v>0</v>
      </c>
      <c r="O10" s="35">
        <f>SUM(O6:O9)</f>
        <v>0</v>
      </c>
      <c r="P10" s="35">
        <f>SUM(C10:O10)</f>
        <v>0</v>
      </c>
      <c r="Q10" s="36"/>
      <c r="R10" s="42"/>
      <c r="S10" s="29"/>
      <c r="T10" s="29"/>
      <c r="U10" s="43"/>
      <c r="V10" s="17"/>
      <c r="W10" s="27"/>
      <c r="X10" s="28"/>
      <c r="Y10" s="28"/>
      <c r="Z10" s="29"/>
      <c r="AA10" s="29"/>
      <c r="AB10" s="18"/>
      <c r="AC10" s="4"/>
    </row>
    <row r="11" ht="18" customHeight="1">
      <c r="A11" s="30"/>
      <c r="B11" t="s" s="25">
        <v>26</v>
      </c>
      <c r="C11" s="21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>
        <f>SUM(C11:O11)</f>
        <v>0</v>
      </c>
      <c r="Q11" s="36"/>
      <c r="R11" s="42"/>
      <c r="S11" s="29"/>
      <c r="T11" s="136"/>
      <c r="U11" s="43"/>
      <c r="V11" s="17"/>
      <c r="W11" s="27"/>
      <c r="X11" s="28"/>
      <c r="Y11" s="136"/>
      <c r="Z11" s="29"/>
      <c r="AA11" s="136"/>
      <c r="AB11" s="18"/>
      <c r="AC11" s="4"/>
    </row>
    <row r="12" ht="18" customHeight="1">
      <c r="A12" s="36"/>
      <c r="B12" t="s" s="25">
        <v>33</v>
      </c>
      <c r="C12" s="21">
        <v>0</v>
      </c>
      <c r="D12" s="35">
        <f>D36</f>
        <v>0</v>
      </c>
      <c r="E12" s="35">
        <f>E36</f>
        <v>0</v>
      </c>
      <c r="F12" s="35">
        <f>F36</f>
        <v>0</v>
      </c>
      <c r="G12" s="35">
        <f>G36</f>
        <v>0</v>
      </c>
      <c r="H12" s="35">
        <f>H36</f>
        <v>0</v>
      </c>
      <c r="I12" s="35">
        <f>I36</f>
        <v>0</v>
      </c>
      <c r="J12" s="35">
        <f>J36</f>
        <v>0</v>
      </c>
      <c r="K12" s="35">
        <f>K36</f>
        <v>0</v>
      </c>
      <c r="L12" s="35">
        <f>L36</f>
        <v>0</v>
      </c>
      <c r="M12" s="35">
        <f>M36</f>
        <v>0</v>
      </c>
      <c r="N12" s="35">
        <f>N36</f>
        <v>0</v>
      </c>
      <c r="O12" s="35">
        <f>O36</f>
        <v>0</v>
      </c>
      <c r="P12" s="35">
        <f>SUM(C12:O12)</f>
        <v>0</v>
      </c>
      <c r="Q12" s="36"/>
      <c r="R12" s="42"/>
      <c r="S12" s="29"/>
      <c r="T12" s="29"/>
      <c r="U12" s="43"/>
      <c r="V12" s="17"/>
      <c r="W12" s="27"/>
      <c r="X12" s="28"/>
      <c r="Y12" s="28"/>
      <c r="Z12" s="29"/>
      <c r="AA12" s="29"/>
      <c r="AB12" s="18"/>
      <c r="AC12" s="4"/>
    </row>
    <row r="13" ht="18" customHeight="1">
      <c r="A13" t="s" s="48">
        <v>34</v>
      </c>
      <c r="B13" s="49"/>
      <c r="C13" s="35">
        <f>SUM(C12:C12)</f>
        <v>0</v>
      </c>
      <c r="D13" s="35">
        <f>SUM(D12:D12)</f>
        <v>0</v>
      </c>
      <c r="E13" s="35">
        <f>SUM(E12:E12)</f>
        <v>0</v>
      </c>
      <c r="F13" s="35">
        <f>SUM(F12:F12)</f>
        <v>0</v>
      </c>
      <c r="G13" s="35">
        <f>SUM(G12:G12)</f>
        <v>0</v>
      </c>
      <c r="H13" s="35">
        <f>SUM(H12:H12)</f>
        <v>0</v>
      </c>
      <c r="I13" s="35">
        <f>SUM(I12:I12)</f>
        <v>0</v>
      </c>
      <c r="J13" s="35">
        <f>SUM(J12:J12)</f>
        <v>0</v>
      </c>
      <c r="K13" s="35">
        <f>SUM(K12:K12)</f>
        <v>0</v>
      </c>
      <c r="L13" s="35">
        <f>SUM(L12:L12)</f>
        <v>0</v>
      </c>
      <c r="M13" s="35">
        <f>SUM(M12:M12)</f>
        <v>0</v>
      </c>
      <c r="N13" s="35">
        <f>SUM(N12:N12)</f>
        <v>0</v>
      </c>
      <c r="O13" s="35">
        <f>SUM(O12:O12)</f>
        <v>0</v>
      </c>
      <c r="P13" s="35">
        <f>SUM(C13:O13)</f>
        <v>0</v>
      </c>
      <c r="Q13" s="36"/>
      <c r="R13" s="42"/>
      <c r="S13" s="29"/>
      <c r="T13" s="29"/>
      <c r="U13" s="43"/>
      <c r="V13" s="17"/>
      <c r="W13" s="27"/>
      <c r="X13" s="28"/>
      <c r="Y13" s="28"/>
      <c r="Z13" s="29"/>
      <c r="AA13" s="29"/>
      <c r="AB13" s="18"/>
      <c r="AC13" s="4"/>
    </row>
    <row r="14" ht="18" customHeight="1">
      <c r="A14" t="s" s="137">
        <v>35</v>
      </c>
      <c r="B14" s="138"/>
      <c r="C14" s="52">
        <f>C10+C13</f>
        <v>0</v>
      </c>
      <c r="D14" s="52">
        <f>D10+D13</f>
        <v>0</v>
      </c>
      <c r="E14" s="52">
        <f>E10+E13</f>
        <v>0</v>
      </c>
      <c r="F14" s="52">
        <f>F10+F13</f>
        <v>0</v>
      </c>
      <c r="G14" s="52">
        <f>G10+G13</f>
        <v>0</v>
      </c>
      <c r="H14" s="52">
        <f>H10+H13</f>
        <v>0</v>
      </c>
      <c r="I14" s="52">
        <f>I10+I13</f>
        <v>0</v>
      </c>
      <c r="J14" s="52">
        <f>J10+J13</f>
        <v>0</v>
      </c>
      <c r="K14" s="52">
        <f>K10+K13</f>
        <v>0</v>
      </c>
      <c r="L14" s="52">
        <f>L10+L13</f>
        <v>0</v>
      </c>
      <c r="M14" s="52">
        <f>M10+M13</f>
        <v>0</v>
      </c>
      <c r="N14" s="52">
        <f>N10+N13</f>
        <v>0</v>
      </c>
      <c r="O14" s="52">
        <f>O10+O13</f>
        <v>0</v>
      </c>
      <c r="P14" s="35">
        <f>SUM(C14:O14)</f>
        <v>0</v>
      </c>
      <c r="Q14" s="53"/>
      <c r="R14" s="54"/>
      <c r="S14" s="54"/>
      <c r="T14" s="54"/>
      <c r="U14" s="54"/>
      <c r="V14" s="4"/>
      <c r="W14" s="54"/>
      <c r="X14" s="54"/>
      <c r="Y14" s="54"/>
      <c r="Z14" s="54"/>
      <c r="AA14" s="54"/>
      <c r="AB14" s="4"/>
      <c r="AC14" s="4"/>
    </row>
    <row r="15" ht="18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ht="18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t="s" s="57">
        <v>36</v>
      </c>
      <c r="S16" s="58"/>
      <c r="T16" s="59"/>
      <c r="U16" s="59"/>
      <c r="V16" s="59"/>
      <c r="W16" s="59"/>
      <c r="X16" s="60"/>
      <c r="Y16" s="58"/>
      <c r="Z16" s="59"/>
      <c r="AA16" s="56"/>
      <c r="AB16" s="56"/>
      <c r="AC16" s="4"/>
    </row>
    <row r="17" ht="18" customHeight="1">
      <c r="A17" t="s" s="5">
        <v>37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61"/>
      <c r="R17" t="s" s="62">
        <v>38</v>
      </c>
      <c r="S17" s="63"/>
      <c r="T17" t="s" s="62">
        <v>39</v>
      </c>
      <c r="U17" s="63"/>
      <c r="V17" t="s" s="62">
        <v>40</v>
      </c>
      <c r="W17" s="64"/>
      <c r="X17" s="64"/>
      <c r="Y17" s="64"/>
      <c r="Z17" s="63"/>
      <c r="AA17" s="65"/>
      <c r="AB17" s="66"/>
      <c r="AC17" s="4"/>
    </row>
    <row r="18" ht="18" customHeight="1">
      <c r="A18" s="59"/>
      <c r="B18" t="s" s="139">
        <v>114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t="s" s="9">
        <v>2</v>
      </c>
      <c r="Q18" s="61"/>
      <c r="R18" s="67"/>
      <c r="S18" s="68"/>
      <c r="T18" s="69"/>
      <c r="U18" s="70"/>
      <c r="V18" s="67"/>
      <c r="W18" s="72"/>
      <c r="X18" s="72"/>
      <c r="Y18" s="72"/>
      <c r="Z18" s="73"/>
      <c r="AA18" s="18"/>
      <c r="AB18" s="4"/>
      <c r="AC18" s="4"/>
    </row>
    <row r="19" ht="18" customHeight="1">
      <c r="A19" t="s" s="13">
        <v>4</v>
      </c>
      <c r="B19" s="74"/>
      <c r="C19" t="s" s="13">
        <f>C4</f>
        <v>115</v>
      </c>
      <c r="D19" t="s" s="13">
        <f>D4</f>
        <v>116</v>
      </c>
      <c r="E19" t="s" s="13">
        <f>E4</f>
        <v>117</v>
      </c>
      <c r="F19" t="s" s="13">
        <f>F4</f>
        <v>118</v>
      </c>
      <c r="G19" t="s" s="13">
        <f>G4</f>
        <v>119</v>
      </c>
      <c r="H19" t="s" s="13">
        <f>H4</f>
        <v>120</v>
      </c>
      <c r="I19" t="s" s="13">
        <f>I4</f>
        <v>121</v>
      </c>
      <c r="J19" t="s" s="13">
        <f>J4</f>
        <v>122</v>
      </c>
      <c r="K19" t="s" s="13">
        <f>K4</f>
        <v>123</v>
      </c>
      <c r="L19" t="s" s="13">
        <f>L4</f>
        <v>124</v>
      </c>
      <c r="M19" t="s" s="13">
        <f>M4</f>
        <v>125</v>
      </c>
      <c r="N19" t="s" s="13">
        <f>N4</f>
        <v>126</v>
      </c>
      <c r="O19" t="s" s="13">
        <f>O4</f>
        <v>127</v>
      </c>
      <c r="P19" t="s" s="13">
        <v>16</v>
      </c>
      <c r="Q19" s="36"/>
      <c r="R19" s="67"/>
      <c r="S19" s="68"/>
      <c r="T19" s="69"/>
      <c r="U19" s="70"/>
      <c r="V19" s="67"/>
      <c r="W19" s="72"/>
      <c r="X19" s="72"/>
      <c r="Y19" s="72"/>
      <c r="Z19" s="73"/>
      <c r="AA19" s="18"/>
      <c r="AB19" s="4"/>
      <c r="AC19" s="4"/>
    </row>
    <row r="20" ht="18" customHeight="1">
      <c r="A20" s="75"/>
      <c r="B20" s="31"/>
      <c r="C20" s="76"/>
      <c r="D20" s="77">
        <f>D18*100*2*20%</f>
        <v>0</v>
      </c>
      <c r="E20" s="77">
        <f>E18*100*2*20%</f>
        <v>0</v>
      </c>
      <c r="F20" s="77">
        <f>F18*100*2*20%</f>
        <v>0</v>
      </c>
      <c r="G20" s="77">
        <f>G18*100*2*20%</f>
        <v>0</v>
      </c>
      <c r="H20" s="77">
        <f>H18*100*2*20%</f>
        <v>0</v>
      </c>
      <c r="I20" s="77">
        <f>I18*100*2*20%</f>
        <v>0</v>
      </c>
      <c r="J20" s="77">
        <f>J18*100*2*20%</f>
        <v>0</v>
      </c>
      <c r="K20" s="77">
        <f>K18*100*2*20%</f>
        <v>0</v>
      </c>
      <c r="L20" s="77">
        <f>L18*100*2*20%</f>
        <v>0</v>
      </c>
      <c r="M20" s="77">
        <f>M18*100*2*20%</f>
        <v>0</v>
      </c>
      <c r="N20" s="77">
        <f>N18*100*2*20%</f>
        <v>0</v>
      </c>
      <c r="O20" s="77">
        <f>O18*100*2*20%</f>
        <v>0</v>
      </c>
      <c r="P20" s="79">
        <f>SUM(C20:O20)</f>
        <v>0</v>
      </c>
      <c r="Q20" s="36"/>
      <c r="R20" s="67"/>
      <c r="S20" s="68"/>
      <c r="T20" s="69"/>
      <c r="U20" s="68"/>
      <c r="V20" s="67"/>
      <c r="W20" s="72"/>
      <c r="X20" s="72"/>
      <c r="Y20" s="72"/>
      <c r="Z20" s="73"/>
      <c r="AA20" s="18"/>
      <c r="AB20" s="4"/>
      <c r="AC20" s="4"/>
    </row>
    <row r="21" ht="18" customHeight="1">
      <c r="A21" s="81"/>
      <c r="B21" s="37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79">
        <f>SUM(C21:O21)</f>
        <v>0</v>
      </c>
      <c r="Q21" s="36"/>
      <c r="R21" s="67"/>
      <c r="S21" s="68"/>
      <c r="T21" s="69"/>
      <c r="U21" s="68"/>
      <c r="V21" s="67"/>
      <c r="W21" s="72"/>
      <c r="X21" s="72"/>
      <c r="Y21" s="72"/>
      <c r="Z21" s="73"/>
      <c r="AA21" s="18"/>
      <c r="AB21" s="4"/>
      <c r="AC21" s="4"/>
    </row>
    <row r="22" ht="18" customHeight="1">
      <c r="A22" s="81"/>
      <c r="B22" s="44"/>
      <c r="C22" s="8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79">
        <f>SUM(C22:O22)</f>
        <v>0</v>
      </c>
      <c r="Q22" s="36"/>
      <c r="R22" s="67"/>
      <c r="S22" s="68"/>
      <c r="T22" s="69"/>
      <c r="U22" s="68"/>
      <c r="V22" s="67"/>
      <c r="W22" s="72"/>
      <c r="X22" s="72"/>
      <c r="Y22" s="72"/>
      <c r="Z22" s="73"/>
      <c r="AA22" s="18"/>
      <c r="AB22" s="4"/>
      <c r="AC22" s="4"/>
    </row>
    <row r="23" ht="18" customHeight="1">
      <c r="A23" t="s" s="90">
        <v>54</v>
      </c>
      <c r="B23" s="49"/>
      <c r="C23" s="91"/>
      <c r="D23" s="91">
        <f>SUM(D20:D22)</f>
        <v>0</v>
      </c>
      <c r="E23" s="91">
        <f>SUM(E20:E22)</f>
        <v>0</v>
      </c>
      <c r="F23" s="91">
        <f>SUM(F20:F22)</f>
        <v>0</v>
      </c>
      <c r="G23" s="91">
        <f>SUM(G20:G22)</f>
        <v>0</v>
      </c>
      <c r="H23" s="91">
        <f>SUM(H20:H22)</f>
        <v>0</v>
      </c>
      <c r="I23" s="91">
        <f>SUM(I20:I22)</f>
        <v>0</v>
      </c>
      <c r="J23" s="91">
        <f>SUM(J20:J22)</f>
        <v>0</v>
      </c>
      <c r="K23" s="91">
        <f>SUM(K20:K22)</f>
        <v>0</v>
      </c>
      <c r="L23" s="91">
        <f>SUM(L20:L22)</f>
        <v>0</v>
      </c>
      <c r="M23" s="91">
        <f>SUM(M20:M22)</f>
        <v>0</v>
      </c>
      <c r="N23" s="91">
        <f>SUM(N20:N22)</f>
        <v>0</v>
      </c>
      <c r="O23" s="91">
        <f>SUM(O20:O22)</f>
        <v>0</v>
      </c>
      <c r="P23" s="79">
        <f>SUM(C23:O23)</f>
        <v>0</v>
      </c>
      <c r="Q23" s="36"/>
      <c r="R23" s="67"/>
      <c r="S23" s="68"/>
      <c r="T23" s="69"/>
      <c r="U23" s="68"/>
      <c r="V23" s="67"/>
      <c r="W23" s="72"/>
      <c r="X23" s="72"/>
      <c r="Y23" s="72"/>
      <c r="Z23" s="73"/>
      <c r="AA23" s="18"/>
      <c r="AB23" s="4"/>
      <c r="AC23" s="4"/>
    </row>
    <row r="24" ht="18" customHeight="1">
      <c r="A24" s="92"/>
      <c r="B24" s="93"/>
      <c r="C24" s="140"/>
      <c r="D24" s="32">
        <f>D21*0.4</f>
        <v>0</v>
      </c>
      <c r="E24" s="32">
        <f>E21*0.4</f>
        <v>0</v>
      </c>
      <c r="F24" s="32">
        <f>F21*0.4</f>
        <v>0</v>
      </c>
      <c r="G24" s="32">
        <f>G21*0.4</f>
        <v>0</v>
      </c>
      <c r="H24" s="32">
        <f>H21*0.4</f>
        <v>0</v>
      </c>
      <c r="I24" s="32">
        <f>I21*0.4</f>
        <v>0</v>
      </c>
      <c r="J24" s="32">
        <f>J21*0.4</f>
        <v>0</v>
      </c>
      <c r="K24" s="32">
        <f>K21*0.4</f>
        <v>0</v>
      </c>
      <c r="L24" s="32">
        <f>L21*0.4</f>
        <v>0</v>
      </c>
      <c r="M24" s="32">
        <f>M21*0.4</f>
        <v>0</v>
      </c>
      <c r="N24" s="32">
        <f>N21*0.4</f>
        <v>0</v>
      </c>
      <c r="O24" s="32">
        <f>O21*0.4</f>
        <v>0</v>
      </c>
      <c r="P24" s="79">
        <f>SUM(C24:O24)</f>
        <v>0</v>
      </c>
      <c r="Q24" s="36"/>
      <c r="R24" s="80"/>
      <c r="S24" s="97"/>
      <c r="T24" s="80"/>
      <c r="U24" s="97"/>
      <c r="V24" s="71"/>
      <c r="W24" s="98"/>
      <c r="X24" s="98"/>
      <c r="Y24" s="98"/>
      <c r="Z24" s="97"/>
      <c r="AA24" s="18"/>
      <c r="AB24" s="4"/>
      <c r="AC24" s="4"/>
    </row>
    <row r="25" ht="18" customHeight="1">
      <c r="A25" s="94"/>
      <c r="B25" s="95"/>
      <c r="C25" s="141"/>
      <c r="D25" s="38">
        <f>SUM(D20:D21)*5%</f>
        <v>0</v>
      </c>
      <c r="E25" s="38">
        <f>SUM(E20:E21)*5%</f>
        <v>0</v>
      </c>
      <c r="F25" s="38">
        <f>SUM(F20:F21)*5%</f>
        <v>0</v>
      </c>
      <c r="G25" s="38">
        <f>SUM(G20:G21)*5%</f>
        <v>0</v>
      </c>
      <c r="H25" s="38">
        <f>SUM(H20:H21)*5%</f>
        <v>0</v>
      </c>
      <c r="I25" s="38">
        <f>SUM(I20:I21)*5%</f>
        <v>0</v>
      </c>
      <c r="J25" s="38">
        <f>SUM(J20:J21)*5%</f>
        <v>0</v>
      </c>
      <c r="K25" s="38">
        <f>SUM(K20:K21)*5%</f>
        <v>0</v>
      </c>
      <c r="L25" s="38">
        <f>SUM(L20:L21)*5%</f>
        <v>0</v>
      </c>
      <c r="M25" s="38">
        <f>SUM(M20:M21)*5%</f>
        <v>0</v>
      </c>
      <c r="N25" s="38">
        <f>SUM(N20:N21)*5%</f>
        <v>0</v>
      </c>
      <c r="O25" s="38">
        <f>SUM(O20:O21)*5%</f>
        <v>0</v>
      </c>
      <c r="P25" s="79">
        <f>SUM(C25:O25)</f>
        <v>0</v>
      </c>
      <c r="Q25" s="36"/>
      <c r="R25" s="80"/>
      <c r="S25" s="68"/>
      <c r="T25" s="80"/>
      <c r="U25" s="68"/>
      <c r="V25" s="71"/>
      <c r="W25" s="72"/>
      <c r="X25" s="72"/>
      <c r="Y25" s="72"/>
      <c r="Z25" s="73"/>
      <c r="AA25" s="18"/>
      <c r="AB25" s="4"/>
      <c r="AC25" s="4"/>
    </row>
    <row r="26" ht="18" customHeight="1">
      <c r="A26" s="94"/>
      <c r="B26" s="95"/>
      <c r="C26" s="40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79">
        <f>SUM(C26:O26)</f>
        <v>0</v>
      </c>
      <c r="Q26" s="36"/>
      <c r="R26" s="80"/>
      <c r="S26" s="68"/>
      <c r="T26" s="80"/>
      <c r="U26" s="68"/>
      <c r="V26" s="71"/>
      <c r="W26" s="72"/>
      <c r="X26" s="72"/>
      <c r="Y26" s="72"/>
      <c r="Z26" s="73"/>
      <c r="AA26" s="18"/>
      <c r="AB26" s="4"/>
      <c r="AC26" s="4"/>
    </row>
    <row r="27" ht="18" customHeight="1">
      <c r="A27" s="94"/>
      <c r="B27" s="95"/>
      <c r="C27" s="40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79">
        <f>SUM(C27:O27)</f>
        <v>0</v>
      </c>
      <c r="Q27" s="36"/>
      <c r="R27" s="80"/>
      <c r="S27" s="68"/>
      <c r="T27" s="80"/>
      <c r="U27" s="68"/>
      <c r="V27" s="71"/>
      <c r="W27" s="72"/>
      <c r="X27" s="72"/>
      <c r="Y27" s="72"/>
      <c r="Z27" s="73"/>
      <c r="AA27" s="18"/>
      <c r="AB27" s="4"/>
      <c r="AC27" s="4"/>
    </row>
    <row r="28" ht="18" customHeight="1">
      <c r="A28" s="94"/>
      <c r="B28" s="100"/>
      <c r="C28" s="101"/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79">
        <f>SUM(C28:O28)</f>
        <v>0</v>
      </c>
      <c r="Q28" s="53"/>
      <c r="R28" s="54"/>
      <c r="S28" s="54"/>
      <c r="T28" s="54"/>
      <c r="U28" s="54"/>
      <c r="V28" s="54"/>
      <c r="W28" s="54"/>
      <c r="X28" s="54"/>
      <c r="Y28" s="54"/>
      <c r="Z28" s="54"/>
      <c r="AA28" s="4"/>
      <c r="AB28" s="4"/>
      <c r="AC28" s="4"/>
    </row>
    <row r="29" ht="18" customHeight="1">
      <c r="A29" t="s" s="90">
        <v>60</v>
      </c>
      <c r="B29" s="20"/>
      <c r="C29" s="35">
        <f>SUM(C24:C28)</f>
        <v>0</v>
      </c>
      <c r="D29" s="35">
        <f>SUM(D24:D28)</f>
        <v>0</v>
      </c>
      <c r="E29" s="35">
        <f>SUM(E24:E28)</f>
        <v>0</v>
      </c>
      <c r="F29" s="35">
        <f>SUM(F24:F28)</f>
        <v>0</v>
      </c>
      <c r="G29" s="35">
        <f>SUM(G24:G28)</f>
        <v>0</v>
      </c>
      <c r="H29" s="35">
        <f>SUM(H24:H28)</f>
        <v>0</v>
      </c>
      <c r="I29" s="35">
        <f>SUM(I24:I28)</f>
        <v>0</v>
      </c>
      <c r="J29" s="35">
        <f>SUM(J24:J28)</f>
        <v>0</v>
      </c>
      <c r="K29" s="35">
        <f>SUM(K24:K28)</f>
        <v>0</v>
      </c>
      <c r="L29" s="35">
        <f>SUM(L24:L28)</f>
        <v>0</v>
      </c>
      <c r="M29" s="35">
        <f>SUM(M24:M28)</f>
        <v>0</v>
      </c>
      <c r="N29" s="35">
        <f>SUM(N24:N28)</f>
        <v>0</v>
      </c>
      <c r="O29" s="35">
        <f>SUM(O24:O28)</f>
        <v>0</v>
      </c>
      <c r="P29" s="79">
        <f>SUM(C29:O29)</f>
        <v>0</v>
      </c>
      <c r="Q29" s="53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ht="18" customHeight="1">
      <c r="A30" t="s" s="19">
        <v>61</v>
      </c>
      <c r="B30" s="20"/>
      <c r="C30" s="35">
        <f>C23-C29</f>
        <v>0</v>
      </c>
      <c r="D30" s="35">
        <f>D23-D29</f>
        <v>0</v>
      </c>
      <c r="E30" s="35">
        <f>E23-E29</f>
        <v>0</v>
      </c>
      <c r="F30" s="35">
        <f>F23-F29</f>
        <v>0</v>
      </c>
      <c r="G30" s="35">
        <f>G23-G29</f>
        <v>0</v>
      </c>
      <c r="H30" s="35">
        <f>H23-H29</f>
        <v>0</v>
      </c>
      <c r="I30" s="35">
        <f>I23-I29</f>
        <v>0</v>
      </c>
      <c r="J30" s="35">
        <f>J23-J29</f>
        <v>0</v>
      </c>
      <c r="K30" s="35">
        <f>K23-K29</f>
        <v>0</v>
      </c>
      <c r="L30" s="35">
        <f>L23-L29</f>
        <v>0</v>
      </c>
      <c r="M30" s="35">
        <f>M23-M29</f>
        <v>0</v>
      </c>
      <c r="N30" s="35">
        <f>N23-N29</f>
        <v>0</v>
      </c>
      <c r="O30" s="35">
        <f>O23-O29</f>
        <v>0</v>
      </c>
      <c r="P30" s="79">
        <f>SUM(C30:O30)</f>
        <v>0</v>
      </c>
      <c r="Q30" s="53"/>
      <c r="R30" t="s" s="10">
        <v>128</v>
      </c>
      <c r="S30" s="8"/>
      <c r="T30" s="8"/>
      <c r="U30" s="8"/>
      <c r="V30" s="8"/>
      <c r="W30" s="8"/>
      <c r="X30" s="8"/>
      <c r="Y30" s="8"/>
      <c r="Z30" s="4"/>
      <c r="AA30" s="4"/>
      <c r="AB30" s="4"/>
      <c r="AC30" s="4"/>
    </row>
    <row r="31" ht="18" customHeight="1">
      <c r="A31" s="92"/>
      <c r="B31" s="93"/>
      <c r="C31" s="103"/>
      <c r="D31" s="104">
        <f>Y38</f>
        <v>0</v>
      </c>
      <c r="E31" s="104">
        <f>D31</f>
        <v>0</v>
      </c>
      <c r="F31" s="104">
        <f>E31</f>
        <v>0</v>
      </c>
      <c r="G31" s="104">
        <f>F31</f>
        <v>0</v>
      </c>
      <c r="H31" s="104">
        <f>G31</f>
        <v>0</v>
      </c>
      <c r="I31" s="104">
        <f>H31</f>
        <v>0</v>
      </c>
      <c r="J31" s="104">
        <f>I31</f>
        <v>0</v>
      </c>
      <c r="K31" s="104">
        <f>J31</f>
        <v>0</v>
      </c>
      <c r="L31" s="104">
        <f>K31</f>
        <v>0</v>
      </c>
      <c r="M31" s="104">
        <f>L31</f>
        <v>0</v>
      </c>
      <c r="N31" s="104">
        <f>M31</f>
        <v>0</v>
      </c>
      <c r="O31" s="104">
        <f>N31</f>
        <v>0</v>
      </c>
      <c r="P31" s="79">
        <f>SUM(C31:O31)</f>
        <v>0</v>
      </c>
      <c r="Q31" s="36"/>
      <c r="R31" t="s" s="105">
        <v>64</v>
      </c>
      <c r="S31" t="s" s="15">
        <v>6</v>
      </c>
      <c r="T31" t="s" s="15">
        <v>7</v>
      </c>
      <c r="U31" t="s" s="15">
        <v>8</v>
      </c>
      <c r="V31" t="s" s="15">
        <v>9</v>
      </c>
      <c r="W31" t="s" s="15">
        <v>10</v>
      </c>
      <c r="X31" t="s" s="15">
        <v>65</v>
      </c>
      <c r="Y31" t="s" s="106">
        <v>129</v>
      </c>
      <c r="Z31" s="142"/>
      <c r="AA31" s="143"/>
      <c r="AB31" s="144"/>
      <c r="AC31" s="145"/>
    </row>
    <row r="32" ht="18" customHeight="1">
      <c r="A32" s="94"/>
      <c r="B32" s="95"/>
      <c r="C32" s="109"/>
      <c r="D32" s="38">
        <f>D23*10%</f>
        <v>0</v>
      </c>
      <c r="E32" s="38">
        <f>E23*10%</f>
        <v>0</v>
      </c>
      <c r="F32" s="38">
        <f>F23*10%</f>
        <v>0</v>
      </c>
      <c r="G32" s="38">
        <f>G23*5%</f>
        <v>0</v>
      </c>
      <c r="H32" s="38">
        <f>H23*5%</f>
        <v>0</v>
      </c>
      <c r="I32" s="38">
        <f>I23*5%</f>
        <v>0</v>
      </c>
      <c r="J32" s="38">
        <f>J23*5%</f>
        <v>0</v>
      </c>
      <c r="K32" s="38">
        <f>K23*5%</f>
        <v>0</v>
      </c>
      <c r="L32" s="38">
        <f>L23*5%</f>
        <v>0</v>
      </c>
      <c r="M32" s="38">
        <f>M23*5%</f>
        <v>0</v>
      </c>
      <c r="N32" s="38">
        <f>N23*5%</f>
        <v>0</v>
      </c>
      <c r="O32" s="38">
        <f>O23*5%</f>
        <v>0</v>
      </c>
      <c r="P32" s="79">
        <f>SUM(C32:O32)</f>
        <v>0</v>
      </c>
      <c r="Q32" s="36"/>
      <c r="R32" t="s" s="105">
        <v>130</v>
      </c>
      <c r="S32" s="110"/>
      <c r="T32" s="110"/>
      <c r="U32" s="110"/>
      <c r="V32" s="110"/>
      <c r="W32" s="110"/>
      <c r="X32" s="111"/>
      <c r="Y32" s="112">
        <f>W32*$X32</f>
        <v>0</v>
      </c>
      <c r="Z32" s="146"/>
      <c r="AA32" s="147"/>
      <c r="AB32" s="147"/>
      <c r="AC32" s="147"/>
    </row>
    <row r="33" ht="18" customHeight="1">
      <c r="A33" s="94"/>
      <c r="B33" s="95"/>
      <c r="C33" s="109"/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79">
        <f>SUM(C33:O33)</f>
        <v>0</v>
      </c>
      <c r="Q33" s="36"/>
      <c r="R33" t="s" s="105">
        <v>131</v>
      </c>
      <c r="S33" s="110"/>
      <c r="T33" s="110"/>
      <c r="U33" s="110"/>
      <c r="V33" s="110"/>
      <c r="W33" s="110"/>
      <c r="X33" s="111"/>
      <c r="Y33" s="112">
        <f>S33*$X33+U33*X33</f>
        <v>0</v>
      </c>
      <c r="Z33" s="146"/>
      <c r="AA33" s="147"/>
      <c r="AB33" s="147"/>
      <c r="AC33" s="147"/>
    </row>
    <row r="34" ht="18" customHeight="1">
      <c r="A34" s="94"/>
      <c r="B34" s="95"/>
      <c r="C34" s="40">
        <v>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79">
        <f>SUM(C34:O34)</f>
        <v>0</v>
      </c>
      <c r="Q34" s="36"/>
      <c r="R34" t="s" s="105">
        <v>132</v>
      </c>
      <c r="S34" s="110"/>
      <c r="T34" s="110"/>
      <c r="U34" s="110"/>
      <c r="V34" s="110"/>
      <c r="W34" s="110"/>
      <c r="X34" s="111"/>
      <c r="Y34" s="112">
        <f>W34*X34</f>
        <v>0</v>
      </c>
      <c r="Z34" s="146"/>
      <c r="AA34" s="147"/>
      <c r="AB34" s="147"/>
      <c r="AC34" s="147"/>
    </row>
    <row r="35" ht="18" customHeight="1">
      <c r="A35" s="94"/>
      <c r="B35" s="100"/>
      <c r="C35" s="47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79">
        <f>SUM(C35:O35)</f>
        <v>0</v>
      </c>
      <c r="Q35" s="36"/>
      <c r="R35" t="s" s="105">
        <v>133</v>
      </c>
      <c r="S35" s="110"/>
      <c r="T35" s="110"/>
      <c r="U35" s="110"/>
      <c r="V35" s="110"/>
      <c r="W35" s="110"/>
      <c r="X35" s="111"/>
      <c r="Y35" s="112">
        <f>U35*X35</f>
        <v>0</v>
      </c>
      <c r="Z35" s="146"/>
      <c r="AA35" s="147"/>
      <c r="AB35" s="147"/>
      <c r="AC35" s="147"/>
    </row>
    <row r="36" ht="18" customHeight="1">
      <c r="A36" t="s" s="90">
        <v>75</v>
      </c>
      <c r="B36" s="20"/>
      <c r="C36" s="35">
        <f>SUM(C31:C34)</f>
        <v>0</v>
      </c>
      <c r="D36" s="35">
        <f>SUM(D31:D35)</f>
        <v>0</v>
      </c>
      <c r="E36" s="35">
        <f>SUM(E31:E35)</f>
        <v>0</v>
      </c>
      <c r="F36" s="35">
        <f>SUM(F31:F35)</f>
        <v>0</v>
      </c>
      <c r="G36" s="35">
        <f>SUM(G31:G35)</f>
        <v>0</v>
      </c>
      <c r="H36" s="35">
        <f>SUM(H31:H35)</f>
        <v>0</v>
      </c>
      <c r="I36" s="35">
        <f>SUM(I31:I35)</f>
        <v>0</v>
      </c>
      <c r="J36" s="35">
        <f>SUM(J31:J35)</f>
        <v>0</v>
      </c>
      <c r="K36" s="35">
        <f>SUM(K31:K35)</f>
        <v>0</v>
      </c>
      <c r="L36" s="35">
        <f>SUM(L31:L35)</f>
        <v>0</v>
      </c>
      <c r="M36" s="35">
        <f>SUM(M31:M35)</f>
        <v>0</v>
      </c>
      <c r="N36" s="35">
        <f>SUM(N31:N35)</f>
        <v>0</v>
      </c>
      <c r="O36" s="35">
        <f>SUM(O31:O35)</f>
        <v>0</v>
      </c>
      <c r="P36" s="79">
        <f>SUM(C36:O36)</f>
        <v>0</v>
      </c>
      <c r="Q36" s="36"/>
      <c r="R36" t="s" s="105">
        <v>134</v>
      </c>
      <c r="S36" s="110"/>
      <c r="T36" s="110"/>
      <c r="U36" s="110"/>
      <c r="V36" s="110"/>
      <c r="W36" s="110"/>
      <c r="X36" s="111"/>
      <c r="Y36" s="112">
        <f>U36*X36</f>
        <v>0</v>
      </c>
      <c r="Z36" s="146"/>
      <c r="AA36" s="147"/>
      <c r="AB36" s="147"/>
      <c r="AC36" s="147"/>
    </row>
    <row r="37" ht="18" customHeight="1">
      <c r="A37" t="s" s="19">
        <v>76</v>
      </c>
      <c r="B37" s="20"/>
      <c r="C37" s="35">
        <f>C30-C36</f>
        <v>0</v>
      </c>
      <c r="D37" s="35">
        <f>D30-D36</f>
        <v>0</v>
      </c>
      <c r="E37" s="35">
        <f>E30-E36</f>
        <v>0</v>
      </c>
      <c r="F37" s="35">
        <f>F30-F36</f>
        <v>0</v>
      </c>
      <c r="G37" s="35">
        <f>G30-G36</f>
        <v>0</v>
      </c>
      <c r="H37" s="35">
        <f>H30-H36</f>
        <v>0</v>
      </c>
      <c r="I37" s="35">
        <f>I30-I36</f>
        <v>0</v>
      </c>
      <c r="J37" s="35">
        <f>J30-J36</f>
        <v>0</v>
      </c>
      <c r="K37" s="35">
        <f>K30-K36</f>
        <v>0</v>
      </c>
      <c r="L37" s="35">
        <f>L30-L36</f>
        <v>0</v>
      </c>
      <c r="M37" s="35">
        <f>M30-M36</f>
        <v>0</v>
      </c>
      <c r="N37" s="35">
        <f>N30-N36</f>
        <v>0</v>
      </c>
      <c r="O37" s="35">
        <f>O30-O36</f>
        <v>0</v>
      </c>
      <c r="P37" s="79">
        <f>SUM(C37:O37)</f>
        <v>0</v>
      </c>
      <c r="Q37" s="36"/>
      <c r="R37" t="s" s="105">
        <v>135</v>
      </c>
      <c r="S37" s="110"/>
      <c r="T37" s="110"/>
      <c r="U37" s="110"/>
      <c r="V37" s="110"/>
      <c r="W37" s="110"/>
      <c r="X37" s="111"/>
      <c r="Y37" s="112">
        <f>S37*$X37</f>
        <v>0</v>
      </c>
      <c r="Z37" s="146"/>
      <c r="AA37" s="147"/>
      <c r="AB37" s="147"/>
      <c r="AC37" s="147"/>
    </row>
    <row r="38" ht="18" customHeight="1">
      <c r="A38" t="s" s="19">
        <v>77</v>
      </c>
      <c r="B38" s="20"/>
      <c r="C38" s="91"/>
      <c r="D38" s="91">
        <f>C38</f>
        <v>0</v>
      </c>
      <c r="E38" s="91">
        <f>D38</f>
        <v>0</v>
      </c>
      <c r="F38" s="91">
        <f>E38</f>
        <v>0</v>
      </c>
      <c r="G38" s="91">
        <f>F38</f>
        <v>0</v>
      </c>
      <c r="H38" s="91">
        <f>G38</f>
        <v>0</v>
      </c>
      <c r="I38" s="91"/>
      <c r="J38" s="91"/>
      <c r="K38" s="91"/>
      <c r="L38" s="91"/>
      <c r="M38" s="91"/>
      <c r="N38" s="91"/>
      <c r="O38" s="91"/>
      <c r="P38" s="79">
        <f>SUM(C38:O38)</f>
        <v>0</v>
      </c>
      <c r="Q38" s="36"/>
      <c r="R38" t="s" s="105">
        <v>78</v>
      </c>
      <c r="S38" s="114">
        <f>SUM(S32:S37)</f>
        <v>0</v>
      </c>
      <c r="T38" s="114">
        <f>SUM(T32:T37)</f>
        <v>0</v>
      </c>
      <c r="U38" s="114">
        <f>SUM(U32:U37)</f>
        <v>0</v>
      </c>
      <c r="V38" s="114">
        <f>SUM(V32:V37)</f>
        <v>0</v>
      </c>
      <c r="W38" s="114">
        <f>SUM(W32:W37)</f>
        <v>0</v>
      </c>
      <c r="X38" s="115"/>
      <c r="Y38" s="112">
        <f>SUM(Y32:Y37)</f>
        <v>0</v>
      </c>
      <c r="Z38" s="146"/>
      <c r="AA38" s="147"/>
      <c r="AB38" s="147"/>
      <c r="AC38" s="147"/>
    </row>
    <row r="39" ht="18" customHeight="1">
      <c r="A39" t="s" s="19">
        <v>79</v>
      </c>
      <c r="B39" s="20"/>
      <c r="C39" s="35">
        <f>C37-C38</f>
        <v>0</v>
      </c>
      <c r="D39" s="35">
        <f>D37-D38</f>
        <v>0</v>
      </c>
      <c r="E39" s="35">
        <f>E37-E38</f>
        <v>0</v>
      </c>
      <c r="F39" s="35">
        <f>F37-F38</f>
        <v>0</v>
      </c>
      <c r="G39" s="35">
        <f>G37-G38</f>
        <v>0</v>
      </c>
      <c r="H39" s="35">
        <f>H37-H38</f>
        <v>0</v>
      </c>
      <c r="I39" s="35">
        <f>I37-I38</f>
        <v>0</v>
      </c>
      <c r="J39" s="35">
        <f>J37-J38</f>
        <v>0</v>
      </c>
      <c r="K39" s="35">
        <f>K37-K38</f>
        <v>0</v>
      </c>
      <c r="L39" s="35">
        <f>L37-L38</f>
        <v>0</v>
      </c>
      <c r="M39" s="35">
        <f>M37-M38</f>
        <v>0</v>
      </c>
      <c r="N39" s="35">
        <f>N37-N38</f>
        <v>0</v>
      </c>
      <c r="O39" s="35">
        <f>O37-O38</f>
        <v>0</v>
      </c>
      <c r="P39" s="79">
        <f>SUM(C39:O39)</f>
        <v>0</v>
      </c>
      <c r="Q39" s="53"/>
      <c r="R39" s="116"/>
      <c r="S39" s="54"/>
      <c r="T39" s="54"/>
      <c r="U39" s="54"/>
      <c r="V39" s="54"/>
      <c r="W39" s="54"/>
      <c r="X39" s="54"/>
      <c r="Y39" s="54"/>
      <c r="Z39" s="4"/>
      <c r="AA39" s="4"/>
      <c r="AB39" s="4"/>
      <c r="AC39" s="4"/>
    </row>
    <row r="40" ht="18" customHeight="1">
      <c r="A40" t="s" s="19">
        <v>80</v>
      </c>
      <c r="B40" s="20"/>
      <c r="C40" s="117">
        <v>0</v>
      </c>
      <c r="D40" s="117">
        <f>D39*10%</f>
        <v>0</v>
      </c>
      <c r="E40" s="117">
        <f>E39*10%</f>
        <v>0</v>
      </c>
      <c r="F40" s="117">
        <f>F39*10%</f>
        <v>0</v>
      </c>
      <c r="G40" s="117">
        <f>G39*10%</f>
        <v>0</v>
      </c>
      <c r="H40" s="117">
        <f>H39*10%</f>
        <v>0</v>
      </c>
      <c r="I40" s="117">
        <f>I39*25%</f>
        <v>0</v>
      </c>
      <c r="J40" s="117">
        <f>J39*25%</f>
        <v>0</v>
      </c>
      <c r="K40" s="117">
        <f>K39*25%</f>
        <v>0</v>
      </c>
      <c r="L40" s="117">
        <f>L39*25%</f>
        <v>0</v>
      </c>
      <c r="M40" s="117">
        <f>M39*25%</f>
        <v>0</v>
      </c>
      <c r="N40" s="117">
        <f>N39*25%</f>
        <v>0</v>
      </c>
      <c r="O40" s="117">
        <f>O39*25%</f>
        <v>0</v>
      </c>
      <c r="P40" s="79">
        <f>SUM(C40:O40)</f>
        <v>0</v>
      </c>
      <c r="Q40" s="5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ht="18" customHeight="1">
      <c r="A41" t="s" s="118">
        <v>81</v>
      </c>
      <c r="B41" s="119"/>
      <c r="C41" s="120">
        <f>C39-C40</f>
        <v>0</v>
      </c>
      <c r="D41" s="120">
        <f>D39-D40</f>
        <v>0</v>
      </c>
      <c r="E41" s="120">
        <f>E39-E40</f>
        <v>0</v>
      </c>
      <c r="F41" s="120">
        <f>F39-F40</f>
        <v>0</v>
      </c>
      <c r="G41" s="120">
        <f>G39-G40</f>
        <v>0</v>
      </c>
      <c r="H41" s="120">
        <f>H39-H40</f>
        <v>0</v>
      </c>
      <c r="I41" s="120">
        <f>I39-I40</f>
        <v>0</v>
      </c>
      <c r="J41" s="120">
        <f>J39-J40</f>
        <v>0</v>
      </c>
      <c r="K41" s="120">
        <f>K39-K40</f>
        <v>0</v>
      </c>
      <c r="L41" s="120">
        <f>L39-L40</f>
        <v>0</v>
      </c>
      <c r="M41" s="120">
        <f>M39-M40</f>
        <v>0</v>
      </c>
      <c r="N41" s="120">
        <f>N39-N40</f>
        <v>0</v>
      </c>
      <c r="O41" s="120">
        <f>O39-O40</f>
        <v>0</v>
      </c>
      <c r="P41" s="121">
        <f>SUM(C41:O41)</f>
        <v>0</v>
      </c>
      <c r="Q41" s="5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ht="18" customHeight="1">
      <c r="A42" s="55"/>
      <c r="B42" s="55"/>
      <c r="C42" s="55"/>
      <c r="D42" s="55"/>
      <c r="E42" s="122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6"/>
      <c r="R42" t="s" s="57">
        <v>82</v>
      </c>
      <c r="S42" s="58"/>
      <c r="T42" s="59"/>
      <c r="U42" s="59"/>
      <c r="V42" s="59"/>
      <c r="W42" s="56"/>
      <c r="X42" t="s" s="57">
        <v>83</v>
      </c>
      <c r="Y42" s="58"/>
      <c r="Z42" s="59"/>
      <c r="AA42" s="59"/>
      <c r="AB42" s="59"/>
      <c r="AC42" s="4"/>
    </row>
    <row r="43" ht="18" customHeight="1">
      <c r="A43" t="s" s="5">
        <v>84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61"/>
      <c r="R43" t="s" s="15">
        <v>17</v>
      </c>
      <c r="S43" t="s" s="15">
        <v>20</v>
      </c>
      <c r="T43" s="16"/>
      <c r="U43" t="s" s="15">
        <v>21</v>
      </c>
      <c r="V43" s="16"/>
      <c r="W43" s="36"/>
      <c r="X43" t="s" s="15">
        <v>17</v>
      </c>
      <c r="Y43" t="s" s="15">
        <v>20</v>
      </c>
      <c r="Z43" s="16"/>
      <c r="AA43" t="s" s="15">
        <v>21</v>
      </c>
      <c r="AB43" s="16"/>
      <c r="AC43" s="18"/>
    </row>
    <row r="44" ht="18" customHeight="1">
      <c r="A44" s="59"/>
      <c r="B44" s="59"/>
      <c r="C44" s="59"/>
      <c r="D44" s="59"/>
      <c r="E44" s="59"/>
      <c r="F44" s="59"/>
      <c r="G44" s="59"/>
      <c r="H44" s="59"/>
      <c r="I44" s="123"/>
      <c r="J44" s="123"/>
      <c r="K44" s="123"/>
      <c r="L44" s="123"/>
      <c r="M44" s="123"/>
      <c r="N44" s="123"/>
      <c r="O44" s="123"/>
      <c r="P44" t="s" s="9">
        <v>2</v>
      </c>
      <c r="Q44" s="61"/>
      <c r="R44" s="26"/>
      <c r="S44" s="28"/>
      <c r="T44" s="28"/>
      <c r="U44" s="26"/>
      <c r="V44" s="27"/>
      <c r="W44" s="36"/>
      <c r="X44" s="26"/>
      <c r="Y44" s="28"/>
      <c r="Z44" s="28"/>
      <c r="AA44" s="29"/>
      <c r="AB44" s="29"/>
      <c r="AC44" s="18"/>
    </row>
    <row r="45" ht="18" customHeight="1">
      <c r="A45" t="s" s="13">
        <v>4</v>
      </c>
      <c r="B45" s="74"/>
      <c r="C45" t="s" s="13">
        <f>C19</f>
        <v>115</v>
      </c>
      <c r="D45" t="s" s="13">
        <f>D19</f>
        <v>116</v>
      </c>
      <c r="E45" t="s" s="13">
        <f>E19</f>
        <v>117</v>
      </c>
      <c r="F45" t="s" s="13">
        <f>F19</f>
        <v>118</v>
      </c>
      <c r="G45" t="s" s="13">
        <f>G19</f>
        <v>119</v>
      </c>
      <c r="H45" t="s" s="13">
        <f>H19</f>
        <v>120</v>
      </c>
      <c r="I45" t="s" s="13">
        <f>I19</f>
        <v>121</v>
      </c>
      <c r="J45" t="s" s="13">
        <f>J19</f>
        <v>122</v>
      </c>
      <c r="K45" t="s" s="13">
        <f>K19</f>
        <v>123</v>
      </c>
      <c r="L45" t="s" s="13">
        <f>L19</f>
        <v>124</v>
      </c>
      <c r="M45" t="s" s="13">
        <f>M19</f>
        <v>125</v>
      </c>
      <c r="N45" t="s" s="13">
        <f>N19</f>
        <v>126</v>
      </c>
      <c r="O45" t="s" s="13">
        <f>O19</f>
        <v>127</v>
      </c>
      <c r="P45" t="s" s="13">
        <v>86</v>
      </c>
      <c r="Q45" s="36"/>
      <c r="R45" s="26"/>
      <c r="S45" s="28"/>
      <c r="T45" s="28"/>
      <c r="U45" s="26"/>
      <c r="V45" s="27"/>
      <c r="W45" s="36"/>
      <c r="X45" s="27"/>
      <c r="Y45" s="28"/>
      <c r="Z45" s="28"/>
      <c r="AA45" s="29"/>
      <c r="AB45" s="29"/>
      <c r="AC45" s="18"/>
    </row>
    <row r="46" ht="18" customHeight="1">
      <c r="A46" t="s" s="124">
        <v>136</v>
      </c>
      <c r="B46" s="125"/>
      <c r="C46" s="35"/>
      <c r="D46" s="35">
        <f>D5</f>
        <v>0</v>
      </c>
      <c r="E46" s="35">
        <f>E5</f>
        <v>0</v>
      </c>
      <c r="F46" s="35">
        <f>F5</f>
        <v>0</v>
      </c>
      <c r="G46" s="35">
        <f>G5</f>
        <v>0</v>
      </c>
      <c r="H46" s="35">
        <f>H5</f>
        <v>0</v>
      </c>
      <c r="I46" s="35">
        <f>I5</f>
        <v>0</v>
      </c>
      <c r="J46" s="35">
        <f>J5</f>
        <v>0</v>
      </c>
      <c r="K46" s="35">
        <f>K5</f>
        <v>0</v>
      </c>
      <c r="L46" s="35">
        <f>L5</f>
        <v>0</v>
      </c>
      <c r="M46" s="35">
        <f>M5</f>
        <v>0</v>
      </c>
      <c r="N46" s="35">
        <f>N5</f>
        <v>0</v>
      </c>
      <c r="O46" s="35">
        <f>O5</f>
        <v>0</v>
      </c>
      <c r="P46" s="35">
        <f>SUM(C46:O46)</f>
        <v>0</v>
      </c>
      <c r="Q46" s="36"/>
      <c r="R46" s="26"/>
      <c r="S46" s="28"/>
      <c r="T46" s="28"/>
      <c r="U46" s="26"/>
      <c r="V46" s="27"/>
      <c r="W46" s="36"/>
      <c r="X46" s="27"/>
      <c r="Y46" s="28"/>
      <c r="Z46" s="28"/>
      <c r="AA46" s="29"/>
      <c r="AB46" s="29"/>
      <c r="AC46" s="18"/>
    </row>
    <row r="47" ht="18" customHeight="1">
      <c r="A47" s="126"/>
      <c r="B47" t="s" s="127">
        <v>54</v>
      </c>
      <c r="C47" s="34">
        <f>C23</f>
        <v>0</v>
      </c>
      <c r="D47" s="34">
        <f>D23</f>
        <v>0</v>
      </c>
      <c r="E47" s="34">
        <f>E23</f>
        <v>0</v>
      </c>
      <c r="F47" s="34">
        <f>F23</f>
        <v>0</v>
      </c>
      <c r="G47" s="34">
        <f>G23</f>
        <v>0</v>
      </c>
      <c r="H47" s="34">
        <f>H23</f>
        <v>0</v>
      </c>
      <c r="I47" s="34">
        <f>I23</f>
        <v>0</v>
      </c>
      <c r="J47" s="34">
        <f>J23</f>
        <v>0</v>
      </c>
      <c r="K47" s="34">
        <f>K23</f>
        <v>0</v>
      </c>
      <c r="L47" s="34">
        <f>L23</f>
        <v>0</v>
      </c>
      <c r="M47" s="34">
        <f>M23</f>
        <v>0</v>
      </c>
      <c r="N47" s="34">
        <f>N23</f>
        <v>0</v>
      </c>
      <c r="O47" s="34">
        <f>O23</f>
        <v>0</v>
      </c>
      <c r="P47" s="35">
        <f>SUM(C47:O47)</f>
        <v>0</v>
      </c>
      <c r="Q47" s="36"/>
      <c r="R47" s="27"/>
      <c r="S47" s="28"/>
      <c r="T47" s="28"/>
      <c r="U47" s="27"/>
      <c r="V47" s="27"/>
      <c r="W47" s="36"/>
      <c r="X47" s="27"/>
      <c r="Y47" s="28"/>
      <c r="Z47" s="28"/>
      <c r="AA47" s="29"/>
      <c r="AB47" s="29"/>
      <c r="AC47" s="18"/>
    </row>
    <row r="48" ht="18" customHeight="1">
      <c r="A48" s="128"/>
      <c r="B48" t="s" s="129">
        <v>88</v>
      </c>
      <c r="C48" s="40">
        <f>C13</f>
        <v>0</v>
      </c>
      <c r="D48" s="40">
        <f>D13</f>
        <v>0</v>
      </c>
      <c r="E48" s="40">
        <f>E13</f>
        <v>0</v>
      </c>
      <c r="F48" s="40">
        <f>F13</f>
        <v>0</v>
      </c>
      <c r="G48" s="40">
        <f>G13</f>
        <v>0</v>
      </c>
      <c r="H48" s="40">
        <f>H13</f>
        <v>0</v>
      </c>
      <c r="I48" s="40">
        <f>I13</f>
        <v>0</v>
      </c>
      <c r="J48" s="40">
        <f>J13</f>
        <v>0</v>
      </c>
      <c r="K48" s="40">
        <f>K13</f>
        <v>0</v>
      </c>
      <c r="L48" s="40">
        <f>L13</f>
        <v>0</v>
      </c>
      <c r="M48" s="40">
        <f>M13</f>
        <v>0</v>
      </c>
      <c r="N48" s="40">
        <f>N13</f>
        <v>0</v>
      </c>
      <c r="O48" s="40">
        <f>O13</f>
        <v>0</v>
      </c>
      <c r="P48" s="35">
        <f>SUM(C48:O48)</f>
        <v>0</v>
      </c>
      <c r="Q48" s="36"/>
      <c r="R48" s="27"/>
      <c r="S48" s="28"/>
      <c r="T48" s="28"/>
      <c r="U48" s="29"/>
      <c r="V48" s="29"/>
      <c r="W48" s="36"/>
      <c r="X48" s="27"/>
      <c r="Y48" s="28"/>
      <c r="Z48" s="28"/>
      <c r="AA48" s="29"/>
      <c r="AB48" s="29"/>
      <c r="AC48" s="18"/>
    </row>
    <row r="49" ht="18" customHeight="1">
      <c r="A49" s="128"/>
      <c r="B49" t="s" s="130">
        <v>89</v>
      </c>
      <c r="C49" s="47">
        <f>C38</f>
        <v>0</v>
      </c>
      <c r="D49" s="47">
        <f>D38</f>
        <v>0</v>
      </c>
      <c r="E49" s="47">
        <f>E38</f>
        <v>0</v>
      </c>
      <c r="F49" s="47">
        <f>F38</f>
        <v>0</v>
      </c>
      <c r="G49" s="47">
        <f>G38</f>
        <v>0</v>
      </c>
      <c r="H49" s="47">
        <f>H38</f>
        <v>0</v>
      </c>
      <c r="I49" s="47">
        <f>I38</f>
        <v>0</v>
      </c>
      <c r="J49" s="47">
        <f>J38</f>
        <v>0</v>
      </c>
      <c r="K49" s="47">
        <f>K38</f>
        <v>0</v>
      </c>
      <c r="L49" s="47">
        <f>L38</f>
        <v>0</v>
      </c>
      <c r="M49" s="47">
        <f>M38</f>
        <v>0</v>
      </c>
      <c r="N49" s="47">
        <f>N38</f>
        <v>0</v>
      </c>
      <c r="O49" s="47">
        <f>O38</f>
        <v>0</v>
      </c>
      <c r="P49" s="35">
        <f>SUM(C49:O49)</f>
        <v>0</v>
      </c>
      <c r="Q49" s="36"/>
      <c r="R49" s="27"/>
      <c r="S49" s="28"/>
      <c r="T49" s="28"/>
      <c r="U49" s="29"/>
      <c r="V49" s="29"/>
      <c r="W49" s="36"/>
      <c r="X49" s="27"/>
      <c r="Y49" s="28"/>
      <c r="Z49" s="28"/>
      <c r="AA49" s="29"/>
      <c r="AB49" s="29"/>
      <c r="AC49" s="18"/>
    </row>
    <row r="50" ht="18" customHeight="1">
      <c r="A50" t="s" s="131">
        <v>90</v>
      </c>
      <c r="B50" s="20"/>
      <c r="C50" s="35">
        <f>C47-C48-C49</f>
        <v>0</v>
      </c>
      <c r="D50" s="35">
        <f>D47-D48-D49</f>
        <v>0</v>
      </c>
      <c r="E50" s="35">
        <f>E47-E48-E49</f>
        <v>0</v>
      </c>
      <c r="F50" s="35">
        <f>F47-F48-F49</f>
        <v>0</v>
      </c>
      <c r="G50" s="35">
        <f>G47-G48-G49</f>
        <v>0</v>
      </c>
      <c r="H50" s="35">
        <f>H47-H48-H49</f>
        <v>0</v>
      </c>
      <c r="I50" s="35">
        <f>I47-I48-I49</f>
        <v>0</v>
      </c>
      <c r="J50" s="35">
        <f>J47-J48-J49</f>
        <v>0</v>
      </c>
      <c r="K50" s="35">
        <f>K47-K48-K49</f>
        <v>0</v>
      </c>
      <c r="L50" s="35">
        <f>L47-L48-L49</f>
        <v>0</v>
      </c>
      <c r="M50" s="35">
        <f>M47-M48-M49</f>
        <v>0</v>
      </c>
      <c r="N50" s="35">
        <f>N47-N48-N49</f>
        <v>0</v>
      </c>
      <c r="O50" s="35">
        <f>O47-O48-O49</f>
        <v>0</v>
      </c>
      <c r="P50" s="35">
        <f>SUM(C50:O50)</f>
        <v>0</v>
      </c>
      <c r="Q50" s="36"/>
      <c r="R50" s="27"/>
      <c r="S50" s="28"/>
      <c r="T50" s="28"/>
      <c r="U50" s="29"/>
      <c r="V50" s="29"/>
      <c r="W50" s="17"/>
      <c r="X50" s="27"/>
      <c r="Y50" s="28"/>
      <c r="Z50" s="28"/>
      <c r="AA50" s="29"/>
      <c r="AB50" s="29"/>
      <c r="AC50" s="18"/>
    </row>
    <row r="51" ht="18" customHeight="1">
      <c r="A51" s="30"/>
      <c r="B51" t="s" s="132">
        <v>91</v>
      </c>
      <c r="C51" s="34">
        <f>C10+C11</f>
        <v>0</v>
      </c>
      <c r="D51" s="34">
        <f>D10+D11</f>
        <v>0</v>
      </c>
      <c r="E51" s="34">
        <f>E10+E11</f>
        <v>0</v>
      </c>
      <c r="F51" s="34">
        <f>F10+F11</f>
        <v>0</v>
      </c>
      <c r="G51" s="34">
        <f>G10+G11</f>
        <v>0</v>
      </c>
      <c r="H51" s="34">
        <f>H10+H11</f>
        <v>0</v>
      </c>
      <c r="I51" s="34">
        <f>I10+I11</f>
        <v>0</v>
      </c>
      <c r="J51" s="34">
        <f>J10+J11</f>
        <v>0</v>
      </c>
      <c r="K51" s="34">
        <f>K10+K11</f>
        <v>0</v>
      </c>
      <c r="L51" s="34">
        <f>L10+L11</f>
        <v>0</v>
      </c>
      <c r="M51" s="34">
        <f>M10+M11</f>
        <v>0</v>
      </c>
      <c r="N51" s="34">
        <f>N10+N11</f>
        <v>0</v>
      </c>
      <c r="O51" s="34">
        <f>O10+O11</f>
        <v>0</v>
      </c>
      <c r="P51" s="35">
        <f>P10+P11</f>
        <v>0</v>
      </c>
      <c r="Q51" s="36"/>
      <c r="R51" s="27"/>
      <c r="S51" s="28"/>
      <c r="T51" s="28"/>
      <c r="U51" s="29"/>
      <c r="V51" s="29"/>
      <c r="W51" s="17"/>
      <c r="X51" s="27"/>
      <c r="Y51" s="28"/>
      <c r="Z51" s="28"/>
      <c r="AA51" s="29"/>
      <c r="AB51" s="29"/>
      <c r="AC51" s="18"/>
    </row>
    <row r="52" ht="18" customHeight="1">
      <c r="A52" s="36"/>
      <c r="B52" t="s" s="133">
        <v>92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35"/>
      <c r="Q52" s="36"/>
      <c r="R52" s="27"/>
      <c r="S52" s="28"/>
      <c r="T52" s="28"/>
      <c r="U52" s="29"/>
      <c r="V52" s="29"/>
      <c r="W52" s="17"/>
      <c r="X52" s="27"/>
      <c r="Y52" s="28"/>
      <c r="Z52" s="28"/>
      <c r="AA52" s="29"/>
      <c r="AB52" s="29"/>
      <c r="AC52" s="18"/>
    </row>
    <row r="53" ht="18" customHeight="1">
      <c r="A53" t="s" s="90">
        <v>93</v>
      </c>
      <c r="B53" s="20"/>
      <c r="C53" s="35">
        <f>C52-C51</f>
        <v>0</v>
      </c>
      <c r="D53" s="35">
        <f>D52-D51</f>
        <v>0</v>
      </c>
      <c r="E53" s="35">
        <f>E52-E51</f>
        <v>0</v>
      </c>
      <c r="F53" s="35">
        <f>F52-F51</f>
        <v>0</v>
      </c>
      <c r="G53" s="35">
        <f>G52-G51</f>
        <v>0</v>
      </c>
      <c r="H53" s="35">
        <f>H52-H51</f>
        <v>0</v>
      </c>
      <c r="I53" s="35">
        <f>I52-I51</f>
        <v>0</v>
      </c>
      <c r="J53" s="35">
        <f>J52-J51</f>
        <v>0</v>
      </c>
      <c r="K53" s="35">
        <f>K52-K51</f>
        <v>0</v>
      </c>
      <c r="L53" s="35">
        <f>L52-L51</f>
        <v>0</v>
      </c>
      <c r="M53" s="35">
        <f>M52-M51</f>
        <v>0</v>
      </c>
      <c r="N53" s="35">
        <f>N52-N51</f>
        <v>0</v>
      </c>
      <c r="O53" s="35">
        <f>O52-O51</f>
        <v>0</v>
      </c>
      <c r="P53" s="35">
        <f>SUM(C53:O53)</f>
        <v>0</v>
      </c>
      <c r="Q53" s="53"/>
      <c r="R53" s="54"/>
      <c r="S53" s="54"/>
      <c r="T53" s="54"/>
      <c r="U53" s="54"/>
      <c r="V53" s="54"/>
      <c r="W53" s="4"/>
      <c r="X53" s="54"/>
      <c r="Y53" s="54"/>
      <c r="Z53" s="54"/>
      <c r="AA53" s="54"/>
      <c r="AB53" s="54"/>
      <c r="AC53" s="4"/>
    </row>
    <row r="54" ht="18" customHeight="1">
      <c r="A54" s="30"/>
      <c r="B54" t="s" s="93">
        <v>94</v>
      </c>
      <c r="C54" s="34">
        <v>0</v>
      </c>
      <c r="D54" s="34"/>
      <c r="E54" s="34"/>
      <c r="F54" s="34"/>
      <c r="G54" s="34"/>
      <c r="H54" s="34"/>
      <c r="I54" s="34"/>
      <c r="J54" s="35"/>
      <c r="K54" s="35"/>
      <c r="L54" s="35"/>
      <c r="M54" s="35"/>
      <c r="N54" s="35"/>
      <c r="O54" s="35"/>
      <c r="P54" s="35">
        <f>SUM(C54:O54)</f>
        <v>0</v>
      </c>
      <c r="Q54" s="53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ht="18" customHeight="1">
      <c r="A55" s="36"/>
      <c r="B55" t="s" s="100">
        <v>95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f>SUM(C55:O55)</f>
        <v>0</v>
      </c>
      <c r="Q55" s="5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ht="18" customHeight="1">
      <c r="A56" t="s" s="90">
        <v>96</v>
      </c>
      <c r="B56" s="20"/>
      <c r="C56" s="35">
        <f>C54-C55</f>
        <v>0</v>
      </c>
      <c r="D56" s="35">
        <f>D54-D55</f>
        <v>0</v>
      </c>
      <c r="E56" s="35">
        <f>E54-E55</f>
        <v>0</v>
      </c>
      <c r="F56" s="35">
        <f>F54-F55</f>
        <v>0</v>
      </c>
      <c r="G56" s="35">
        <f>G54-G55</f>
        <v>0</v>
      </c>
      <c r="H56" s="35">
        <f>H54-H55</f>
        <v>0</v>
      </c>
      <c r="I56" s="35">
        <f>I54-I55</f>
        <v>0</v>
      </c>
      <c r="J56" s="35">
        <f>J54-J55</f>
        <v>0</v>
      </c>
      <c r="K56" s="35">
        <f>K54-K55</f>
        <v>0</v>
      </c>
      <c r="L56" s="35">
        <f>L54-L55</f>
        <v>0</v>
      </c>
      <c r="M56" s="35">
        <f>M54-M55</f>
        <v>0</v>
      </c>
      <c r="N56" s="35">
        <f>N54-N55</f>
        <v>0</v>
      </c>
      <c r="O56" s="35">
        <f>O54-O55</f>
        <v>0</v>
      </c>
      <c r="P56" s="35">
        <f>SUM(C56:O56)</f>
        <v>0</v>
      </c>
      <c r="Q56" s="5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ht="18" customHeight="1">
      <c r="A57" t="s" s="19">
        <v>97</v>
      </c>
      <c r="B57" s="20"/>
      <c r="C57" s="35">
        <f>C46+C50+C53+C56</f>
        <v>0</v>
      </c>
      <c r="D57" s="35">
        <f>D46+D50+D53+D56</f>
        <v>0</v>
      </c>
      <c r="E57" s="35">
        <f>E46+E50+E53+E56</f>
        <v>0</v>
      </c>
      <c r="F57" s="35">
        <f>F46+F50+F53+F56</f>
        <v>0</v>
      </c>
      <c r="G57" s="35">
        <f>G46+G50+G53+G56</f>
        <v>0</v>
      </c>
      <c r="H57" s="35">
        <f>H46+H50+H53+H56</f>
        <v>0</v>
      </c>
      <c r="I57" s="35">
        <f>I46+I50+I53+I56</f>
        <v>0</v>
      </c>
      <c r="J57" s="35">
        <f>J46+J50+J53+J56</f>
        <v>0</v>
      </c>
      <c r="K57" s="35">
        <f>K46+K50+K53+K56</f>
        <v>0</v>
      </c>
      <c r="L57" s="35">
        <f>L46+L50+L53+L56</f>
        <v>0</v>
      </c>
      <c r="M57" s="35">
        <f>M46+M50+M53+M56</f>
        <v>0</v>
      </c>
      <c r="N57" s="35">
        <f>N46+N50+N53+N56</f>
        <v>0</v>
      </c>
      <c r="O57" s="35">
        <f>O46+O50+O53+O56</f>
        <v>0</v>
      </c>
      <c r="P57" s="35">
        <f>SUM(C57:O57)</f>
        <v>0</v>
      </c>
      <c r="Q57" s="5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ht="18" customHeight="1">
      <c r="A58" t="s" s="19">
        <v>98</v>
      </c>
      <c r="B58" s="20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>
        <f>SUM(C58:O58)</f>
        <v>0</v>
      </c>
      <c r="Q58" s="53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ht="18" customHeight="1">
      <c r="A59" t="s" s="19">
        <v>99</v>
      </c>
      <c r="B59" s="20"/>
      <c r="C59" s="35">
        <f>C57</f>
        <v>0</v>
      </c>
      <c r="D59" s="35">
        <f>C59+D57-D58</f>
        <v>0</v>
      </c>
      <c r="E59" s="35">
        <f>D59+E57-E58</f>
        <v>0</v>
      </c>
      <c r="F59" s="35">
        <f>E59+F57-F58</f>
        <v>0</v>
      </c>
      <c r="G59" s="35">
        <f>F59+G57-G58</f>
        <v>0</v>
      </c>
      <c r="H59" s="35">
        <f>G59+H57-H58</f>
        <v>0</v>
      </c>
      <c r="I59" s="35">
        <f>H59+I57-I58</f>
        <v>0</v>
      </c>
      <c r="J59" s="35">
        <f>I59+J57-J58</f>
        <v>0</v>
      </c>
      <c r="K59" s="35">
        <f>J59+K57-K58</f>
        <v>0</v>
      </c>
      <c r="L59" s="35">
        <f>K59+L57-L58</f>
        <v>0</v>
      </c>
      <c r="M59" s="35">
        <f>L59+M57-M58</f>
        <v>0</v>
      </c>
      <c r="N59" s="35">
        <f>M59+N57-N58</f>
        <v>0</v>
      </c>
      <c r="O59" s="35">
        <f>N59+O57-O58</f>
        <v>0</v>
      </c>
      <c r="P59" s="35">
        <f>SUM(C59:O59)</f>
        <v>0</v>
      </c>
      <c r="Q59" s="53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ht="18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</sheetData>
  <mergeCells count="126">
    <mergeCell ref="S11:T11"/>
    <mergeCell ref="R24:S24"/>
    <mergeCell ref="S5:T5"/>
    <mergeCell ref="A5:B5"/>
    <mergeCell ref="S4:T4"/>
    <mergeCell ref="A4:B4"/>
    <mergeCell ref="A1:P1"/>
    <mergeCell ref="S7:T7"/>
    <mergeCell ref="S6:T6"/>
    <mergeCell ref="S9:T9"/>
    <mergeCell ref="V24:Z24"/>
    <mergeCell ref="Z8:AA8"/>
    <mergeCell ref="T24:U24"/>
    <mergeCell ref="X8:Y8"/>
    <mergeCell ref="S8:T8"/>
    <mergeCell ref="S10:T10"/>
    <mergeCell ref="R19:S19"/>
    <mergeCell ref="Z13:AA13"/>
    <mergeCell ref="Z12:AA12"/>
    <mergeCell ref="S12:T12"/>
    <mergeCell ref="R18:S18"/>
    <mergeCell ref="S13:T13"/>
    <mergeCell ref="R17:S17"/>
    <mergeCell ref="Z5:AA5"/>
    <mergeCell ref="X13:Y13"/>
    <mergeCell ref="V21:Z21"/>
    <mergeCell ref="X5:Y5"/>
    <mergeCell ref="T21:U21"/>
    <mergeCell ref="R21:S21"/>
    <mergeCell ref="Z9:AA9"/>
    <mergeCell ref="V25:Z25"/>
    <mergeCell ref="X9:Y9"/>
    <mergeCell ref="V17:Z17"/>
    <mergeCell ref="T25:U25"/>
    <mergeCell ref="T17:U17"/>
    <mergeCell ref="R25:S25"/>
    <mergeCell ref="Z7:AA7"/>
    <mergeCell ref="V23:Z23"/>
    <mergeCell ref="X7:Y7"/>
    <mergeCell ref="T23:U23"/>
    <mergeCell ref="R23:S23"/>
    <mergeCell ref="Z4:AA4"/>
    <mergeCell ref="X12:Y12"/>
    <mergeCell ref="V20:Z20"/>
    <mergeCell ref="X4:Y4"/>
    <mergeCell ref="T20:U20"/>
    <mergeCell ref="R20:S20"/>
    <mergeCell ref="A37:B37"/>
    <mergeCell ref="A36:B36"/>
    <mergeCell ref="Z6:AA6"/>
    <mergeCell ref="V22:Z22"/>
    <mergeCell ref="X6:Y6"/>
    <mergeCell ref="T22:U22"/>
    <mergeCell ref="R22:S22"/>
    <mergeCell ref="AA45:AB45"/>
    <mergeCell ref="Y45:Z45"/>
    <mergeCell ref="U45:V45"/>
    <mergeCell ref="S45:T45"/>
    <mergeCell ref="Y43:Z43"/>
    <mergeCell ref="S43:T43"/>
    <mergeCell ref="A41:B41"/>
    <mergeCell ref="A40:B40"/>
    <mergeCell ref="A39:B39"/>
    <mergeCell ref="A19:B19"/>
    <mergeCell ref="S44:T44"/>
    <mergeCell ref="Y46:Z46"/>
    <mergeCell ref="A45:B45"/>
    <mergeCell ref="A14:B14"/>
    <mergeCell ref="Z11:AA11"/>
    <mergeCell ref="V27:Z27"/>
    <mergeCell ref="Z10:AA10"/>
    <mergeCell ref="V26:Z26"/>
    <mergeCell ref="X10:Y10"/>
    <mergeCell ref="V18:Z18"/>
    <mergeCell ref="T26:U26"/>
    <mergeCell ref="T18:U18"/>
    <mergeCell ref="R26:S26"/>
    <mergeCell ref="T19:U19"/>
    <mergeCell ref="R27:S27"/>
    <mergeCell ref="A29:B29"/>
    <mergeCell ref="U46:V46"/>
    <mergeCell ref="S46:T46"/>
    <mergeCell ref="Y44:Z44"/>
    <mergeCell ref="Y47:Z47"/>
    <mergeCell ref="A46:B46"/>
    <mergeCell ref="A31:A34"/>
    <mergeCell ref="U48:V48"/>
    <mergeCell ref="A23:B23"/>
    <mergeCell ref="S48:T48"/>
    <mergeCell ref="A30:B30"/>
    <mergeCell ref="U47:V47"/>
    <mergeCell ref="U50:V50"/>
    <mergeCell ref="AA52:AB52"/>
    <mergeCell ref="A59:B59"/>
    <mergeCell ref="A56:B56"/>
    <mergeCell ref="AA49:AB49"/>
    <mergeCell ref="U49:V49"/>
    <mergeCell ref="S49:T49"/>
    <mergeCell ref="S47:T47"/>
    <mergeCell ref="Y48:Z48"/>
    <mergeCell ref="Y51:Z51"/>
    <mergeCell ref="AA43:AB43"/>
    <mergeCell ref="A50:B50"/>
    <mergeCell ref="A58:B58"/>
    <mergeCell ref="AA51:AB51"/>
    <mergeCell ref="A38:B38"/>
    <mergeCell ref="U52:V52"/>
    <mergeCell ref="S50:T50"/>
    <mergeCell ref="Y49:Z49"/>
    <mergeCell ref="AA46:AB46"/>
    <mergeCell ref="A53:B53"/>
    <mergeCell ref="A57:B57"/>
    <mergeCell ref="AA50:AB50"/>
    <mergeCell ref="U51:V51"/>
    <mergeCell ref="U44:V44"/>
    <mergeCell ref="S52:T52"/>
    <mergeCell ref="AA47:AB47"/>
    <mergeCell ref="Y50:Z50"/>
    <mergeCell ref="U43:V43"/>
    <mergeCell ref="S51:T51"/>
    <mergeCell ref="AA48:AB48"/>
    <mergeCell ref="AA44:AB44"/>
    <mergeCell ref="Y52:Z52"/>
    <mergeCell ref="X11:Y11"/>
    <mergeCell ref="V19:Z19"/>
    <mergeCell ref="T27:U27"/>
  </mergeCells>
  <pageMargins left="0.45" right="0.42" top="0.75" bottom="0.75" header="0.3" footer="0.3"/>
  <pageSetup firstPageNumber="1" fitToHeight="1" fitToWidth="1" scale="69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