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Users\JK\Desktop\코스폴 자료\"/>
    </mc:Choice>
  </mc:AlternateContent>
  <bookViews>
    <workbookView xWindow="0" yWindow="0" windowWidth="19200" windowHeight="7230"/>
  </bookViews>
  <sheets>
    <sheet name="시뮬레이션" sheetId="1" r:id="rId1"/>
    <sheet name="데이터" sheetId="2" r:id="rId2"/>
    <sheet name="Tree" sheetId="3" r:id="rId3"/>
  </sheets>
  <definedNames>
    <definedName name="차트">OFFSET(데이터!$A$1, 0, 0, 시뮬레이션!$L$2, 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3" l="1"/>
  <c r="D78" i="3" s="1"/>
  <c r="D77" i="3"/>
  <c r="E44" i="3"/>
  <c r="F45" i="3" s="1"/>
  <c r="G46" i="3" s="1"/>
  <c r="E42" i="3"/>
  <c r="E76" i="3" s="1"/>
  <c r="F41" i="3" l="1"/>
  <c r="E77" i="3"/>
  <c r="E78" i="3" s="1"/>
  <c r="F43" i="3"/>
  <c r="G44" i="3" s="1"/>
  <c r="H43" i="3" s="1"/>
  <c r="I42" i="3" s="1"/>
  <c r="J41" i="3" s="1"/>
  <c r="K42" i="3" s="1"/>
  <c r="H45" i="3"/>
  <c r="I44" i="3" s="1"/>
  <c r="H47" i="3"/>
  <c r="L2" i="1"/>
  <c r="B6" i="1"/>
  <c r="G42" i="3" l="1"/>
  <c r="H41" i="3" s="1"/>
  <c r="I40" i="3" s="1"/>
  <c r="J39" i="3" s="1"/>
  <c r="K40" i="3"/>
  <c r="L41" i="3" s="1"/>
  <c r="G40" i="3"/>
  <c r="F76" i="3"/>
  <c r="F78" i="3" s="1"/>
  <c r="F77" i="3"/>
  <c r="J45" i="3"/>
  <c r="J43" i="3"/>
  <c r="L39" i="3"/>
  <c r="I48" i="3"/>
  <c r="I46" i="3"/>
  <c r="H39" i="3" l="1"/>
  <c r="G77" i="3"/>
  <c r="G76" i="3"/>
  <c r="G78" i="3" s="1"/>
  <c r="J47" i="3"/>
  <c r="J49" i="3"/>
  <c r="K44" i="3"/>
  <c r="K46" i="3"/>
  <c r="M40" i="3"/>
  <c r="M38" i="3"/>
  <c r="I38" i="3" l="1"/>
  <c r="H77" i="3"/>
  <c r="H76" i="3"/>
  <c r="H78" i="3" s="1"/>
  <c r="N39" i="3"/>
  <c r="N37" i="3"/>
  <c r="L45" i="3"/>
  <c r="L43" i="3"/>
  <c r="K50" i="3"/>
  <c r="K48" i="3"/>
  <c r="L47" i="3" s="1"/>
  <c r="M46" i="3" s="1"/>
  <c r="N45" i="3" s="1"/>
  <c r="O44" i="3" s="1"/>
  <c r="P43" i="3" s="1"/>
  <c r="Q42" i="3" s="1"/>
  <c r="R41" i="3" s="1"/>
  <c r="S40" i="3" s="1"/>
  <c r="T39" i="3" s="1"/>
  <c r="U38" i="3" s="1"/>
  <c r="V37" i="3" s="1"/>
  <c r="W36" i="3" s="1"/>
  <c r="X35" i="3" s="1"/>
  <c r="Y34" i="3" s="1"/>
  <c r="Z33" i="3" s="1"/>
  <c r="AA32" i="3" s="1"/>
  <c r="AB31" i="3" s="1"/>
  <c r="AC30" i="3" s="1"/>
  <c r="AD29" i="3" s="1"/>
  <c r="AE28" i="3" s="1"/>
  <c r="AF27" i="3" s="1"/>
  <c r="AG26" i="3" s="1"/>
  <c r="AH25" i="3" s="1"/>
  <c r="AI24" i="3" s="1"/>
  <c r="J37" i="3" l="1"/>
  <c r="I76" i="3"/>
  <c r="I78" i="3" s="1"/>
  <c r="I77" i="3"/>
  <c r="M44" i="3"/>
  <c r="M42" i="3"/>
  <c r="L49" i="3"/>
  <c r="M48" i="3" s="1"/>
  <c r="N47" i="3" s="1"/>
  <c r="O46" i="3" s="1"/>
  <c r="P45" i="3" s="1"/>
  <c r="Q44" i="3" s="1"/>
  <c r="R43" i="3" s="1"/>
  <c r="S42" i="3" s="1"/>
  <c r="T41" i="3" s="1"/>
  <c r="U40" i="3" s="1"/>
  <c r="V39" i="3" s="1"/>
  <c r="W38" i="3" s="1"/>
  <c r="X37" i="3" s="1"/>
  <c r="Y36" i="3" s="1"/>
  <c r="Z35" i="3" s="1"/>
  <c r="AA34" i="3" s="1"/>
  <c r="AB33" i="3" s="1"/>
  <c r="AC32" i="3" s="1"/>
  <c r="AD31" i="3" s="1"/>
  <c r="AE30" i="3" s="1"/>
  <c r="AF29" i="3" s="1"/>
  <c r="AG28" i="3" s="1"/>
  <c r="AH27" i="3" s="1"/>
  <c r="AI26" i="3" s="1"/>
  <c r="L51" i="3"/>
  <c r="O38" i="3"/>
  <c r="O36" i="3"/>
  <c r="J76" i="3" l="1"/>
  <c r="J78" i="3" s="1"/>
  <c r="J77" i="3"/>
  <c r="K36" i="3"/>
  <c r="K38" i="3"/>
  <c r="P37" i="3"/>
  <c r="P35" i="3"/>
  <c r="N41" i="3"/>
  <c r="N43" i="3"/>
  <c r="M50" i="3"/>
  <c r="N49" i="3" s="1"/>
  <c r="O48" i="3" s="1"/>
  <c r="P47" i="3" s="1"/>
  <c r="Q46" i="3" s="1"/>
  <c r="R45" i="3" s="1"/>
  <c r="S44" i="3" s="1"/>
  <c r="T43" i="3" s="1"/>
  <c r="U42" i="3" s="1"/>
  <c r="V41" i="3" s="1"/>
  <c r="W40" i="3" s="1"/>
  <c r="X39" i="3" s="1"/>
  <c r="Y38" i="3" s="1"/>
  <c r="Z37" i="3" s="1"/>
  <c r="AA36" i="3" s="1"/>
  <c r="AB35" i="3" s="1"/>
  <c r="AC34" i="3" s="1"/>
  <c r="AD33" i="3" s="1"/>
  <c r="AE32" i="3" s="1"/>
  <c r="AF31" i="3" s="1"/>
  <c r="AG30" i="3" s="1"/>
  <c r="AH29" i="3" s="1"/>
  <c r="AI28" i="3" s="1"/>
  <c r="M52" i="3"/>
  <c r="K77" i="3" l="1"/>
  <c r="K76" i="3"/>
  <c r="K78" i="3" s="1"/>
  <c r="L35" i="3"/>
  <c r="L37" i="3"/>
  <c r="N51" i="3"/>
  <c r="O50" i="3" s="1"/>
  <c r="P49" i="3" s="1"/>
  <c r="Q48" i="3" s="1"/>
  <c r="R47" i="3" s="1"/>
  <c r="S46" i="3" s="1"/>
  <c r="T45" i="3" s="1"/>
  <c r="U44" i="3" s="1"/>
  <c r="V43" i="3" s="1"/>
  <c r="W42" i="3" s="1"/>
  <c r="X41" i="3" s="1"/>
  <c r="Y40" i="3" s="1"/>
  <c r="Z39" i="3" s="1"/>
  <c r="AA38" i="3" s="1"/>
  <c r="AB37" i="3" s="1"/>
  <c r="AC36" i="3" s="1"/>
  <c r="AD35" i="3" s="1"/>
  <c r="AE34" i="3" s="1"/>
  <c r="AF33" i="3" s="1"/>
  <c r="AG32" i="3" s="1"/>
  <c r="AH31" i="3" s="1"/>
  <c r="AI30" i="3" s="1"/>
  <c r="N53" i="3"/>
  <c r="O42" i="3"/>
  <c r="O40" i="3"/>
  <c r="Q34" i="3"/>
  <c r="Q36" i="3"/>
  <c r="L77" i="3" l="1"/>
  <c r="L76" i="3"/>
  <c r="L78" i="3" s="1"/>
  <c r="M34" i="3"/>
  <c r="M36" i="3"/>
  <c r="R35" i="3"/>
  <c r="R33" i="3"/>
  <c r="P41" i="3"/>
  <c r="P39" i="3"/>
  <c r="O52" i="3"/>
  <c r="P51" i="3" s="1"/>
  <c r="Q50" i="3" s="1"/>
  <c r="R49" i="3" s="1"/>
  <c r="S48" i="3" s="1"/>
  <c r="T47" i="3" s="1"/>
  <c r="U46" i="3" s="1"/>
  <c r="V45" i="3" s="1"/>
  <c r="W44" i="3" s="1"/>
  <c r="X43" i="3" s="1"/>
  <c r="Y42" i="3" s="1"/>
  <c r="Z41" i="3" s="1"/>
  <c r="AA40" i="3" s="1"/>
  <c r="AB39" i="3" s="1"/>
  <c r="AC38" i="3" s="1"/>
  <c r="AD37" i="3" s="1"/>
  <c r="AE36" i="3" s="1"/>
  <c r="AF35" i="3" s="1"/>
  <c r="AG34" i="3" s="1"/>
  <c r="AH33" i="3" s="1"/>
  <c r="AI32" i="3" s="1"/>
  <c r="O54" i="3"/>
  <c r="M76" i="3" l="1"/>
  <c r="M78" i="3" s="1"/>
  <c r="M77" i="3"/>
  <c r="N35" i="3"/>
  <c r="N33" i="3"/>
  <c r="Q40" i="3"/>
  <c r="Q38" i="3"/>
  <c r="S34" i="3"/>
  <c r="S32" i="3"/>
  <c r="P55" i="3"/>
  <c r="P53" i="3"/>
  <c r="Q52" i="3" s="1"/>
  <c r="R51" i="3" s="1"/>
  <c r="S50" i="3" s="1"/>
  <c r="T49" i="3" s="1"/>
  <c r="U48" i="3" s="1"/>
  <c r="V47" i="3" s="1"/>
  <c r="W46" i="3" s="1"/>
  <c r="X45" i="3" s="1"/>
  <c r="Y44" i="3" s="1"/>
  <c r="Z43" i="3" s="1"/>
  <c r="AA42" i="3" s="1"/>
  <c r="AB41" i="3" s="1"/>
  <c r="AC40" i="3" s="1"/>
  <c r="AD39" i="3" s="1"/>
  <c r="AE38" i="3" s="1"/>
  <c r="AF37" i="3" s="1"/>
  <c r="AG36" i="3" s="1"/>
  <c r="AH35" i="3" s="1"/>
  <c r="AI34" i="3" s="1"/>
  <c r="N76" i="3" l="1"/>
  <c r="N78" i="3" s="1"/>
  <c r="N77" i="3"/>
  <c r="O32" i="3"/>
  <c r="O34" i="3"/>
  <c r="R37" i="3"/>
  <c r="R39" i="3"/>
  <c r="T33" i="3"/>
  <c r="T31" i="3"/>
  <c r="Q54" i="3"/>
  <c r="R53" i="3" s="1"/>
  <c r="S52" i="3" s="1"/>
  <c r="T51" i="3" s="1"/>
  <c r="U50" i="3" s="1"/>
  <c r="V49" i="3" s="1"/>
  <c r="W48" i="3" s="1"/>
  <c r="X47" i="3" s="1"/>
  <c r="Y46" i="3" s="1"/>
  <c r="Z45" i="3" s="1"/>
  <c r="AA44" i="3" s="1"/>
  <c r="AB43" i="3" s="1"/>
  <c r="AC42" i="3" s="1"/>
  <c r="AD41" i="3" s="1"/>
  <c r="AE40" i="3" s="1"/>
  <c r="AF39" i="3" s="1"/>
  <c r="AG38" i="3" s="1"/>
  <c r="AH37" i="3" s="1"/>
  <c r="AI36" i="3" s="1"/>
  <c r="Q56" i="3"/>
  <c r="O76" i="3" l="1"/>
  <c r="O78" i="3" s="1"/>
  <c r="O77" i="3"/>
  <c r="P33" i="3"/>
  <c r="P31" i="3"/>
  <c r="U32" i="3"/>
  <c r="U30" i="3"/>
  <c r="R55" i="3"/>
  <c r="S54" i="3" s="1"/>
  <c r="T53" i="3" s="1"/>
  <c r="U52" i="3" s="1"/>
  <c r="V51" i="3" s="1"/>
  <c r="W50" i="3" s="1"/>
  <c r="X49" i="3" s="1"/>
  <c r="Y48" i="3" s="1"/>
  <c r="Z47" i="3" s="1"/>
  <c r="AA46" i="3" s="1"/>
  <c r="AB45" i="3" s="1"/>
  <c r="AC44" i="3" s="1"/>
  <c r="AD43" i="3" s="1"/>
  <c r="AE42" i="3" s="1"/>
  <c r="AF41" i="3" s="1"/>
  <c r="AG40" i="3" s="1"/>
  <c r="AH39" i="3" s="1"/>
  <c r="AI38" i="3" s="1"/>
  <c r="R57" i="3"/>
  <c r="S38" i="3"/>
  <c r="S36" i="3"/>
  <c r="P77" i="3" l="1"/>
  <c r="P76" i="3"/>
  <c r="P78" i="3" s="1"/>
  <c r="Q32" i="3"/>
  <c r="Q30" i="3"/>
  <c r="T37" i="3"/>
  <c r="T35" i="3"/>
  <c r="S56" i="3"/>
  <c r="T55" i="3" s="1"/>
  <c r="U54" i="3" s="1"/>
  <c r="V53" i="3" s="1"/>
  <c r="W52" i="3" s="1"/>
  <c r="X51" i="3" s="1"/>
  <c r="Y50" i="3" s="1"/>
  <c r="Z49" i="3" s="1"/>
  <c r="AA48" i="3" s="1"/>
  <c r="AB47" i="3" s="1"/>
  <c r="AC46" i="3" s="1"/>
  <c r="AD45" i="3" s="1"/>
  <c r="AE44" i="3" s="1"/>
  <c r="AF43" i="3" s="1"/>
  <c r="AG42" i="3" s="1"/>
  <c r="AH41" i="3" s="1"/>
  <c r="AI40" i="3" s="1"/>
  <c r="S58" i="3"/>
  <c r="V29" i="3"/>
  <c r="V31" i="3"/>
  <c r="Q76" i="3" l="1"/>
  <c r="Q78" i="3" s="1"/>
  <c r="Q77" i="3"/>
  <c r="R31" i="3"/>
  <c r="R29" i="3"/>
  <c r="T57" i="3"/>
  <c r="U56" i="3" s="1"/>
  <c r="V55" i="3" s="1"/>
  <c r="W54" i="3" s="1"/>
  <c r="X53" i="3" s="1"/>
  <c r="Y52" i="3" s="1"/>
  <c r="Z51" i="3" s="1"/>
  <c r="AA50" i="3" s="1"/>
  <c r="AB49" i="3" s="1"/>
  <c r="AC48" i="3" s="1"/>
  <c r="AD47" i="3" s="1"/>
  <c r="AE46" i="3" s="1"/>
  <c r="AF45" i="3" s="1"/>
  <c r="AG44" i="3" s="1"/>
  <c r="AH43" i="3" s="1"/>
  <c r="AI42" i="3" s="1"/>
  <c r="T59" i="3"/>
  <c r="U34" i="3"/>
  <c r="U36" i="3"/>
  <c r="W30" i="3"/>
  <c r="W28" i="3"/>
  <c r="R76" i="3" l="1"/>
  <c r="R78" i="3" s="1"/>
  <c r="R77" i="3"/>
  <c r="S30" i="3"/>
  <c r="S28" i="3"/>
  <c r="X29" i="3"/>
  <c r="X27" i="3"/>
  <c r="U60" i="3"/>
  <c r="U58" i="3"/>
  <c r="V57" i="3" s="1"/>
  <c r="W56" i="3" s="1"/>
  <c r="X55" i="3" s="1"/>
  <c r="Y54" i="3" s="1"/>
  <c r="Z53" i="3" s="1"/>
  <c r="AA52" i="3" s="1"/>
  <c r="AB51" i="3" s="1"/>
  <c r="AC50" i="3" s="1"/>
  <c r="AD49" i="3" s="1"/>
  <c r="AE48" i="3" s="1"/>
  <c r="AF47" i="3" s="1"/>
  <c r="AG46" i="3" s="1"/>
  <c r="AH45" i="3" s="1"/>
  <c r="AI44" i="3" s="1"/>
  <c r="V35" i="3"/>
  <c r="V33" i="3"/>
  <c r="S77" i="3" l="1"/>
  <c r="S76" i="3"/>
  <c r="S78" i="3" s="1"/>
  <c r="T27" i="3"/>
  <c r="T29" i="3"/>
  <c r="W34" i="3"/>
  <c r="W32" i="3"/>
  <c r="V59" i="3"/>
  <c r="W58" i="3" s="1"/>
  <c r="X57" i="3" s="1"/>
  <c r="Y56" i="3" s="1"/>
  <c r="Z55" i="3" s="1"/>
  <c r="AA54" i="3" s="1"/>
  <c r="AB53" i="3" s="1"/>
  <c r="AC52" i="3" s="1"/>
  <c r="AD51" i="3" s="1"/>
  <c r="AE50" i="3" s="1"/>
  <c r="AF49" i="3" s="1"/>
  <c r="AG48" i="3" s="1"/>
  <c r="AH47" i="3" s="1"/>
  <c r="AI46" i="3" s="1"/>
  <c r="V61" i="3"/>
  <c r="Y26" i="3"/>
  <c r="Y28" i="3"/>
  <c r="T77" i="3" l="1"/>
  <c r="T76" i="3"/>
  <c r="T78" i="3" s="1"/>
  <c r="U26" i="3"/>
  <c r="U28" i="3"/>
  <c r="W60" i="3"/>
  <c r="X59" i="3" s="1"/>
  <c r="Y58" i="3" s="1"/>
  <c r="Z57" i="3" s="1"/>
  <c r="AA56" i="3" s="1"/>
  <c r="AB55" i="3" s="1"/>
  <c r="AC54" i="3" s="1"/>
  <c r="AD53" i="3" s="1"/>
  <c r="AE52" i="3" s="1"/>
  <c r="AF51" i="3" s="1"/>
  <c r="AG50" i="3" s="1"/>
  <c r="AH49" i="3" s="1"/>
  <c r="AI48" i="3" s="1"/>
  <c r="W62" i="3"/>
  <c r="Z27" i="3"/>
  <c r="Z25" i="3"/>
  <c r="X33" i="3"/>
  <c r="X31" i="3"/>
  <c r="U76" i="3" l="1"/>
  <c r="U78" i="3" s="1"/>
  <c r="U77" i="3"/>
  <c r="V27" i="3"/>
  <c r="V25" i="3"/>
  <c r="Y32" i="3"/>
  <c r="Y30" i="3"/>
  <c r="AA26" i="3"/>
  <c r="AA24" i="3"/>
  <c r="X63" i="3"/>
  <c r="X61" i="3"/>
  <c r="Y60" i="3" s="1"/>
  <c r="Z59" i="3" s="1"/>
  <c r="AA58" i="3" s="1"/>
  <c r="AB57" i="3" s="1"/>
  <c r="AC56" i="3" s="1"/>
  <c r="AD55" i="3" s="1"/>
  <c r="AE54" i="3" s="1"/>
  <c r="AF53" i="3" s="1"/>
  <c r="AG52" i="3" s="1"/>
  <c r="AH51" i="3" s="1"/>
  <c r="AI50" i="3" s="1"/>
  <c r="V76" i="3" l="1"/>
  <c r="V78" i="3" s="1"/>
  <c r="V77" i="3"/>
  <c r="W26" i="3"/>
  <c r="W24" i="3"/>
  <c r="AB25" i="3"/>
  <c r="AB23" i="3"/>
  <c r="Z29" i="3"/>
  <c r="Z31" i="3"/>
  <c r="Y62" i="3"/>
  <c r="Z61" i="3" s="1"/>
  <c r="AA60" i="3" s="1"/>
  <c r="AB59" i="3" s="1"/>
  <c r="AC58" i="3" s="1"/>
  <c r="AD57" i="3" s="1"/>
  <c r="AE56" i="3" s="1"/>
  <c r="AF55" i="3" s="1"/>
  <c r="AG54" i="3" s="1"/>
  <c r="AH53" i="3" s="1"/>
  <c r="AI52" i="3" s="1"/>
  <c r="Y64" i="3"/>
  <c r="W77" i="3" l="1"/>
  <c r="W76" i="3"/>
  <c r="W78" i="3" s="1"/>
  <c r="X23" i="3"/>
  <c r="X25" i="3"/>
  <c r="Z63" i="3"/>
  <c r="AA62" i="3" s="1"/>
  <c r="AB61" i="3" s="1"/>
  <c r="AC60" i="3" s="1"/>
  <c r="AD59" i="3" s="1"/>
  <c r="AE58" i="3" s="1"/>
  <c r="AF57" i="3" s="1"/>
  <c r="AG56" i="3" s="1"/>
  <c r="AH55" i="3" s="1"/>
  <c r="AI54" i="3" s="1"/>
  <c r="Z65" i="3"/>
  <c r="AC24" i="3"/>
  <c r="AC22" i="3"/>
  <c r="AA30" i="3"/>
  <c r="AA28" i="3"/>
  <c r="X77" i="3" l="1"/>
  <c r="X76" i="3"/>
  <c r="X78" i="3" s="1"/>
  <c r="Y24" i="3"/>
  <c r="Y22" i="3"/>
  <c r="AB29" i="3"/>
  <c r="AB27" i="3"/>
  <c r="AD21" i="3"/>
  <c r="AD23" i="3"/>
  <c r="AA64" i="3"/>
  <c r="AB63" i="3" s="1"/>
  <c r="AC62" i="3" s="1"/>
  <c r="AD61" i="3" s="1"/>
  <c r="AE60" i="3" s="1"/>
  <c r="AF59" i="3" s="1"/>
  <c r="AG58" i="3" s="1"/>
  <c r="AH57" i="3" s="1"/>
  <c r="AI56" i="3" s="1"/>
  <c r="AA66" i="3"/>
  <c r="Y76" i="3" l="1"/>
  <c r="Y78" i="3" s="1"/>
  <c r="Y77" i="3"/>
  <c r="Z21" i="3"/>
  <c r="Z23" i="3"/>
  <c r="AE22" i="3"/>
  <c r="AE20" i="3"/>
  <c r="AB65" i="3"/>
  <c r="AC64" i="3" s="1"/>
  <c r="AD63" i="3" s="1"/>
  <c r="AE62" i="3" s="1"/>
  <c r="AF61" i="3" s="1"/>
  <c r="AG60" i="3" s="1"/>
  <c r="AH59" i="3" s="1"/>
  <c r="AI58" i="3" s="1"/>
  <c r="AB67" i="3"/>
  <c r="AC26" i="3"/>
  <c r="AC28" i="3"/>
  <c r="AF19" i="3" l="1"/>
  <c r="AF21" i="3"/>
  <c r="Z76" i="3"/>
  <c r="Z78" i="3" s="1"/>
  <c r="Z77" i="3"/>
  <c r="AA22" i="3"/>
  <c r="AA20" i="3"/>
  <c r="AD27" i="3"/>
  <c r="AD25" i="3"/>
  <c r="AC68" i="3"/>
  <c r="AC66" i="3"/>
  <c r="AD65" i="3" s="1"/>
  <c r="AE64" i="3" s="1"/>
  <c r="AF63" i="3" s="1"/>
  <c r="AG62" i="3" s="1"/>
  <c r="AH61" i="3" s="1"/>
  <c r="AI60" i="3" s="1"/>
  <c r="AA76" i="3" l="1"/>
  <c r="AA78" i="3" s="1"/>
  <c r="AA77" i="3"/>
  <c r="AB19" i="3"/>
  <c r="AB21" i="3"/>
  <c r="AG18" i="3"/>
  <c r="AG20" i="3"/>
  <c r="AD67" i="3"/>
  <c r="AE66" i="3" s="1"/>
  <c r="AF65" i="3" s="1"/>
  <c r="AG64" i="3" s="1"/>
  <c r="AH63" i="3" s="1"/>
  <c r="AI62" i="3" s="1"/>
  <c r="AD69" i="3"/>
  <c r="AE26" i="3"/>
  <c r="AE24" i="3"/>
  <c r="AH19" i="3" l="1"/>
  <c r="AH17" i="3"/>
  <c r="AB77" i="3"/>
  <c r="AB76" i="3"/>
  <c r="AB78" i="3" s="1"/>
  <c r="AC18" i="3"/>
  <c r="AC20" i="3"/>
  <c r="AF25" i="3"/>
  <c r="AF23" i="3"/>
  <c r="AE68" i="3"/>
  <c r="AF67" i="3" s="1"/>
  <c r="AG66" i="3" s="1"/>
  <c r="AH65" i="3" s="1"/>
  <c r="AI64" i="3" s="1"/>
  <c r="AE70" i="3"/>
  <c r="AG24" i="3" l="1"/>
  <c r="AG22" i="3"/>
  <c r="AF71" i="3"/>
  <c r="AF69" i="3"/>
  <c r="AG68" i="3" s="1"/>
  <c r="AH67" i="3" s="1"/>
  <c r="AI66" i="3" s="1"/>
  <c r="AI18" i="3"/>
  <c r="AI16" i="3"/>
  <c r="AC76" i="3"/>
  <c r="AC78" i="3" s="1"/>
  <c r="AC77" i="3"/>
  <c r="AD19" i="3"/>
  <c r="AD17" i="3"/>
  <c r="AG70" i="3" l="1"/>
  <c r="AH69" i="3" s="1"/>
  <c r="AI68" i="3" s="1"/>
  <c r="AG72" i="3"/>
  <c r="AD76" i="3"/>
  <c r="AD77" i="3"/>
  <c r="AE16" i="3"/>
  <c r="AE18" i="3"/>
  <c r="AH21" i="3"/>
  <c r="AH23" i="3"/>
  <c r="AD78" i="3" l="1"/>
  <c r="AI20" i="3"/>
  <c r="AI22" i="3"/>
  <c r="AH71" i="3"/>
  <c r="AI70" i="3" s="1"/>
  <c r="AH73" i="3"/>
  <c r="AF17" i="3"/>
  <c r="AE77" i="3"/>
  <c r="AE76" i="3"/>
  <c r="AE78" i="3" s="1"/>
  <c r="AF15" i="3"/>
  <c r="AI72" i="3" l="1"/>
  <c r="AI74" i="3"/>
  <c r="AF77" i="3"/>
  <c r="AG16" i="3"/>
  <c r="AG14" i="3"/>
  <c r="AF76" i="3"/>
  <c r="AF78" i="3" s="1"/>
  <c r="AG76" i="3" l="1"/>
  <c r="AG78" i="3" s="1"/>
  <c r="AG77" i="3"/>
  <c r="AH15" i="3"/>
  <c r="AH13" i="3"/>
  <c r="AI12" i="3" l="1"/>
  <c r="AH76" i="3"/>
  <c r="AH78" i="3" s="1"/>
  <c r="AI14" i="3"/>
  <c r="AH77" i="3"/>
  <c r="AI76" i="3" l="1"/>
  <c r="AI78" i="3" s="1"/>
  <c r="AI77" i="3"/>
</calcChain>
</file>

<file path=xl/sharedStrings.xml><?xml version="1.0" encoding="utf-8"?>
<sst xmlns="http://schemas.openxmlformats.org/spreadsheetml/2006/main" count="27" uniqueCount="20">
  <si>
    <t>상승률</t>
    <phoneticPr fontId="2" type="noConversion"/>
  </si>
  <si>
    <t>하락률</t>
    <phoneticPr fontId="2" type="noConversion"/>
  </si>
  <si>
    <t>원</t>
    <phoneticPr fontId="2" type="noConversion"/>
  </si>
  <si>
    <t>투자 횟수</t>
    <phoneticPr fontId="2" type="noConversion"/>
  </si>
  <si>
    <t>%</t>
    <phoneticPr fontId="2" type="noConversion"/>
  </si>
  <si>
    <t>회</t>
    <phoneticPr fontId="2" type="noConversion"/>
  </si>
  <si>
    <t>상승할 확률</t>
    <phoneticPr fontId="2" type="noConversion"/>
  </si>
  <si>
    <t>하락할 확률</t>
    <phoneticPr fontId="2" type="noConversion"/>
  </si>
  <si>
    <t>투자 금액</t>
    <phoneticPr fontId="2" type="noConversion"/>
  </si>
  <si>
    <t>최종 금액</t>
    <phoneticPr fontId="2" type="noConversion"/>
  </si>
  <si>
    <t>변동성</t>
    <phoneticPr fontId="2" type="noConversion"/>
  </si>
  <si>
    <t>수익률</t>
    <phoneticPr fontId="2" type="noConversion"/>
  </si>
  <si>
    <t>비율</t>
    <phoneticPr fontId="2" type="noConversion"/>
  </si>
  <si>
    <t>상승/하락률</t>
    <phoneticPr fontId="2" type="noConversion"/>
  </si>
  <si>
    <t>n</t>
    <phoneticPr fontId="2" type="noConversion"/>
  </si>
  <si>
    <t>손실</t>
    <phoneticPr fontId="2" type="noConversion"/>
  </si>
  <si>
    <t>전체</t>
    <phoneticPr fontId="2" type="noConversion"/>
  </si>
  <si>
    <t>(소수점 버림)</t>
  </si>
  <si>
    <t>(소수점 버림)</t>
    <phoneticPr fontId="2" type="noConversion"/>
  </si>
  <si>
    <t>Kospoll Compound Interest Simulator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</si>
</sst>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휴먼엑스포"/>
      <family val="1"/>
      <charset val="129"/>
    </font>
    <font>
      <sz val="11"/>
      <color theme="0" tint="-4.9989318521683403E-2"/>
      <name val="맑은 고딕"/>
      <family val="2"/>
      <charset val="129"/>
      <scheme val="minor"/>
    </font>
    <font>
      <sz val="11"/>
      <color rgb="FFFF0000"/>
      <name val="HY견고딕"/>
      <family val="1"/>
      <charset val="129"/>
    </font>
    <font>
      <sz val="11"/>
      <color rgb="FF000000"/>
      <name val="맑은 고딕"/>
      <family val="3"/>
      <charset val="129"/>
    </font>
    <font>
      <b/>
      <sz val="26"/>
      <color theme="0"/>
      <name val="맑은 고딕"/>
      <family val="3"/>
      <charset val="129"/>
      <scheme val="minor"/>
    </font>
    <font>
      <b/>
      <sz val="36"/>
      <color theme="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69DDB"/>
        <bgColor indexed="64"/>
      </patternFill>
    </fill>
    <fill>
      <patternFill patternType="solid">
        <fgColor theme="1" tint="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1" xfId="0" applyFill="1" applyBorder="1">
      <alignment vertical="center"/>
    </xf>
    <xf numFmtId="0" fontId="3" fillId="0" borderId="0" xfId="0" applyFont="1">
      <alignment vertical="center"/>
    </xf>
    <xf numFmtId="0" fontId="3" fillId="5" borderId="1" xfId="0" applyFont="1" applyFill="1" applyBorder="1" applyAlignment="1">
      <alignment horizontal="right" vertical="center"/>
    </xf>
    <xf numFmtId="2" fontId="0" fillId="3" borderId="2" xfId="0" applyNumberFormat="1" applyFill="1" applyBorder="1">
      <alignment vertical="center"/>
    </xf>
    <xf numFmtId="2" fontId="0" fillId="3" borderId="1" xfId="0" applyNumberFormat="1" applyFill="1" applyBorder="1">
      <alignment vertical="center"/>
    </xf>
    <xf numFmtId="2" fontId="0" fillId="3" borderId="3" xfId="0" applyNumberFormat="1" applyFill="1" applyBorder="1">
      <alignment vertical="center"/>
    </xf>
    <xf numFmtId="176" fontId="0" fillId="0" borderId="0" xfId="0" applyNumberFormat="1">
      <alignment vertical="center"/>
    </xf>
    <xf numFmtId="0" fontId="4" fillId="0" borderId="0" xfId="0" applyFont="1">
      <alignment vertical="center"/>
    </xf>
    <xf numFmtId="0" fontId="0" fillId="0" borderId="4" xfId="0" applyBorder="1">
      <alignment vertical="center"/>
    </xf>
    <xf numFmtId="9" fontId="0" fillId="0" borderId="4" xfId="1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8" fillId="6" borderId="0" xfId="0" applyFont="1" applyFill="1">
      <alignment vertical="center"/>
    </xf>
    <xf numFmtId="0" fontId="7" fillId="6" borderId="0" xfId="0" applyFont="1" applyFill="1">
      <alignment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colors>
    <mruColors>
      <color rgb="FFB69D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[0]!차트</c:f>
              <c:numCache>
                <c:formatCode>General</c:formatCode>
                <c:ptCount val="101"/>
                <c:pt idx="0">
                  <c:v>1000000</c:v>
                </c:pt>
                <c:pt idx="1">
                  <c:v>1500000</c:v>
                </c:pt>
                <c:pt idx="2">
                  <c:v>2250000</c:v>
                </c:pt>
                <c:pt idx="3">
                  <c:v>3375000</c:v>
                </c:pt>
                <c:pt idx="4">
                  <c:v>5062500</c:v>
                </c:pt>
                <c:pt idx="5">
                  <c:v>7593750</c:v>
                </c:pt>
                <c:pt idx="6">
                  <c:v>3796875</c:v>
                </c:pt>
                <c:pt idx="7">
                  <c:v>1898437.5</c:v>
                </c:pt>
                <c:pt idx="8">
                  <c:v>2847656.25</c:v>
                </c:pt>
                <c:pt idx="9">
                  <c:v>1423828.125</c:v>
                </c:pt>
                <c:pt idx="10">
                  <c:v>711914.0625</c:v>
                </c:pt>
                <c:pt idx="11">
                  <c:v>355957.03125</c:v>
                </c:pt>
                <c:pt idx="12">
                  <c:v>533935.546875</c:v>
                </c:pt>
                <c:pt idx="13">
                  <c:v>800903.3203125</c:v>
                </c:pt>
                <c:pt idx="14">
                  <c:v>400451.66015625</c:v>
                </c:pt>
                <c:pt idx="15">
                  <c:v>600677.490234375</c:v>
                </c:pt>
                <c:pt idx="16">
                  <c:v>300338.7451171875</c:v>
                </c:pt>
                <c:pt idx="17">
                  <c:v>150169.37255859375</c:v>
                </c:pt>
                <c:pt idx="18">
                  <c:v>75084.686279296875</c:v>
                </c:pt>
                <c:pt idx="19">
                  <c:v>112627.02941894531</c:v>
                </c:pt>
                <c:pt idx="20">
                  <c:v>168940.54412841797</c:v>
                </c:pt>
                <c:pt idx="21">
                  <c:v>253410.81619262695</c:v>
                </c:pt>
                <c:pt idx="22">
                  <c:v>380116.22428894043</c:v>
                </c:pt>
                <c:pt idx="23">
                  <c:v>570174.33643341064</c:v>
                </c:pt>
                <c:pt idx="24">
                  <c:v>855261.50465011597</c:v>
                </c:pt>
                <c:pt idx="25">
                  <c:v>1282892.256975174</c:v>
                </c:pt>
                <c:pt idx="26">
                  <c:v>641446.12848758698</c:v>
                </c:pt>
                <c:pt idx="27">
                  <c:v>320723.06424379349</c:v>
                </c:pt>
                <c:pt idx="28">
                  <c:v>160361.53212189674</c:v>
                </c:pt>
                <c:pt idx="29">
                  <c:v>80180.766060948372</c:v>
                </c:pt>
                <c:pt idx="30">
                  <c:v>120271.14909142256</c:v>
                </c:pt>
                <c:pt idx="31">
                  <c:v>180406.72363713384</c:v>
                </c:pt>
                <c:pt idx="32">
                  <c:v>90203.361818566918</c:v>
                </c:pt>
                <c:pt idx="33">
                  <c:v>135305.04272785038</c:v>
                </c:pt>
                <c:pt idx="34">
                  <c:v>202957.56409177557</c:v>
                </c:pt>
                <c:pt idx="35">
                  <c:v>304436.34613766335</c:v>
                </c:pt>
                <c:pt idx="36">
                  <c:v>152218.17306883167</c:v>
                </c:pt>
                <c:pt idx="37">
                  <c:v>76109.086534415837</c:v>
                </c:pt>
                <c:pt idx="38">
                  <c:v>38054.543267207919</c:v>
                </c:pt>
                <c:pt idx="39">
                  <c:v>57081.814900811878</c:v>
                </c:pt>
                <c:pt idx="40">
                  <c:v>28540.907450405939</c:v>
                </c:pt>
                <c:pt idx="41">
                  <c:v>42811.361175608909</c:v>
                </c:pt>
                <c:pt idx="42">
                  <c:v>64217.041763413363</c:v>
                </c:pt>
                <c:pt idx="43">
                  <c:v>96325.562645120051</c:v>
                </c:pt>
                <c:pt idx="44">
                  <c:v>144488.34396768006</c:v>
                </c:pt>
                <c:pt idx="45">
                  <c:v>216732.51595152009</c:v>
                </c:pt>
                <c:pt idx="46">
                  <c:v>325098.77392728016</c:v>
                </c:pt>
                <c:pt idx="47">
                  <c:v>162549.38696364008</c:v>
                </c:pt>
                <c:pt idx="48">
                  <c:v>243824.0804454601</c:v>
                </c:pt>
                <c:pt idx="49">
                  <c:v>121912.04022273005</c:v>
                </c:pt>
                <c:pt idx="50">
                  <c:v>182868.06033409509</c:v>
                </c:pt>
                <c:pt idx="51">
                  <c:v>274302.09050114267</c:v>
                </c:pt>
                <c:pt idx="52">
                  <c:v>411453.135751714</c:v>
                </c:pt>
                <c:pt idx="53">
                  <c:v>205726.567875857</c:v>
                </c:pt>
                <c:pt idx="54">
                  <c:v>102863.2839379285</c:v>
                </c:pt>
                <c:pt idx="55">
                  <c:v>154294.92590689275</c:v>
                </c:pt>
                <c:pt idx="56">
                  <c:v>77147.462953446375</c:v>
                </c:pt>
                <c:pt idx="57">
                  <c:v>115721.19443016956</c:v>
                </c:pt>
                <c:pt idx="58">
                  <c:v>173581.79164525436</c:v>
                </c:pt>
                <c:pt idx="59">
                  <c:v>260372.68746788154</c:v>
                </c:pt>
                <c:pt idx="60">
                  <c:v>390559.03120182233</c:v>
                </c:pt>
                <c:pt idx="61">
                  <c:v>195279.51560091117</c:v>
                </c:pt>
                <c:pt idx="62">
                  <c:v>292919.27340136678</c:v>
                </c:pt>
                <c:pt idx="63">
                  <c:v>439378.91010205017</c:v>
                </c:pt>
                <c:pt idx="64">
                  <c:v>659068.3651530752</c:v>
                </c:pt>
                <c:pt idx="65">
                  <c:v>988602.54772961279</c:v>
                </c:pt>
                <c:pt idx="66">
                  <c:v>1482903.8215944192</c:v>
                </c:pt>
                <c:pt idx="67">
                  <c:v>2224355.7323916289</c:v>
                </c:pt>
                <c:pt idx="68">
                  <c:v>3336533.5985874431</c:v>
                </c:pt>
                <c:pt idx="69">
                  <c:v>5004800.3978811651</c:v>
                </c:pt>
                <c:pt idx="70">
                  <c:v>2502400.1989405826</c:v>
                </c:pt>
                <c:pt idx="71">
                  <c:v>1251200.0994702913</c:v>
                </c:pt>
                <c:pt idx="72">
                  <c:v>625600.04973514564</c:v>
                </c:pt>
                <c:pt idx="73">
                  <c:v>312800.02486757282</c:v>
                </c:pt>
                <c:pt idx="74">
                  <c:v>469200.03730135923</c:v>
                </c:pt>
                <c:pt idx="75">
                  <c:v>234600.01865067962</c:v>
                </c:pt>
                <c:pt idx="76">
                  <c:v>351900.02797601942</c:v>
                </c:pt>
                <c:pt idx="77">
                  <c:v>175950.01398800971</c:v>
                </c:pt>
                <c:pt idx="78">
                  <c:v>263925.0209820146</c:v>
                </c:pt>
                <c:pt idx="79">
                  <c:v>131962.5104910073</c:v>
                </c:pt>
                <c:pt idx="80">
                  <c:v>197943.76573651095</c:v>
                </c:pt>
                <c:pt idx="81">
                  <c:v>98971.882868255474</c:v>
                </c:pt>
                <c:pt idx="82">
                  <c:v>49485.941434127737</c:v>
                </c:pt>
                <c:pt idx="83">
                  <c:v>74228.912151191602</c:v>
                </c:pt>
                <c:pt idx="84">
                  <c:v>111343.3682267874</c:v>
                </c:pt>
                <c:pt idx="85">
                  <c:v>167015.05234018108</c:v>
                </c:pt>
                <c:pt idx="86">
                  <c:v>250522.57851027162</c:v>
                </c:pt>
                <c:pt idx="87">
                  <c:v>125261.28925513581</c:v>
                </c:pt>
                <c:pt idx="88">
                  <c:v>187891.93388270371</c:v>
                </c:pt>
                <c:pt idx="89">
                  <c:v>281837.90082405554</c:v>
                </c:pt>
                <c:pt idx="90">
                  <c:v>422756.85123608331</c:v>
                </c:pt>
                <c:pt idx="91">
                  <c:v>211378.42561804166</c:v>
                </c:pt>
                <c:pt idx="92">
                  <c:v>105689.21280902083</c:v>
                </c:pt>
                <c:pt idx="93">
                  <c:v>52844.606404510414</c:v>
                </c:pt>
                <c:pt idx="94">
                  <c:v>79266.909606765621</c:v>
                </c:pt>
                <c:pt idx="95">
                  <c:v>39633.45480338281</c:v>
                </c:pt>
                <c:pt idx="96">
                  <c:v>19816.727401691405</c:v>
                </c:pt>
                <c:pt idx="97">
                  <c:v>9908.3637008457026</c:v>
                </c:pt>
                <c:pt idx="98">
                  <c:v>4954.1818504228513</c:v>
                </c:pt>
                <c:pt idx="99">
                  <c:v>2477.0909252114257</c:v>
                </c:pt>
                <c:pt idx="100">
                  <c:v>3715.6363878171387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5917920"/>
        <c:axId val="505919096"/>
      </c:lineChart>
      <c:catAx>
        <c:axId val="5059179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05919096"/>
        <c:crosses val="autoZero"/>
        <c:auto val="1"/>
        <c:lblAlgn val="ctr"/>
        <c:lblOffset val="100"/>
        <c:noMultiLvlLbl val="0"/>
      </c:catAx>
      <c:valAx>
        <c:axId val="505919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0591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155574</xdr:colOff>
      <xdr:row>8</xdr:row>
      <xdr:rowOff>66674</xdr:rowOff>
    </xdr:from>
    <xdr:to>
      <xdr:col>9</xdr:col>
      <xdr:colOff>520700</xdr:colOff>
      <xdr:row>25</xdr:row>
      <xdr:rowOff>25400</xdr:rowOff>
    </xdr:to>
    <xdr:graphicFrame macro="">
      <xdr:nvGraphicFramePr>
        <xdr:cNvPr id="9" name="차트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</xdr:colOff>
          <xdr:row>4</xdr:row>
          <xdr:rowOff>215900</xdr:rowOff>
        </xdr:from>
        <xdr:to>
          <xdr:col>6</xdr:col>
          <xdr:colOff>6350</xdr:colOff>
          <xdr:row>7</xdr:row>
          <xdr:rowOff>127000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Go!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7"/>
  <sheetViews>
    <sheetView tabSelected="1" zoomScale="80" zoomScaleNormal="80" workbookViewId="0">
      <selection activeCell="J7" sqref="J7"/>
    </sheetView>
  </sheetViews>
  <sheetFormatPr defaultRowHeight="17" x14ac:dyDescent="0.45"/>
  <cols>
    <col min="1" max="1" width="14.08203125" bestFit="1" customWidth="1"/>
    <col min="2" max="2" width="9.9140625" customWidth="1"/>
    <col min="3" max="3" width="3.83203125" customWidth="1"/>
    <col min="4" max="4" width="17.9140625" customWidth="1"/>
    <col min="5" max="5" width="16.9140625" customWidth="1"/>
    <col min="6" max="6" width="9.9140625" customWidth="1"/>
  </cols>
  <sheetData>
    <row r="1" spans="1:12" s="22" customFormat="1" ht="54.5" customHeight="1" thickBot="1" x14ac:dyDescent="0.5">
      <c r="A1" s="21" t="s">
        <v>19</v>
      </c>
    </row>
    <row r="2" spans="1:12" ht="17.5" thickBot="1" x14ac:dyDescent="0.5">
      <c r="A2" s="2" t="s">
        <v>8</v>
      </c>
      <c r="B2" s="4">
        <v>1000000</v>
      </c>
      <c r="C2" s="7" t="s">
        <v>2</v>
      </c>
      <c r="E2" s="8" t="s">
        <v>9</v>
      </c>
      <c r="F2" s="9">
        <v>3715.6363878171387</v>
      </c>
      <c r="G2" s="7" t="s">
        <v>2</v>
      </c>
      <c r="L2" s="13">
        <f>B7+1</f>
        <v>101</v>
      </c>
    </row>
    <row r="3" spans="1:12" ht="17.5" thickBot="1" x14ac:dyDescent="0.5">
      <c r="A3" s="2" t="s">
        <v>0</v>
      </c>
      <c r="B3" s="6">
        <v>50</v>
      </c>
      <c r="C3" s="7" t="s">
        <v>4</v>
      </c>
      <c r="D3" s="20" t="s">
        <v>17</v>
      </c>
      <c r="E3" s="8" t="s">
        <v>11</v>
      </c>
      <c r="F3" s="10">
        <v>-99.628436361218291</v>
      </c>
      <c r="G3" s="7" t="s">
        <v>4</v>
      </c>
    </row>
    <row r="4" spans="1:12" ht="17.5" thickBot="1" x14ac:dyDescent="0.5">
      <c r="A4" s="2" t="s">
        <v>1</v>
      </c>
      <c r="B4" s="5">
        <v>50</v>
      </c>
      <c r="C4" s="7" t="s">
        <v>4</v>
      </c>
      <c r="D4" s="20" t="s">
        <v>17</v>
      </c>
      <c r="E4" s="8" t="s">
        <v>10</v>
      </c>
      <c r="F4" s="11">
        <v>1210462.2929250055</v>
      </c>
    </row>
    <row r="5" spans="1:12" ht="17.5" thickBot="1" x14ac:dyDescent="0.5">
      <c r="A5" s="3" t="s">
        <v>6</v>
      </c>
      <c r="B5" s="5">
        <v>50</v>
      </c>
      <c r="C5" s="7" t="s">
        <v>4</v>
      </c>
      <c r="D5" s="20" t="s">
        <v>18</v>
      </c>
    </row>
    <row r="6" spans="1:12" ht="17.5" thickBot="1" x14ac:dyDescent="0.5">
      <c r="A6" s="3" t="s">
        <v>7</v>
      </c>
      <c r="B6" s="5">
        <f>100-B5</f>
        <v>50</v>
      </c>
      <c r="C6" s="7" t="s">
        <v>4</v>
      </c>
      <c r="D6" s="20" t="s">
        <v>18</v>
      </c>
    </row>
    <row r="7" spans="1:12" ht="17.5" thickBot="1" x14ac:dyDescent="0.5">
      <c r="A7" s="3" t="s">
        <v>3</v>
      </c>
      <c r="B7" s="5">
        <v>100</v>
      </c>
      <c r="C7" s="7" t="s">
        <v>5</v>
      </c>
    </row>
  </sheetData>
  <phoneticPr fontId="2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Button 12">
              <controlPr defaultSize="0" print="0" autoFill="0" autoPict="0" macro="[0]!randum">
                <anchor moveWithCells="1" sizeWithCells="1">
                  <from>
                    <xdr:col>4</xdr:col>
                    <xdr:colOff>6350</xdr:colOff>
                    <xdr:row>4</xdr:row>
                    <xdr:rowOff>215900</xdr:rowOff>
                  </from>
                  <to>
                    <xdr:col>6</xdr:col>
                    <xdr:colOff>6350</xdr:colOff>
                    <xdr:row>7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01"/>
  <sheetViews>
    <sheetView workbookViewId="0">
      <selection activeCell="A36" sqref="A36"/>
    </sheetView>
  </sheetViews>
  <sheetFormatPr defaultRowHeight="17" x14ac:dyDescent="0.45"/>
  <cols>
    <col min="1" max="1" width="13.75" bestFit="1" customWidth="1"/>
  </cols>
  <sheetData>
    <row r="1" spans="1:3" x14ac:dyDescent="0.45">
      <c r="A1">
        <v>1000000</v>
      </c>
      <c r="C1" s="12"/>
    </row>
    <row r="2" spans="1:3" x14ac:dyDescent="0.45">
      <c r="A2">
        <v>1500000</v>
      </c>
    </row>
    <row r="3" spans="1:3" x14ac:dyDescent="0.45">
      <c r="A3">
        <v>2250000</v>
      </c>
    </row>
    <row r="4" spans="1:3" x14ac:dyDescent="0.45">
      <c r="A4">
        <v>3375000</v>
      </c>
    </row>
    <row r="5" spans="1:3" x14ac:dyDescent="0.45">
      <c r="A5">
        <v>5062500</v>
      </c>
    </row>
    <row r="6" spans="1:3" x14ac:dyDescent="0.45">
      <c r="A6">
        <v>7593750</v>
      </c>
    </row>
    <row r="7" spans="1:3" x14ac:dyDescent="0.45">
      <c r="A7">
        <v>3796875</v>
      </c>
    </row>
    <row r="8" spans="1:3" x14ac:dyDescent="0.45">
      <c r="A8">
        <v>1898437.5</v>
      </c>
    </row>
    <row r="9" spans="1:3" x14ac:dyDescent="0.45">
      <c r="A9">
        <v>2847656.25</v>
      </c>
    </row>
    <row r="10" spans="1:3" x14ac:dyDescent="0.45">
      <c r="A10">
        <v>1423828.125</v>
      </c>
    </row>
    <row r="11" spans="1:3" x14ac:dyDescent="0.45">
      <c r="A11">
        <v>711914.0625</v>
      </c>
    </row>
    <row r="12" spans="1:3" x14ac:dyDescent="0.45">
      <c r="A12">
        <v>355957.03125</v>
      </c>
    </row>
    <row r="13" spans="1:3" x14ac:dyDescent="0.45">
      <c r="A13">
        <v>533935.546875</v>
      </c>
    </row>
    <row r="14" spans="1:3" x14ac:dyDescent="0.45">
      <c r="A14">
        <v>800903.3203125</v>
      </c>
    </row>
    <row r="15" spans="1:3" x14ac:dyDescent="0.45">
      <c r="A15">
        <v>400451.66015625</v>
      </c>
    </row>
    <row r="16" spans="1:3" x14ac:dyDescent="0.45">
      <c r="A16">
        <v>600677.490234375</v>
      </c>
    </row>
    <row r="17" spans="1:1" x14ac:dyDescent="0.45">
      <c r="A17">
        <v>300338.7451171875</v>
      </c>
    </row>
    <row r="18" spans="1:1" x14ac:dyDescent="0.45">
      <c r="A18">
        <v>150169.37255859375</v>
      </c>
    </row>
    <row r="19" spans="1:1" x14ac:dyDescent="0.45">
      <c r="A19">
        <v>75084.686279296875</v>
      </c>
    </row>
    <row r="20" spans="1:1" x14ac:dyDescent="0.45">
      <c r="A20">
        <v>112627.02941894531</v>
      </c>
    </row>
    <row r="21" spans="1:1" x14ac:dyDescent="0.45">
      <c r="A21">
        <v>168940.54412841797</v>
      </c>
    </row>
    <row r="22" spans="1:1" x14ac:dyDescent="0.45">
      <c r="A22">
        <v>253410.81619262695</v>
      </c>
    </row>
    <row r="23" spans="1:1" x14ac:dyDescent="0.45">
      <c r="A23">
        <v>380116.22428894043</v>
      </c>
    </row>
    <row r="24" spans="1:1" x14ac:dyDescent="0.45">
      <c r="A24">
        <v>570174.33643341064</v>
      </c>
    </row>
    <row r="25" spans="1:1" x14ac:dyDescent="0.45">
      <c r="A25">
        <v>855261.50465011597</v>
      </c>
    </row>
    <row r="26" spans="1:1" x14ac:dyDescent="0.45">
      <c r="A26">
        <v>1282892.256975174</v>
      </c>
    </row>
    <row r="27" spans="1:1" x14ac:dyDescent="0.45">
      <c r="A27">
        <v>641446.12848758698</v>
      </c>
    </row>
    <row r="28" spans="1:1" x14ac:dyDescent="0.45">
      <c r="A28">
        <v>320723.06424379349</v>
      </c>
    </row>
    <row r="29" spans="1:1" x14ac:dyDescent="0.45">
      <c r="A29">
        <v>160361.53212189674</v>
      </c>
    </row>
    <row r="30" spans="1:1" x14ac:dyDescent="0.45">
      <c r="A30">
        <v>80180.766060948372</v>
      </c>
    </row>
    <row r="31" spans="1:1" x14ac:dyDescent="0.45">
      <c r="A31">
        <v>120271.14909142256</v>
      </c>
    </row>
    <row r="32" spans="1:1" x14ac:dyDescent="0.45">
      <c r="A32">
        <v>180406.72363713384</v>
      </c>
    </row>
    <row r="33" spans="1:1" x14ac:dyDescent="0.45">
      <c r="A33">
        <v>90203.361818566918</v>
      </c>
    </row>
    <row r="34" spans="1:1" x14ac:dyDescent="0.45">
      <c r="A34">
        <v>135305.04272785038</v>
      </c>
    </row>
    <row r="35" spans="1:1" x14ac:dyDescent="0.45">
      <c r="A35">
        <v>202957.56409177557</v>
      </c>
    </row>
    <row r="36" spans="1:1" x14ac:dyDescent="0.45">
      <c r="A36">
        <v>304436.34613766335</v>
      </c>
    </row>
    <row r="37" spans="1:1" x14ac:dyDescent="0.45">
      <c r="A37">
        <v>152218.17306883167</v>
      </c>
    </row>
    <row r="38" spans="1:1" x14ac:dyDescent="0.45">
      <c r="A38">
        <v>76109.086534415837</v>
      </c>
    </row>
    <row r="39" spans="1:1" x14ac:dyDescent="0.45">
      <c r="A39">
        <v>38054.543267207919</v>
      </c>
    </row>
    <row r="40" spans="1:1" x14ac:dyDescent="0.45">
      <c r="A40">
        <v>57081.814900811878</v>
      </c>
    </row>
    <row r="41" spans="1:1" x14ac:dyDescent="0.45">
      <c r="A41">
        <v>28540.907450405939</v>
      </c>
    </row>
    <row r="42" spans="1:1" x14ac:dyDescent="0.45">
      <c r="A42">
        <v>42811.361175608909</v>
      </c>
    </row>
    <row r="43" spans="1:1" x14ac:dyDescent="0.45">
      <c r="A43">
        <v>64217.041763413363</v>
      </c>
    </row>
    <row r="44" spans="1:1" x14ac:dyDescent="0.45">
      <c r="A44">
        <v>96325.562645120051</v>
      </c>
    </row>
    <row r="45" spans="1:1" x14ac:dyDescent="0.45">
      <c r="A45">
        <v>144488.34396768006</v>
      </c>
    </row>
    <row r="46" spans="1:1" x14ac:dyDescent="0.45">
      <c r="A46">
        <v>216732.51595152009</v>
      </c>
    </row>
    <row r="47" spans="1:1" x14ac:dyDescent="0.45">
      <c r="A47">
        <v>325098.77392728016</v>
      </c>
    </row>
    <row r="48" spans="1:1" x14ac:dyDescent="0.45">
      <c r="A48">
        <v>162549.38696364008</v>
      </c>
    </row>
    <row r="49" spans="1:1" x14ac:dyDescent="0.45">
      <c r="A49">
        <v>243824.0804454601</v>
      </c>
    </row>
    <row r="50" spans="1:1" x14ac:dyDescent="0.45">
      <c r="A50">
        <v>121912.04022273005</v>
      </c>
    </row>
    <row r="51" spans="1:1" x14ac:dyDescent="0.45">
      <c r="A51">
        <v>182868.06033409509</v>
      </c>
    </row>
    <row r="52" spans="1:1" x14ac:dyDescent="0.45">
      <c r="A52">
        <v>274302.09050114267</v>
      </c>
    </row>
    <row r="53" spans="1:1" x14ac:dyDescent="0.45">
      <c r="A53">
        <v>411453.135751714</v>
      </c>
    </row>
    <row r="54" spans="1:1" x14ac:dyDescent="0.45">
      <c r="A54">
        <v>205726.567875857</v>
      </c>
    </row>
    <row r="55" spans="1:1" x14ac:dyDescent="0.45">
      <c r="A55">
        <v>102863.2839379285</v>
      </c>
    </row>
    <row r="56" spans="1:1" x14ac:dyDescent="0.45">
      <c r="A56">
        <v>154294.92590689275</v>
      </c>
    </row>
    <row r="57" spans="1:1" x14ac:dyDescent="0.45">
      <c r="A57">
        <v>77147.462953446375</v>
      </c>
    </row>
    <row r="58" spans="1:1" x14ac:dyDescent="0.45">
      <c r="A58">
        <v>115721.19443016956</v>
      </c>
    </row>
    <row r="59" spans="1:1" x14ac:dyDescent="0.45">
      <c r="A59">
        <v>173581.79164525436</v>
      </c>
    </row>
    <row r="60" spans="1:1" x14ac:dyDescent="0.45">
      <c r="A60">
        <v>260372.68746788154</v>
      </c>
    </row>
    <row r="61" spans="1:1" x14ac:dyDescent="0.45">
      <c r="A61">
        <v>390559.03120182233</v>
      </c>
    </row>
    <row r="62" spans="1:1" x14ac:dyDescent="0.45">
      <c r="A62">
        <v>195279.51560091117</v>
      </c>
    </row>
    <row r="63" spans="1:1" x14ac:dyDescent="0.45">
      <c r="A63">
        <v>292919.27340136678</v>
      </c>
    </row>
    <row r="64" spans="1:1" x14ac:dyDescent="0.45">
      <c r="A64">
        <v>439378.91010205017</v>
      </c>
    </row>
    <row r="65" spans="1:1" x14ac:dyDescent="0.45">
      <c r="A65">
        <v>659068.3651530752</v>
      </c>
    </row>
    <row r="66" spans="1:1" x14ac:dyDescent="0.45">
      <c r="A66">
        <v>988602.54772961279</v>
      </c>
    </row>
    <row r="67" spans="1:1" x14ac:dyDescent="0.45">
      <c r="A67">
        <v>1482903.8215944192</v>
      </c>
    </row>
    <row r="68" spans="1:1" x14ac:dyDescent="0.45">
      <c r="A68">
        <v>2224355.7323916289</v>
      </c>
    </row>
    <row r="69" spans="1:1" x14ac:dyDescent="0.45">
      <c r="A69">
        <v>3336533.5985874431</v>
      </c>
    </row>
    <row r="70" spans="1:1" x14ac:dyDescent="0.45">
      <c r="A70">
        <v>5004800.3978811651</v>
      </c>
    </row>
    <row r="71" spans="1:1" x14ac:dyDescent="0.45">
      <c r="A71">
        <v>2502400.1989405826</v>
      </c>
    </row>
    <row r="72" spans="1:1" x14ac:dyDescent="0.45">
      <c r="A72">
        <v>1251200.0994702913</v>
      </c>
    </row>
    <row r="73" spans="1:1" x14ac:dyDescent="0.45">
      <c r="A73">
        <v>625600.04973514564</v>
      </c>
    </row>
    <row r="74" spans="1:1" x14ac:dyDescent="0.45">
      <c r="A74">
        <v>312800.02486757282</v>
      </c>
    </row>
    <row r="75" spans="1:1" x14ac:dyDescent="0.45">
      <c r="A75">
        <v>469200.03730135923</v>
      </c>
    </row>
    <row r="76" spans="1:1" x14ac:dyDescent="0.45">
      <c r="A76">
        <v>234600.01865067962</v>
      </c>
    </row>
    <row r="77" spans="1:1" x14ac:dyDescent="0.45">
      <c r="A77">
        <v>351900.02797601942</v>
      </c>
    </row>
    <row r="78" spans="1:1" x14ac:dyDescent="0.45">
      <c r="A78">
        <v>175950.01398800971</v>
      </c>
    </row>
    <row r="79" spans="1:1" x14ac:dyDescent="0.45">
      <c r="A79">
        <v>263925.0209820146</v>
      </c>
    </row>
    <row r="80" spans="1:1" x14ac:dyDescent="0.45">
      <c r="A80">
        <v>131962.5104910073</v>
      </c>
    </row>
    <row r="81" spans="1:1" x14ac:dyDescent="0.45">
      <c r="A81">
        <v>197943.76573651095</v>
      </c>
    </row>
    <row r="82" spans="1:1" x14ac:dyDescent="0.45">
      <c r="A82">
        <v>98971.882868255474</v>
      </c>
    </row>
    <row r="83" spans="1:1" x14ac:dyDescent="0.45">
      <c r="A83">
        <v>49485.941434127737</v>
      </c>
    </row>
    <row r="84" spans="1:1" x14ac:dyDescent="0.45">
      <c r="A84">
        <v>74228.912151191602</v>
      </c>
    </row>
    <row r="85" spans="1:1" x14ac:dyDescent="0.45">
      <c r="A85">
        <v>111343.3682267874</v>
      </c>
    </row>
    <row r="86" spans="1:1" x14ac:dyDescent="0.45">
      <c r="A86">
        <v>167015.05234018108</v>
      </c>
    </row>
    <row r="87" spans="1:1" x14ac:dyDescent="0.45">
      <c r="A87">
        <v>250522.57851027162</v>
      </c>
    </row>
    <row r="88" spans="1:1" x14ac:dyDescent="0.45">
      <c r="A88">
        <v>125261.28925513581</v>
      </c>
    </row>
    <row r="89" spans="1:1" x14ac:dyDescent="0.45">
      <c r="A89">
        <v>187891.93388270371</v>
      </c>
    </row>
    <row r="90" spans="1:1" x14ac:dyDescent="0.45">
      <c r="A90">
        <v>281837.90082405554</v>
      </c>
    </row>
    <row r="91" spans="1:1" x14ac:dyDescent="0.45">
      <c r="A91">
        <v>422756.85123608331</v>
      </c>
    </row>
    <row r="92" spans="1:1" x14ac:dyDescent="0.45">
      <c r="A92">
        <v>211378.42561804166</v>
      </c>
    </row>
    <row r="93" spans="1:1" x14ac:dyDescent="0.45">
      <c r="A93">
        <v>105689.21280902083</v>
      </c>
    </row>
    <row r="94" spans="1:1" x14ac:dyDescent="0.45">
      <c r="A94">
        <v>52844.606404510414</v>
      </c>
    </row>
    <row r="95" spans="1:1" x14ac:dyDescent="0.45">
      <c r="A95">
        <v>79266.909606765621</v>
      </c>
    </row>
    <row r="96" spans="1:1" x14ac:dyDescent="0.45">
      <c r="A96">
        <v>39633.45480338281</v>
      </c>
    </row>
    <row r="97" spans="1:1" x14ac:dyDescent="0.45">
      <c r="A97">
        <v>19816.727401691405</v>
      </c>
    </row>
    <row r="98" spans="1:1" x14ac:dyDescent="0.45">
      <c r="A98">
        <v>9908.3637008457026</v>
      </c>
    </row>
    <row r="99" spans="1:1" x14ac:dyDescent="0.45">
      <c r="A99">
        <v>4954.1818504228513</v>
      </c>
    </row>
    <row r="100" spans="1:1" x14ac:dyDescent="0.45">
      <c r="A100">
        <v>2477.0909252114257</v>
      </c>
    </row>
    <row r="101" spans="1:1" x14ac:dyDescent="0.45">
      <c r="A101">
        <v>3715.6363878171387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2:AI78"/>
  <sheetViews>
    <sheetView topLeftCell="A40" zoomScale="70" zoomScaleNormal="70" workbookViewId="0">
      <selection activeCell="D88" sqref="D88"/>
    </sheetView>
  </sheetViews>
  <sheetFormatPr defaultRowHeight="17" x14ac:dyDescent="0.45"/>
  <cols>
    <col min="2" max="2" width="11.1640625" bestFit="1" customWidth="1"/>
  </cols>
  <sheetData>
    <row r="12" spans="31:35" x14ac:dyDescent="0.45">
      <c r="AI12">
        <f>AH13*(1+$A$34)</f>
        <v>28762658.884932615</v>
      </c>
    </row>
    <row r="13" spans="31:35" x14ac:dyDescent="0.45">
      <c r="AH13">
        <f>AG14*(1+$A$34)</f>
        <v>19175105.923288409</v>
      </c>
    </row>
    <row r="14" spans="31:35" x14ac:dyDescent="0.45">
      <c r="AG14">
        <f>AF15*(1+$A$34)</f>
        <v>12783403.948858939</v>
      </c>
      <c r="AI14">
        <f>AH13*(1-$A$34)</f>
        <v>9587552.9616442043</v>
      </c>
    </row>
    <row r="15" spans="31:35" x14ac:dyDescent="0.45">
      <c r="AF15">
        <f>AE16*(1+$A$34)</f>
        <v>8522269.2992392927</v>
      </c>
      <c r="AH15">
        <f>AG14*(1-$A$34)</f>
        <v>6391701.9744294696</v>
      </c>
    </row>
    <row r="16" spans="31:35" x14ac:dyDescent="0.45">
      <c r="AE16">
        <f>AD17*(1+$A$34)</f>
        <v>5681512.8661595285</v>
      </c>
      <c r="AG16">
        <f>AF15*(1-$A$34)</f>
        <v>4261134.6496196464</v>
      </c>
      <c r="AI16">
        <f>AH17*(1+$A$34)</f>
        <v>3195850.9872147348</v>
      </c>
    </row>
    <row r="17" spans="15:35" x14ac:dyDescent="0.45">
      <c r="AD17">
        <f>AC18*(1+$A$34)</f>
        <v>3787675.2441063523</v>
      </c>
      <c r="AF17">
        <f>AE16*(1-$A$34)</f>
        <v>2840756.4330797642</v>
      </c>
      <c r="AH17">
        <f>AG18*(1+$A$34)</f>
        <v>2130567.3248098232</v>
      </c>
    </row>
    <row r="18" spans="15:35" x14ac:dyDescent="0.45">
      <c r="AC18">
        <f>AB19*(1+$A$34)</f>
        <v>2525116.8294042349</v>
      </c>
      <c r="AE18">
        <f>AD17*(1-$A$34)</f>
        <v>1893837.6220531762</v>
      </c>
      <c r="AG18">
        <f>AF19*(1+$A$34)</f>
        <v>1420378.2165398821</v>
      </c>
      <c r="AI18">
        <f>AH17*(1-$A$34)</f>
        <v>1065283.6624049116</v>
      </c>
    </row>
    <row r="19" spans="15:35" x14ac:dyDescent="0.45">
      <c r="AB19">
        <f>AA20*(1+$A$34)</f>
        <v>1683411.2196028233</v>
      </c>
      <c r="AD19">
        <f>AC18*(1-$A$34)</f>
        <v>1262558.4147021174</v>
      </c>
      <c r="AF19">
        <f>AE20*(1+$A$34)</f>
        <v>946918.81102658808</v>
      </c>
      <c r="AH19">
        <f>AG18*(1-$A$34)</f>
        <v>710189.10826994106</v>
      </c>
    </row>
    <row r="20" spans="15:35" x14ac:dyDescent="0.45">
      <c r="AA20">
        <f>Z21*(1+$A$34)</f>
        <v>1122274.1464018822</v>
      </c>
      <c r="AC20">
        <f>AB19*(1-$A$34)</f>
        <v>841705.60980141163</v>
      </c>
      <c r="AE20">
        <f>AD21*(1+$A$34)</f>
        <v>631279.20735105872</v>
      </c>
      <c r="AG20">
        <f>AF19*(1-$A$34)</f>
        <v>473459.40551329404</v>
      </c>
      <c r="AI20">
        <f>AH21*(1+$A$34)</f>
        <v>355094.55413497053</v>
      </c>
    </row>
    <row r="21" spans="15:35" x14ac:dyDescent="0.45">
      <c r="Z21">
        <f>Y22*(1+$A$34)</f>
        <v>748182.76426792145</v>
      </c>
      <c r="AB21">
        <f>AA20*(1-$A$34)</f>
        <v>561137.07320094109</v>
      </c>
      <c r="AD21">
        <f>AC22*(1+$A$34)</f>
        <v>420852.80490070581</v>
      </c>
      <c r="AF21">
        <f>AE20*(1-$A$34)</f>
        <v>315639.60367552936</v>
      </c>
      <c r="AH21">
        <f>AG22*(1+$A$34)</f>
        <v>236729.70275664702</v>
      </c>
    </row>
    <row r="22" spans="15:35" x14ac:dyDescent="0.45">
      <c r="Y22">
        <f>X23*(1+$A$34)</f>
        <v>498788.50951194763</v>
      </c>
      <c r="AA22">
        <f>Z21*(1-$A$34)</f>
        <v>374091.38213396072</v>
      </c>
      <c r="AC22">
        <f>AB23*(1+$A$34)</f>
        <v>280568.53660047054</v>
      </c>
      <c r="AE22">
        <f>AD21*(1-$A$34)</f>
        <v>210426.40245035291</v>
      </c>
      <c r="AG22">
        <f>AF23*(1+$A$34)</f>
        <v>157819.80183776468</v>
      </c>
      <c r="AI22">
        <f>AH21*(1-$A$34)</f>
        <v>118364.85137832351</v>
      </c>
    </row>
    <row r="23" spans="15:35" x14ac:dyDescent="0.45">
      <c r="X23">
        <f>W24*(1+$A$34)</f>
        <v>332525.67300796509</v>
      </c>
      <c r="Z23">
        <f>Y22*(1-$A$34)</f>
        <v>249394.25475597382</v>
      </c>
      <c r="AB23">
        <f>AA24*(1+$A$34)</f>
        <v>187045.69106698036</v>
      </c>
      <c r="AD23">
        <f>AC22*(1-$A$34)</f>
        <v>140284.26830023527</v>
      </c>
      <c r="AF23">
        <f>AE24*(1+$A$34)</f>
        <v>105213.20122517645</v>
      </c>
      <c r="AH23">
        <f>AG22*(1-$A$34)</f>
        <v>78909.90091888234</v>
      </c>
    </row>
    <row r="24" spans="15:35" x14ac:dyDescent="0.45">
      <c r="W24">
        <f>V25*(1+$A$34)</f>
        <v>221683.78200531006</v>
      </c>
      <c r="Y24">
        <f>X23*(1-$A$34)</f>
        <v>166262.83650398254</v>
      </c>
      <c r="AA24">
        <f>Z25*(1+$A$34)</f>
        <v>124697.12737798691</v>
      </c>
      <c r="AC24">
        <f>AB23*(1-$A$34)</f>
        <v>93522.845533490181</v>
      </c>
      <c r="AE24">
        <f>AD25*(1+$A$34)</f>
        <v>70142.134150117636</v>
      </c>
      <c r="AG24">
        <f>AF23*(1-$A$34)</f>
        <v>52606.600612588227</v>
      </c>
      <c r="AI24">
        <f>AH25*(1+$A$34)</f>
        <v>39454.95045944117</v>
      </c>
    </row>
    <row r="25" spans="15:35" x14ac:dyDescent="0.45">
      <c r="V25">
        <f>U26*(1+$A$34)</f>
        <v>147789.18800354004</v>
      </c>
      <c r="X25">
        <f>W24*(1-$A$34)</f>
        <v>110841.89100265503</v>
      </c>
      <c r="Z25">
        <f>Y26*(1+$A$34)</f>
        <v>83131.418251991272</v>
      </c>
      <c r="AB25">
        <f>AA24*(1-$A$34)</f>
        <v>62348.563688993454</v>
      </c>
      <c r="AD25">
        <f>AC26*(1+$A$34)</f>
        <v>46761.42276674509</v>
      </c>
      <c r="AF25">
        <f>AE24*(1-$A$34)</f>
        <v>35071.067075058818</v>
      </c>
      <c r="AH25">
        <f>AG26*(1+$A$34)</f>
        <v>26303.300306294113</v>
      </c>
    </row>
    <row r="26" spans="15:35" x14ac:dyDescent="0.45">
      <c r="U26">
        <f>T27*(1+$A$34)</f>
        <v>98526.125335693359</v>
      </c>
      <c r="W26">
        <f>V25*(1-$A$34)</f>
        <v>73894.59400177002</v>
      </c>
      <c r="Y26">
        <f>X27*(1+$A$34)</f>
        <v>55420.945501327515</v>
      </c>
      <c r="AA26">
        <f>Z25*(1-$A$34)</f>
        <v>41565.709125995636</v>
      </c>
      <c r="AC26">
        <f>AB27*(1+$A$34)</f>
        <v>31174.281844496727</v>
      </c>
      <c r="AE26">
        <f>AD25*(1-$A$34)</f>
        <v>23380.711383372545</v>
      </c>
      <c r="AG26">
        <f>AF27*(1+$A$34)</f>
        <v>17535.533537529409</v>
      </c>
      <c r="AI26">
        <f>AH27*(1+$A$34)</f>
        <v>13151.650153147057</v>
      </c>
    </row>
    <row r="27" spans="15:35" x14ac:dyDescent="0.45">
      <c r="T27">
        <f>S28*(1+$A$34)</f>
        <v>65684.083557128906</v>
      </c>
      <c r="V27">
        <f>U26*(1-$A$34)</f>
        <v>49263.06266784668</v>
      </c>
      <c r="X27">
        <f>W28*(1+$A$34)</f>
        <v>36947.29700088501</v>
      </c>
      <c r="Z27">
        <f>Y26*(1-$A$34)</f>
        <v>27710.472750663757</v>
      </c>
      <c r="AB27">
        <f>AA28*(1+$A$34)</f>
        <v>20782.854562997818</v>
      </c>
      <c r="AD27">
        <f>AC26*(1-$A$34)</f>
        <v>15587.140922248363</v>
      </c>
      <c r="AF27">
        <f>AE28*(1+$A$34)</f>
        <v>11690.355691686273</v>
      </c>
      <c r="AH27">
        <f>AG28*(1+$A$34)</f>
        <v>8767.7667687647045</v>
      </c>
    </row>
    <row r="28" spans="15:35" x14ac:dyDescent="0.45">
      <c r="S28">
        <f>R29*(1+$A$34)</f>
        <v>43789.389038085938</v>
      </c>
      <c r="U28">
        <f>T27*(1-$A$34)</f>
        <v>32842.041778564453</v>
      </c>
      <c r="W28">
        <f>V29*(1+$A$34)</f>
        <v>24631.53133392334</v>
      </c>
      <c r="Y28">
        <f>X27*(1-$A$34)</f>
        <v>18473.648500442505</v>
      </c>
      <c r="AA28">
        <f>Z29*(1+$A$34)</f>
        <v>13855.236375331879</v>
      </c>
      <c r="AC28">
        <f>AB27*(1-$A$34)</f>
        <v>10391.427281498909</v>
      </c>
      <c r="AE28">
        <f>AD29*(1+$A$34)</f>
        <v>7793.5704611241817</v>
      </c>
      <c r="AG28">
        <f>AF29*(1+$A$34)</f>
        <v>5845.1778458431363</v>
      </c>
      <c r="AI28">
        <f>AH29*(1+$A$34)</f>
        <v>4383.8833843823522</v>
      </c>
    </row>
    <row r="29" spans="15:35" x14ac:dyDescent="0.45">
      <c r="R29">
        <f>Q30*(1+$A$34)</f>
        <v>29192.926025390625</v>
      </c>
      <c r="T29">
        <f>S28*(1-$A$34)</f>
        <v>21894.694519042969</v>
      </c>
      <c r="V29">
        <f>U30*(1+$A$34)</f>
        <v>16421.020889282227</v>
      </c>
      <c r="X29">
        <f>W28*(1-$A$34)</f>
        <v>12315.76566696167</v>
      </c>
      <c r="Z29">
        <f>Y30*(1+$A$34)</f>
        <v>9236.8242502212524</v>
      </c>
      <c r="AB29">
        <f>AA28*(1-$A$34)</f>
        <v>6927.6181876659393</v>
      </c>
      <c r="AD29">
        <f>AC30*(1+$A$34)</f>
        <v>5195.7136407494545</v>
      </c>
      <c r="AF29">
        <f>AE30*(1+$A$34)</f>
        <v>3896.7852305620909</v>
      </c>
      <c r="AH29">
        <f>AG30*(1+$A$34)</f>
        <v>2922.5889229215682</v>
      </c>
    </row>
    <row r="30" spans="15:35" x14ac:dyDescent="0.45">
      <c r="Q30">
        <f>P31*(1+$A$34)</f>
        <v>19461.95068359375</v>
      </c>
      <c r="S30">
        <f>R29*(1-$A$34)</f>
        <v>14596.463012695313</v>
      </c>
      <c r="U30">
        <f>T31*(1+$A$34)</f>
        <v>10947.347259521484</v>
      </c>
      <c r="W30">
        <f>V29*(1-$A$34)</f>
        <v>8210.5104446411133</v>
      </c>
      <c r="Y30">
        <f>X31*(1+$A$34)</f>
        <v>6157.882833480835</v>
      </c>
      <c r="AA30">
        <f>Z29*(1-$A$34)</f>
        <v>4618.4121251106262</v>
      </c>
      <c r="AC30">
        <f>AB31*(1+$A$34)</f>
        <v>3463.8090938329697</v>
      </c>
      <c r="AE30">
        <f>AD31*(1+$A$34)</f>
        <v>2597.8568203747272</v>
      </c>
      <c r="AG30">
        <f>AF31*(1+$A$34)</f>
        <v>1948.3926152810454</v>
      </c>
      <c r="AI30">
        <f>AH31*(1+$A$34)</f>
        <v>1461.2944614607841</v>
      </c>
    </row>
    <row r="31" spans="15:35" x14ac:dyDescent="0.45">
      <c r="P31">
        <f>O32*(1+$A$34)</f>
        <v>12974.6337890625</v>
      </c>
      <c r="R31">
        <f>Q30*(1-$A$34)</f>
        <v>9730.975341796875</v>
      </c>
      <c r="T31">
        <f>S32*(1+$A$34)</f>
        <v>7298.2315063476562</v>
      </c>
      <c r="V31">
        <f>U30*(1-$A$34)</f>
        <v>5473.6736297607422</v>
      </c>
      <c r="X31">
        <f>W32*(1+$A$34)</f>
        <v>4105.2552223205566</v>
      </c>
      <c r="Z31">
        <f>Y30*(1-$A$34)</f>
        <v>3078.9414167404175</v>
      </c>
      <c r="AB31">
        <f>AA32*(1+$A$34)</f>
        <v>2309.2060625553131</v>
      </c>
      <c r="AD31">
        <f>AC32*(1+$A$34)</f>
        <v>1731.9045469164848</v>
      </c>
      <c r="AF31">
        <f>AE32*(1+$A$34)</f>
        <v>1298.9284101873636</v>
      </c>
      <c r="AH31">
        <f>AG32*(1+$A$34)</f>
        <v>974.19630764052272</v>
      </c>
    </row>
    <row r="32" spans="15:35" x14ac:dyDescent="0.45">
      <c r="O32">
        <f>N33*(1+$A$34)</f>
        <v>8649.755859375</v>
      </c>
      <c r="Q32">
        <f>P31*(1-$A$34)</f>
        <v>6487.31689453125</v>
      </c>
      <c r="S32">
        <f>R33*(1+$A$34)</f>
        <v>4865.4876708984375</v>
      </c>
      <c r="U32">
        <f>T31*(1-$A$34)</f>
        <v>3649.1157531738281</v>
      </c>
      <c r="W32">
        <f>V33*(1+$A$34)</f>
        <v>2736.8368148803711</v>
      </c>
      <c r="Y32">
        <f>X31*(1-$A$34)</f>
        <v>2052.6276111602783</v>
      </c>
      <c r="AA32">
        <f>Z33*(1+$A$34)</f>
        <v>1539.4707083702087</v>
      </c>
      <c r="AC32">
        <f>AB33*(1+$A$34)</f>
        <v>1154.6030312776566</v>
      </c>
      <c r="AE32">
        <f>AD33*(1+$A$34)</f>
        <v>865.95227345824242</v>
      </c>
      <c r="AG32">
        <f>AF33*(1+$A$34)</f>
        <v>649.46420509368181</v>
      </c>
      <c r="AI32">
        <f>AH33*(1+$A$34)</f>
        <v>487.09815382026136</v>
      </c>
    </row>
    <row r="33" spans="1:35" ht="17.5" thickBot="1" x14ac:dyDescent="0.5">
      <c r="N33">
        <f>M34*(1+$A$34)</f>
        <v>5766.50390625</v>
      </c>
      <c r="P33">
        <f>O32*(1-$A$34)</f>
        <v>4324.8779296875</v>
      </c>
      <c r="R33">
        <f>Q34*(1+$A$34)</f>
        <v>3243.658447265625</v>
      </c>
      <c r="T33">
        <f>S32*(1-$A$34)</f>
        <v>2432.7438354492187</v>
      </c>
      <c r="V33">
        <f>U34*(1+$A$34)</f>
        <v>1824.5578765869141</v>
      </c>
      <c r="X33">
        <f>W32*(1-$A$34)</f>
        <v>1368.4184074401855</v>
      </c>
      <c r="Z33">
        <f>Y34*(1+$A$34)</f>
        <v>1026.3138055801392</v>
      </c>
      <c r="AB33">
        <f>AA34*(1+$A$34)</f>
        <v>769.73535418510437</v>
      </c>
      <c r="AD33">
        <f>AC34*(1+$A$34)</f>
        <v>577.30151563882828</v>
      </c>
      <c r="AF33">
        <f>AE34*(1+$A$34)</f>
        <v>432.97613672912121</v>
      </c>
      <c r="AH33">
        <f>AG34*(1+$A$34)</f>
        <v>324.73210254684091</v>
      </c>
    </row>
    <row r="34" spans="1:35" ht="17.5" thickBot="1" x14ac:dyDescent="0.5">
      <c r="A34" s="1">
        <v>0.5</v>
      </c>
      <c r="B34" s="18" t="s">
        <v>13</v>
      </c>
      <c r="M34">
        <f>L35*(1+$A$34)</f>
        <v>3844.3359375</v>
      </c>
      <c r="O34">
        <f>N33*(1-$A$34)</f>
        <v>2883.251953125</v>
      </c>
      <c r="Q34">
        <f>P35*(1+$A$34)</f>
        <v>2162.43896484375</v>
      </c>
      <c r="S34">
        <f>R33*(1-$A$34)</f>
        <v>1621.8292236328125</v>
      </c>
      <c r="U34">
        <f>T35*(1+$A$34)</f>
        <v>1216.3719177246094</v>
      </c>
      <c r="W34">
        <f>V33*(1-$A$34)</f>
        <v>912.27893829345703</v>
      </c>
      <c r="Y34">
        <f>X35*(1+$A$34)</f>
        <v>684.20920372009277</v>
      </c>
      <c r="AA34">
        <f>Z35*(1+$A$34)</f>
        <v>513.15690279006958</v>
      </c>
      <c r="AC34">
        <f>AB35*(1+$A$34)</f>
        <v>384.86767709255219</v>
      </c>
      <c r="AE34">
        <f>AD35*(1+$A$34)</f>
        <v>288.65075781941414</v>
      </c>
      <c r="AG34">
        <f>AF35*(1+$A$34)</f>
        <v>216.4880683645606</v>
      </c>
      <c r="AI34">
        <f>AH35*(1+$A$34)</f>
        <v>162.36605127342045</v>
      </c>
    </row>
    <row r="35" spans="1:35" x14ac:dyDescent="0.45">
      <c r="L35">
        <f>K36*(1+$A$34)</f>
        <v>2562.890625</v>
      </c>
      <c r="N35">
        <f>M34*(1-$A$34)</f>
        <v>1922.16796875</v>
      </c>
      <c r="P35">
        <f>O36*(1+$A$34)</f>
        <v>1441.6259765625</v>
      </c>
      <c r="R35">
        <f>Q34*(1-$A$34)</f>
        <v>1081.219482421875</v>
      </c>
      <c r="T35">
        <f>S36*(1+$A$34)</f>
        <v>810.91461181640625</v>
      </c>
      <c r="V35">
        <f>U34*(1-$A$34)</f>
        <v>608.18595886230469</v>
      </c>
      <c r="X35">
        <f>W36*(1+$A$34)</f>
        <v>456.13946914672852</v>
      </c>
      <c r="Z35">
        <f>Y36*(1+$A$34)</f>
        <v>342.10460186004639</v>
      </c>
      <c r="AB35">
        <f>AA36*(1+$A$34)</f>
        <v>256.57845139503479</v>
      </c>
      <c r="AD35">
        <f>AC36*(1+$A$34)</f>
        <v>192.43383854627609</v>
      </c>
      <c r="AF35">
        <f>AE36*(1+$A$34)</f>
        <v>144.32537890970707</v>
      </c>
      <c r="AH35">
        <f>AG36*(1+$A$34)</f>
        <v>108.2440341822803</v>
      </c>
    </row>
    <row r="36" spans="1:35" x14ac:dyDescent="0.45">
      <c r="K36">
        <f>J37*(1+$A$34)</f>
        <v>1708.59375</v>
      </c>
      <c r="M36">
        <f>L35*(1-$A$34)</f>
        <v>1281.4453125</v>
      </c>
      <c r="O36">
        <f>N37*(1+$A$34)</f>
        <v>961.083984375</v>
      </c>
      <c r="Q36">
        <f>P35*(1-$A$34)</f>
        <v>720.81298828125</v>
      </c>
      <c r="S36">
        <f>R37*(1+$A$34)</f>
        <v>540.6097412109375</v>
      </c>
      <c r="U36">
        <f>T35*(1-$A$34)</f>
        <v>405.45730590820312</v>
      </c>
      <c r="W36">
        <f>V37*(1+$A$34)</f>
        <v>304.09297943115234</v>
      </c>
      <c r="Y36">
        <f>X37*(1+$A$34)</f>
        <v>228.06973457336426</v>
      </c>
      <c r="AA36">
        <f>Z37*(1+$A$34)</f>
        <v>171.05230093002319</v>
      </c>
      <c r="AC36">
        <f>AB37*(1+$A$34)</f>
        <v>128.2892256975174</v>
      </c>
      <c r="AE36">
        <f>AD37*(1+$A$34)</f>
        <v>96.216919273138046</v>
      </c>
      <c r="AG36">
        <f>AF37*(1+$A$34)</f>
        <v>72.162689454853535</v>
      </c>
      <c r="AI36">
        <f>AH37*(1+$A$34)</f>
        <v>54.122017091140151</v>
      </c>
    </row>
    <row r="37" spans="1:35" x14ac:dyDescent="0.45">
      <c r="J37">
        <f>I38*(1+$A$34)</f>
        <v>1139.0625</v>
      </c>
      <c r="L37">
        <f>K36*(1-$A$34)</f>
        <v>854.296875</v>
      </c>
      <c r="N37">
        <f>M38*(1+$A$34)</f>
        <v>640.72265625</v>
      </c>
      <c r="P37">
        <f>O36*(1-$A$34)</f>
        <v>480.5419921875</v>
      </c>
      <c r="R37">
        <f>Q38*(1+$A$34)</f>
        <v>360.406494140625</v>
      </c>
      <c r="T37">
        <f>S36*(1-$A$34)</f>
        <v>270.30487060546875</v>
      </c>
      <c r="V37">
        <f>U38*(1+$A$34)</f>
        <v>202.72865295410156</v>
      </c>
      <c r="X37">
        <f>W38*(1+$A$34)</f>
        <v>152.04648971557617</v>
      </c>
      <c r="Z37">
        <f>Y38*(1+$A$34)</f>
        <v>114.03486728668213</v>
      </c>
      <c r="AB37">
        <f>AA38*(1+$A$34)</f>
        <v>85.526150465011597</v>
      </c>
      <c r="AD37">
        <f>AC38*(1+$A$34)</f>
        <v>64.144612848758698</v>
      </c>
      <c r="AF37">
        <f>AE38*(1+$A$34)</f>
        <v>48.108459636569023</v>
      </c>
      <c r="AH37">
        <f>AG38*(1+$A$34)</f>
        <v>36.081344727426767</v>
      </c>
    </row>
    <row r="38" spans="1:35" x14ac:dyDescent="0.45">
      <c r="I38">
        <f>H39*(1+$A$34)</f>
        <v>759.375</v>
      </c>
      <c r="K38">
        <f>J37*(1-$A$34)</f>
        <v>569.53125</v>
      </c>
      <c r="M38">
        <f>L39*(1+$A$34)</f>
        <v>427.1484375</v>
      </c>
      <c r="O38">
        <f>N37*(1-$A$34)</f>
        <v>320.361328125</v>
      </c>
      <c r="Q38">
        <f>P39*(1+$A$34)</f>
        <v>240.27099609375</v>
      </c>
      <c r="S38">
        <f>R37*(1-$A$34)</f>
        <v>180.2032470703125</v>
      </c>
      <c r="U38">
        <f>T39*(1+$A$34)</f>
        <v>135.15243530273437</v>
      </c>
      <c r="W38">
        <f>V39*(1+$A$34)</f>
        <v>101.36432647705078</v>
      </c>
      <c r="Y38">
        <f>X39*(1+$A$34)</f>
        <v>76.023244857788086</v>
      </c>
      <c r="AA38">
        <f>Z39*(1+$A$34)</f>
        <v>57.017433643341064</v>
      </c>
      <c r="AC38">
        <f>AB39*(1+$A$34)</f>
        <v>42.763075232505798</v>
      </c>
      <c r="AE38">
        <f>AD39*(1+$A$34)</f>
        <v>32.072306424379349</v>
      </c>
      <c r="AG38">
        <f>AF39*(1+$A$34)</f>
        <v>24.054229818284512</v>
      </c>
      <c r="AI38">
        <f>AH39*(1+$A$34)</f>
        <v>18.040672363713384</v>
      </c>
    </row>
    <row r="39" spans="1:35" x14ac:dyDescent="0.45">
      <c r="H39">
        <f>G40*(1+$A$34)</f>
        <v>506.25</v>
      </c>
      <c r="J39">
        <f>I40*(1+$A$34)</f>
        <v>379.6875</v>
      </c>
      <c r="L39">
        <f>K40*(1+$A$34)</f>
        <v>284.765625</v>
      </c>
      <c r="N39">
        <f>M38*(1-$A$34)</f>
        <v>213.57421875</v>
      </c>
      <c r="P39">
        <f>O40*(1+$A$34)</f>
        <v>160.1806640625</v>
      </c>
      <c r="R39">
        <f>Q38*(1-$A$34)</f>
        <v>120.135498046875</v>
      </c>
      <c r="T39">
        <f>S40*(1+$A$34)</f>
        <v>90.10162353515625</v>
      </c>
      <c r="V39">
        <f>U40*(1+$A$34)</f>
        <v>67.576217651367188</v>
      </c>
      <c r="X39">
        <f>W40*(1+$A$34)</f>
        <v>50.682163238525391</v>
      </c>
      <c r="Z39">
        <f>Y40*(1+$A$34)</f>
        <v>38.011622428894043</v>
      </c>
      <c r="AB39">
        <f>AA40*(1+$A$34)</f>
        <v>28.508716821670532</v>
      </c>
      <c r="AD39">
        <f>AC40*(1+$A$34)</f>
        <v>21.381537616252899</v>
      </c>
      <c r="AF39">
        <f>AE40*(1+$A$34)</f>
        <v>16.036153212189674</v>
      </c>
      <c r="AH39">
        <f>AG40*(1+$A$34)</f>
        <v>12.027114909142256</v>
      </c>
    </row>
    <row r="40" spans="1:35" x14ac:dyDescent="0.45">
      <c r="G40">
        <f>F41*(1+A34)</f>
        <v>337.5</v>
      </c>
      <c r="I40">
        <f>H41*(1+$A$34)</f>
        <v>253.125</v>
      </c>
      <c r="K40">
        <f>J41*(1+$A$34)</f>
        <v>189.84375</v>
      </c>
      <c r="M40">
        <f>L39*(1-$A$34)</f>
        <v>142.3828125</v>
      </c>
      <c r="O40">
        <f>N41*(1+$A$34)</f>
        <v>106.787109375</v>
      </c>
      <c r="Q40">
        <f>P39*(1-$A$34)</f>
        <v>80.09033203125</v>
      </c>
      <c r="S40">
        <f>R41*(1+$A$34)</f>
        <v>60.0677490234375</v>
      </c>
      <c r="U40">
        <f>T41*(1+$A$34)</f>
        <v>45.050811767578125</v>
      </c>
      <c r="W40">
        <f>V41*(1+$A$34)</f>
        <v>33.788108825683594</v>
      </c>
      <c r="Y40">
        <f>X41*(1+$A$34)</f>
        <v>25.341081619262695</v>
      </c>
      <c r="AA40">
        <f>Z41*(1+$A$34)</f>
        <v>19.005811214447021</v>
      </c>
      <c r="AC40">
        <f>AB41*(1+$A$34)</f>
        <v>14.254358410835266</v>
      </c>
      <c r="AE40">
        <f>AD41*(1+$A$34)</f>
        <v>10.69076880812645</v>
      </c>
      <c r="AG40">
        <f>AF41*(1+$A$34)</f>
        <v>8.0180766060948372</v>
      </c>
      <c r="AI40">
        <f>AH41*(1+$A$34)</f>
        <v>6.0135574545711279</v>
      </c>
    </row>
    <row r="41" spans="1:35" x14ac:dyDescent="0.45">
      <c r="F41">
        <f>E42*(1+$A$34)</f>
        <v>225</v>
      </c>
      <c r="H41">
        <f>G42*(1+$A$34)</f>
        <v>168.75</v>
      </c>
      <c r="J41">
        <f>I42*(1+$A$34)</f>
        <v>126.5625</v>
      </c>
      <c r="L41">
        <f>K40*(1-$A$34)</f>
        <v>94.921875</v>
      </c>
      <c r="N41">
        <f>M42*(1+$A$34)</f>
        <v>71.19140625</v>
      </c>
      <c r="P41">
        <f>O40*(1-$A$34)</f>
        <v>53.3935546875</v>
      </c>
      <c r="R41">
        <f>Q42*(1+$A$34)</f>
        <v>40.045166015625</v>
      </c>
      <c r="T41">
        <f>S42*(1+$A$34)</f>
        <v>30.03387451171875</v>
      </c>
      <c r="V41">
        <f>U42*(1+$A$34)</f>
        <v>22.525405883789063</v>
      </c>
      <c r="X41">
        <f>W42*(1+$A$34)</f>
        <v>16.894054412841797</v>
      </c>
      <c r="Z41">
        <f>Y42*(1+$A$34)</f>
        <v>12.670540809631348</v>
      </c>
      <c r="AB41">
        <f>AA42*(1+$A$34)</f>
        <v>9.5029056072235107</v>
      </c>
      <c r="AD41">
        <f>AC42*(1+$A$34)</f>
        <v>7.1271792054176331</v>
      </c>
      <c r="AF41">
        <f>AE42*(1+$A$34)</f>
        <v>5.3453844040632248</v>
      </c>
      <c r="AH41">
        <f>AG42*(1+$A$34)</f>
        <v>4.0090383030474186</v>
      </c>
    </row>
    <row r="42" spans="1:35" ht="17.5" thickBot="1" x14ac:dyDescent="0.5">
      <c r="E42">
        <f>D43*(1+A34)</f>
        <v>150</v>
      </c>
      <c r="G42">
        <f>F43*(1+A34)</f>
        <v>112.5</v>
      </c>
      <c r="I42">
        <f>H43*(1+$A$34)</f>
        <v>84.375</v>
      </c>
      <c r="K42">
        <f>J41*(1-$A$34)</f>
        <v>63.28125</v>
      </c>
      <c r="M42">
        <f>L43*(1+$A$34)</f>
        <v>47.4609375</v>
      </c>
      <c r="O42">
        <f>N41*(1-$A$34)</f>
        <v>35.595703125</v>
      </c>
      <c r="Q42">
        <f>P43*(1+$A$34)</f>
        <v>26.69677734375</v>
      </c>
      <c r="S42">
        <f>R43*(1+$A$34)</f>
        <v>20.0225830078125</v>
      </c>
      <c r="U42">
        <f>T43*(1+$A$34)</f>
        <v>15.016937255859375</v>
      </c>
      <c r="W42">
        <f>V43*(1+$A$34)</f>
        <v>11.262702941894531</v>
      </c>
      <c r="Y42">
        <f>X43*(1+$A$34)</f>
        <v>8.4470272064208984</v>
      </c>
      <c r="AA42">
        <f>Z43*(1+$A$34)</f>
        <v>6.3352704048156738</v>
      </c>
      <c r="AC42">
        <f>AB43*(1+$A$34)</f>
        <v>4.7514528036117554</v>
      </c>
      <c r="AE42">
        <f>AD43*(1+$A$34)</f>
        <v>3.5635896027088165</v>
      </c>
      <c r="AG42">
        <f>AF43*(1+$A$34)</f>
        <v>2.6726922020316124</v>
      </c>
      <c r="AI42">
        <f>AH43*(1+$A$34)</f>
        <v>2.0045191515237093</v>
      </c>
    </row>
    <row r="43" spans="1:35" s="17" customFormat="1" ht="17.5" thickBot="1" x14ac:dyDescent="0.5">
      <c r="A43" s="16"/>
      <c r="D43" s="17">
        <v>100</v>
      </c>
      <c r="F43" s="17">
        <f>E42*(1-$A$34)</f>
        <v>75</v>
      </c>
      <c r="H43" s="17">
        <f>G44*(1+$A$34)</f>
        <v>56.25</v>
      </c>
      <c r="J43" s="17">
        <f>I44*(1+$A$34)</f>
        <v>42.1875</v>
      </c>
      <c r="L43" s="17">
        <f>K44*(1+$A$34)</f>
        <v>31.640625</v>
      </c>
      <c r="N43" s="17">
        <f>M42*(1-$A$34)</f>
        <v>23.73046875</v>
      </c>
      <c r="P43" s="17">
        <f>O44*(1+$A$34)</f>
        <v>17.7978515625</v>
      </c>
      <c r="R43" s="17">
        <f>Q44*(1+$A$34)</f>
        <v>13.348388671875</v>
      </c>
      <c r="T43" s="17">
        <f>S44*(1+$A$34)</f>
        <v>10.01129150390625</v>
      </c>
      <c r="V43" s="17">
        <f>U44*(1+$A$34)</f>
        <v>7.5084686279296875</v>
      </c>
      <c r="X43" s="17">
        <f>W44*(1+$A$34)</f>
        <v>5.6313514709472656</v>
      </c>
      <c r="Z43" s="17">
        <f>Y44*(1+$A$34)</f>
        <v>4.2235136032104492</v>
      </c>
      <c r="AB43" s="17">
        <f>AA44*(1+$A$34)</f>
        <v>3.1676352024078369</v>
      </c>
      <c r="AD43" s="17">
        <f>AC44*(1+$A$34)</f>
        <v>2.3757264018058777</v>
      </c>
      <c r="AF43" s="17">
        <f>AE44*(1+$A$34)</f>
        <v>1.7817948013544083</v>
      </c>
      <c r="AH43" s="17">
        <f>AG44*(1+$A$34)</f>
        <v>1.3363461010158062</v>
      </c>
    </row>
    <row r="44" spans="1:35" x14ac:dyDescent="0.45">
      <c r="E44">
        <f>D43*(1-A34)</f>
        <v>50</v>
      </c>
      <c r="G44">
        <f>F43*(1-A34)</f>
        <v>37.5</v>
      </c>
      <c r="I44">
        <f>H45*(1+$A$34)</f>
        <v>28.125</v>
      </c>
      <c r="K44">
        <f>J45*(1+$A$34)</f>
        <v>21.09375</v>
      </c>
      <c r="M44">
        <f>L43*(1-$A$34)</f>
        <v>15.8203125</v>
      </c>
      <c r="O44">
        <f>N45*(1+$A$34)</f>
        <v>11.865234375</v>
      </c>
      <c r="Q44">
        <f>P45*(1+$A$34)</f>
        <v>8.89892578125</v>
      </c>
      <c r="S44">
        <f>R45*(1+$A$34)</f>
        <v>6.6741943359375</v>
      </c>
      <c r="U44">
        <f>T45*(1+$A$34)</f>
        <v>5.005645751953125</v>
      </c>
      <c r="W44">
        <f>V45*(1+$A$34)</f>
        <v>3.7542343139648438</v>
      </c>
      <c r="Y44">
        <f>X45*(1+$A$34)</f>
        <v>2.8156757354736328</v>
      </c>
      <c r="AA44">
        <f>Z45*(1+$A$34)</f>
        <v>2.1117568016052246</v>
      </c>
      <c r="AC44">
        <f>AB45*(1+$A$34)</f>
        <v>1.5838176012039185</v>
      </c>
      <c r="AE44">
        <f>AD45*(1+$A$34)</f>
        <v>1.1878632009029388</v>
      </c>
      <c r="AG44">
        <f>AF45*(1+$A$34)</f>
        <v>0.89089740067720413</v>
      </c>
      <c r="AI44">
        <f>AH45*(1+$A$34)</f>
        <v>0.6681730505079031</v>
      </c>
    </row>
    <row r="45" spans="1:35" x14ac:dyDescent="0.45">
      <c r="F45">
        <f>E44*(1-A34)</f>
        <v>25</v>
      </c>
      <c r="H45">
        <f>G46*(1+$A$34)</f>
        <v>18.75</v>
      </c>
      <c r="J45">
        <f>I44*(1-$A$34)</f>
        <v>14.0625</v>
      </c>
      <c r="L45">
        <f>K44*(1-$A$34)</f>
        <v>10.546875</v>
      </c>
      <c r="N45">
        <f>M46*(1+$A$34)</f>
        <v>7.91015625</v>
      </c>
      <c r="P45">
        <f>O46*(1+$A$34)</f>
        <v>5.9326171875</v>
      </c>
      <c r="R45">
        <f>Q46*(1+$A$34)</f>
        <v>4.449462890625</v>
      </c>
      <c r="T45">
        <f>S46*(1+$A$34)</f>
        <v>3.33709716796875</v>
      </c>
      <c r="V45">
        <f>U46*(1+$A$34)</f>
        <v>2.5028228759765625</v>
      </c>
      <c r="X45">
        <f>W46*(1+$A$34)</f>
        <v>1.8771171569824219</v>
      </c>
      <c r="Z45">
        <f>Y46*(1+$A$34)</f>
        <v>1.4078378677368164</v>
      </c>
      <c r="AB45">
        <f>AA46*(1+$A$34)</f>
        <v>1.0558784008026123</v>
      </c>
      <c r="AD45">
        <f>AC46*(1+$A$34)</f>
        <v>0.79190880060195923</v>
      </c>
      <c r="AF45">
        <f>AE46*(1+$A$34)</f>
        <v>0.59393160045146942</v>
      </c>
      <c r="AH45">
        <f>AG46*(1+$A$34)</f>
        <v>0.44544870033860207</v>
      </c>
    </row>
    <row r="46" spans="1:35" x14ac:dyDescent="0.45">
      <c r="G46">
        <f>F45*(1-A34)</f>
        <v>12.5</v>
      </c>
      <c r="I46">
        <f>H47*(1+$A$34)</f>
        <v>9.375</v>
      </c>
      <c r="K46">
        <f>J45*(1-$A$34)</f>
        <v>7.03125</v>
      </c>
      <c r="M46">
        <f>L47*(1+$A$34)</f>
        <v>5.2734375</v>
      </c>
      <c r="O46">
        <f>N47*(1+$A$34)</f>
        <v>3.955078125</v>
      </c>
      <c r="Q46">
        <f>P47*(1+$A$34)</f>
        <v>2.96630859375</v>
      </c>
      <c r="S46">
        <f>R47*(1+$A$34)</f>
        <v>2.2247314453125</v>
      </c>
      <c r="U46">
        <f>T47*(1+$A$34)</f>
        <v>1.668548583984375</v>
      </c>
      <c r="W46">
        <f>V47*(1+$A$34)</f>
        <v>1.2514114379882813</v>
      </c>
      <c r="Y46">
        <f>X47*(1+$A$34)</f>
        <v>0.93855857849121094</v>
      </c>
      <c r="AA46">
        <f>Z47*(1+$A$34)</f>
        <v>0.7039189338684082</v>
      </c>
      <c r="AC46">
        <f>AB47*(1+$A$34)</f>
        <v>0.52793920040130615</v>
      </c>
      <c r="AE46">
        <f>AD47*(1+$A$34)</f>
        <v>0.39595440030097961</v>
      </c>
      <c r="AG46">
        <f>AF47*(1+$A$34)</f>
        <v>0.29696580022573471</v>
      </c>
      <c r="AI46">
        <f>AH47*(1+$A$34)</f>
        <v>0.22272435016930103</v>
      </c>
    </row>
    <row r="47" spans="1:35" x14ac:dyDescent="0.45">
      <c r="H47">
        <f>G46*(1-$A$34)</f>
        <v>6.25</v>
      </c>
      <c r="J47">
        <f>I48*(1+$A$34)</f>
        <v>4.6875</v>
      </c>
      <c r="L47">
        <f>K48*(1+$A$34)</f>
        <v>3.515625</v>
      </c>
      <c r="N47">
        <f>M48*(1+$A$34)</f>
        <v>2.63671875</v>
      </c>
      <c r="P47">
        <f>O48*(1+$A$34)</f>
        <v>1.9775390625</v>
      </c>
      <c r="R47">
        <f>Q48*(1+$A$34)</f>
        <v>1.483154296875</v>
      </c>
      <c r="T47">
        <f>S48*(1+$A$34)</f>
        <v>1.11236572265625</v>
      </c>
      <c r="V47">
        <f>U48*(1+$A$34)</f>
        <v>0.8342742919921875</v>
      </c>
      <c r="X47">
        <f>W48*(1+$A$34)</f>
        <v>0.62570571899414063</v>
      </c>
      <c r="Z47">
        <f>Y48*(1+$A$34)</f>
        <v>0.46927928924560547</v>
      </c>
      <c r="AB47">
        <f>AA48*(1+$A$34)</f>
        <v>0.3519594669342041</v>
      </c>
      <c r="AD47">
        <f>AC48*(1+$A$34)</f>
        <v>0.26396960020065308</v>
      </c>
      <c r="AF47">
        <f>AE48*(1+$A$34)</f>
        <v>0.19797720015048981</v>
      </c>
      <c r="AH47">
        <f>AG48*(1+$A$34)</f>
        <v>0.14848290011286736</v>
      </c>
    </row>
    <row r="48" spans="1:35" x14ac:dyDescent="0.45">
      <c r="I48">
        <f>H47*(1-$A$34)</f>
        <v>3.125</v>
      </c>
      <c r="K48">
        <f>J49*(1+$A$34)</f>
        <v>2.34375</v>
      </c>
      <c r="M48">
        <f>L49*(1+$A$34)</f>
        <v>1.7578125</v>
      </c>
      <c r="O48">
        <f>N49*(1+$A$34)</f>
        <v>1.318359375</v>
      </c>
      <c r="Q48">
        <f>P49*(1+$A$34)</f>
        <v>0.98876953125</v>
      </c>
      <c r="S48">
        <f>R49*(1+$A$34)</f>
        <v>0.7415771484375</v>
      </c>
      <c r="U48">
        <f>T49*(1+$A$34)</f>
        <v>0.556182861328125</v>
      </c>
      <c r="W48">
        <f>V49*(1+$A$34)</f>
        <v>0.41713714599609375</v>
      </c>
      <c r="Y48">
        <f>X49*(1+$A$34)</f>
        <v>0.31285285949707031</v>
      </c>
      <c r="AA48">
        <f>Z49*(1+$A$34)</f>
        <v>0.23463964462280273</v>
      </c>
      <c r="AC48">
        <f>AB49*(1+$A$34)</f>
        <v>0.17597973346710205</v>
      </c>
      <c r="AE48">
        <f>AD49*(1+$A$34)</f>
        <v>0.13198480010032654</v>
      </c>
      <c r="AG48">
        <f>AF49*(1+$A$34)</f>
        <v>9.8988600075244904E-2</v>
      </c>
      <c r="AI48">
        <f>AH49*(1+$A$34)</f>
        <v>7.4241450056433678E-2</v>
      </c>
    </row>
    <row r="49" spans="10:35" x14ac:dyDescent="0.45">
      <c r="J49">
        <f>I48*(1-$A$34)</f>
        <v>1.5625</v>
      </c>
      <c r="L49">
        <f>K50*(1+$A$34)</f>
        <v>1.171875</v>
      </c>
      <c r="N49">
        <f>M50*(1+$A$34)</f>
        <v>0.87890625</v>
      </c>
      <c r="P49">
        <f>O50*(1+$A$34)</f>
        <v>0.6591796875</v>
      </c>
      <c r="R49">
        <f>Q50*(1+$A$34)</f>
        <v>0.494384765625</v>
      </c>
      <c r="T49">
        <f>S50*(1+$A$34)</f>
        <v>0.37078857421875</v>
      </c>
      <c r="V49">
        <f>U50*(1+$A$34)</f>
        <v>0.2780914306640625</v>
      </c>
      <c r="X49">
        <f>W50*(1+$A$34)</f>
        <v>0.20856857299804688</v>
      </c>
      <c r="Z49">
        <f>Y50*(1+$A$34)</f>
        <v>0.15642642974853516</v>
      </c>
      <c r="AB49">
        <f>AA50*(1+$A$34)</f>
        <v>0.11731982231140137</v>
      </c>
      <c r="AD49">
        <f>AC50*(1+$A$34)</f>
        <v>8.7989866733551025E-2</v>
      </c>
      <c r="AF49">
        <f>AE50*(1+$A$34)</f>
        <v>6.5992400050163269E-2</v>
      </c>
      <c r="AH49">
        <f>AG50*(1+$A$34)</f>
        <v>4.9494300037622452E-2</v>
      </c>
    </row>
    <row r="50" spans="10:35" x14ac:dyDescent="0.45">
      <c r="K50">
        <f>J49*(1-$A$34)</f>
        <v>0.78125</v>
      </c>
      <c r="M50">
        <f>L51*(1+$A$34)</f>
        <v>0.5859375</v>
      </c>
      <c r="O50">
        <f>N51*(1+$A$34)</f>
        <v>0.439453125</v>
      </c>
      <c r="Q50">
        <f>P51*(1+$A$34)</f>
        <v>0.32958984375</v>
      </c>
      <c r="S50">
        <f>R51*(1+$A$34)</f>
        <v>0.2471923828125</v>
      </c>
      <c r="U50">
        <f>T51*(1+$A$34)</f>
        <v>0.185394287109375</v>
      </c>
      <c r="W50">
        <f>V51*(1+$A$34)</f>
        <v>0.13904571533203125</v>
      </c>
      <c r="Y50">
        <f>X51*(1+$A$34)</f>
        <v>0.10428428649902344</v>
      </c>
      <c r="AA50">
        <f>Z51*(1+$A$34)</f>
        <v>7.8213214874267578E-2</v>
      </c>
      <c r="AC50">
        <f>AB51*(1+$A$34)</f>
        <v>5.8659911155700684E-2</v>
      </c>
      <c r="AE50">
        <f>AD51*(1+$A$34)</f>
        <v>4.3994933366775513E-2</v>
      </c>
      <c r="AG50">
        <f>AF51*(1+$A$34)</f>
        <v>3.2996200025081635E-2</v>
      </c>
      <c r="AI50">
        <f>AH51*(1+$A$34)</f>
        <v>2.4747150018811226E-2</v>
      </c>
    </row>
    <row r="51" spans="10:35" x14ac:dyDescent="0.45">
      <c r="L51">
        <f>K50*(1-$A$34)</f>
        <v>0.390625</v>
      </c>
      <c r="N51">
        <f>M52*(1+$A$34)</f>
        <v>0.29296875</v>
      </c>
      <c r="P51">
        <f>O52*(1+$A$34)</f>
        <v>0.2197265625</v>
      </c>
      <c r="R51">
        <f>Q52*(1+$A$34)</f>
        <v>0.164794921875</v>
      </c>
      <c r="T51">
        <f>S52*(1+$A$34)</f>
        <v>0.12359619140625</v>
      </c>
      <c r="V51">
        <f>U52*(1+$A$34)</f>
        <v>9.26971435546875E-2</v>
      </c>
      <c r="X51">
        <f>W52*(1+$A$34)</f>
        <v>6.9522857666015625E-2</v>
      </c>
      <c r="Z51">
        <f>Y52*(1+$A$34)</f>
        <v>5.2142143249511719E-2</v>
      </c>
      <c r="AB51">
        <f>AA52*(1+$A$34)</f>
        <v>3.9106607437133789E-2</v>
      </c>
      <c r="AD51">
        <f>AC52*(1+$A$34)</f>
        <v>2.9329955577850342E-2</v>
      </c>
      <c r="AF51">
        <f>AE52*(1+$A$34)</f>
        <v>2.1997466683387756E-2</v>
      </c>
      <c r="AH51">
        <f>AG52*(1+$A$34)</f>
        <v>1.6498100012540817E-2</v>
      </c>
    </row>
    <row r="52" spans="10:35" x14ac:dyDescent="0.45">
      <c r="M52">
        <f>L51*(1-$A$34)</f>
        <v>0.1953125</v>
      </c>
      <c r="O52">
        <f>N53*(1+$A$34)</f>
        <v>0.146484375</v>
      </c>
      <c r="Q52">
        <f>P53*(1+$A$34)</f>
        <v>0.10986328125</v>
      </c>
      <c r="S52">
        <f>R53*(1+$A$34)</f>
        <v>8.23974609375E-2</v>
      </c>
      <c r="U52">
        <f>T53*(1+$A$34)</f>
        <v>6.1798095703125E-2</v>
      </c>
      <c r="W52">
        <f>V53*(1+$A$34)</f>
        <v>4.634857177734375E-2</v>
      </c>
      <c r="Y52">
        <f>X53*(1+$A$34)</f>
        <v>3.4761428833007813E-2</v>
      </c>
      <c r="AA52">
        <f>Z53*(1+$A$34)</f>
        <v>2.6071071624755859E-2</v>
      </c>
      <c r="AC52">
        <f>AB53*(1+$A$34)</f>
        <v>1.9553303718566895E-2</v>
      </c>
      <c r="AE52">
        <f>AD53*(1+$A$34)</f>
        <v>1.4664977788925171E-2</v>
      </c>
      <c r="AG52">
        <f>AF53*(1+$A$34)</f>
        <v>1.0998733341693878E-2</v>
      </c>
      <c r="AI52">
        <f>AH53*(1+$A$34)</f>
        <v>8.2490500062704086E-3</v>
      </c>
    </row>
    <row r="53" spans="10:35" x14ac:dyDescent="0.45">
      <c r="N53">
        <f>M52*(1-$A$34)</f>
        <v>9.765625E-2</v>
      </c>
      <c r="P53">
        <f>O54*(1+$A$34)</f>
        <v>7.32421875E-2</v>
      </c>
      <c r="R53">
        <f>Q54*(1+$A$34)</f>
        <v>5.4931640625E-2</v>
      </c>
      <c r="T53">
        <f>S54*(1+$A$34)</f>
        <v>4.119873046875E-2</v>
      </c>
      <c r="V53">
        <f>U54*(1+$A$34)</f>
        <v>3.08990478515625E-2</v>
      </c>
      <c r="X53">
        <f>W54*(1+$A$34)</f>
        <v>2.3174285888671875E-2</v>
      </c>
      <c r="Z53">
        <f>Y54*(1+$A$34)</f>
        <v>1.7380714416503906E-2</v>
      </c>
      <c r="AB53">
        <f>AA54*(1+$A$34)</f>
        <v>1.303553581237793E-2</v>
      </c>
      <c r="AD53">
        <f>AC54*(1+$A$34)</f>
        <v>9.7766518592834473E-3</v>
      </c>
      <c r="AF53">
        <f>AE54*(1+$A$34)</f>
        <v>7.3324888944625854E-3</v>
      </c>
      <c r="AH53">
        <f>AG54*(1+$A$34)</f>
        <v>5.4993666708469391E-3</v>
      </c>
    </row>
    <row r="54" spans="10:35" x14ac:dyDescent="0.45">
      <c r="O54">
        <f>N53*(1-$A$34)</f>
        <v>4.8828125E-2</v>
      </c>
      <c r="Q54">
        <f>P55*(1+$A$34)</f>
        <v>3.662109375E-2</v>
      </c>
      <c r="S54">
        <f>R55*(1+$A$34)</f>
        <v>2.74658203125E-2</v>
      </c>
      <c r="U54">
        <f>T55*(1+$A$34)</f>
        <v>2.0599365234375E-2</v>
      </c>
      <c r="W54">
        <f>V55*(1+$A$34)</f>
        <v>1.544952392578125E-2</v>
      </c>
      <c r="Y54">
        <f>X55*(1+$A$34)</f>
        <v>1.1587142944335938E-2</v>
      </c>
      <c r="AA54">
        <f>Z55*(1+$A$34)</f>
        <v>8.6903572082519531E-3</v>
      </c>
      <c r="AC54">
        <f>AB55*(1+$A$34)</f>
        <v>6.5177679061889648E-3</v>
      </c>
      <c r="AE54">
        <f>AD55*(1+$A$34)</f>
        <v>4.8883259296417236E-3</v>
      </c>
      <c r="AG54">
        <f>AF55*(1+$A$34)</f>
        <v>3.6662444472312927E-3</v>
      </c>
      <c r="AI54">
        <f>AH55*(1+$A$34)</f>
        <v>2.7496833354234695E-3</v>
      </c>
    </row>
    <row r="55" spans="10:35" x14ac:dyDescent="0.45">
      <c r="P55">
        <f>O54*(1-$A$34)</f>
        <v>2.44140625E-2</v>
      </c>
      <c r="R55">
        <f>Q56*(1+$A$34)</f>
        <v>1.8310546875E-2</v>
      </c>
      <c r="T55">
        <f>S56*(1+$A$34)</f>
        <v>1.373291015625E-2</v>
      </c>
      <c r="V55">
        <f>U56*(1+$A$34)</f>
        <v>1.02996826171875E-2</v>
      </c>
      <c r="X55">
        <f>W56*(1+$A$34)</f>
        <v>7.724761962890625E-3</v>
      </c>
      <c r="Z55">
        <f>Y56*(1+$A$34)</f>
        <v>5.7935714721679688E-3</v>
      </c>
      <c r="AB55">
        <f>AA56*(1+$A$34)</f>
        <v>4.3451786041259766E-3</v>
      </c>
      <c r="AD55">
        <f>AC56*(1+$A$34)</f>
        <v>3.2588839530944824E-3</v>
      </c>
      <c r="AF55">
        <f>AE56*(1+$A$34)</f>
        <v>2.4441629648208618E-3</v>
      </c>
      <c r="AH55">
        <f>AG56*(1+$A$34)</f>
        <v>1.8331222236156464E-3</v>
      </c>
    </row>
    <row r="56" spans="10:35" x14ac:dyDescent="0.45">
      <c r="Q56">
        <f>P55*(1-$A$34)</f>
        <v>1.220703125E-2</v>
      </c>
      <c r="S56">
        <f>R57*(1+$A$34)</f>
        <v>9.1552734375E-3</v>
      </c>
      <c r="U56">
        <f>T57*(1+$A$34)</f>
        <v>6.866455078125E-3</v>
      </c>
      <c r="W56">
        <f>V57*(1+$A$34)</f>
        <v>5.14984130859375E-3</v>
      </c>
      <c r="Y56">
        <f>X57*(1+$A$34)</f>
        <v>3.8623809814453125E-3</v>
      </c>
      <c r="AA56">
        <f>Z57*(1+$A$34)</f>
        <v>2.8967857360839844E-3</v>
      </c>
      <c r="AC56">
        <f>AB57*(1+$A$34)</f>
        <v>2.1725893020629883E-3</v>
      </c>
      <c r="AE56">
        <f>AD57*(1+$A$34)</f>
        <v>1.6294419765472412E-3</v>
      </c>
      <c r="AG56">
        <f>AF57*(1+$A$34)</f>
        <v>1.2220814824104309E-3</v>
      </c>
      <c r="AI56">
        <f>AH57*(1+$A$34)</f>
        <v>9.1656111180782318E-4</v>
      </c>
    </row>
    <row r="57" spans="10:35" x14ac:dyDescent="0.45">
      <c r="R57">
        <f>Q56*(1-$A$34)</f>
        <v>6.103515625E-3</v>
      </c>
      <c r="T57">
        <f>S58*(1+$A$34)</f>
        <v>4.57763671875E-3</v>
      </c>
      <c r="V57">
        <f>U58*(1+$A$34)</f>
        <v>3.4332275390625E-3</v>
      </c>
      <c r="X57">
        <f>W58*(1+$A$34)</f>
        <v>2.574920654296875E-3</v>
      </c>
      <c r="Z57">
        <f>Y58*(1+$A$34)</f>
        <v>1.9311904907226563E-3</v>
      </c>
      <c r="AB57">
        <f>AA58*(1+$A$34)</f>
        <v>1.4483928680419922E-3</v>
      </c>
      <c r="AD57">
        <f>AC58*(1+$A$34)</f>
        <v>1.0862946510314941E-3</v>
      </c>
      <c r="AF57">
        <f>AE58*(1+$A$34)</f>
        <v>8.1472098827362061E-4</v>
      </c>
      <c r="AH57">
        <f>AG58*(1+$A$34)</f>
        <v>6.1104074120521545E-4</v>
      </c>
    </row>
    <row r="58" spans="10:35" x14ac:dyDescent="0.45">
      <c r="S58">
        <f>R57*(1-$A$34)</f>
        <v>3.0517578125E-3</v>
      </c>
      <c r="U58">
        <f>T59*(1+$A$34)</f>
        <v>2.288818359375E-3</v>
      </c>
      <c r="W58">
        <f>V59*(1+$A$34)</f>
        <v>1.71661376953125E-3</v>
      </c>
      <c r="Y58">
        <f>X59*(1+$A$34)</f>
        <v>1.2874603271484375E-3</v>
      </c>
      <c r="AA58">
        <f>Z59*(1+$A$34)</f>
        <v>9.6559524536132813E-4</v>
      </c>
      <c r="AC58">
        <f>AB59*(1+$A$34)</f>
        <v>7.2419643402099609E-4</v>
      </c>
      <c r="AE58">
        <f>AD59*(1+$A$34)</f>
        <v>5.4314732551574707E-4</v>
      </c>
      <c r="AG58">
        <f>AF59*(1+$A$34)</f>
        <v>4.073604941368103E-4</v>
      </c>
      <c r="AI58">
        <f>AH59*(1+$A$34)</f>
        <v>3.0552037060260773E-4</v>
      </c>
    </row>
    <row r="59" spans="10:35" x14ac:dyDescent="0.45">
      <c r="T59">
        <f>S58*(1-$A$34)</f>
        <v>1.52587890625E-3</v>
      </c>
      <c r="V59">
        <f>U60*(1+$A$34)</f>
        <v>1.1444091796875E-3</v>
      </c>
      <c r="X59">
        <f>W60*(1+$A$34)</f>
        <v>8.58306884765625E-4</v>
      </c>
      <c r="Z59">
        <f>Y60*(1+$A$34)</f>
        <v>6.4373016357421875E-4</v>
      </c>
      <c r="AB59">
        <f>AA60*(1+$A$34)</f>
        <v>4.8279762268066406E-4</v>
      </c>
      <c r="AD59">
        <f>AC60*(1+$A$34)</f>
        <v>3.6209821701049805E-4</v>
      </c>
      <c r="AF59">
        <f>AE60*(1+$A$34)</f>
        <v>2.7157366275787354E-4</v>
      </c>
      <c r="AH59">
        <f>AG60*(1+$A$34)</f>
        <v>2.0368024706840515E-4</v>
      </c>
    </row>
    <row r="60" spans="10:35" x14ac:dyDescent="0.45">
      <c r="U60">
        <f>T59*(1-$A$34)</f>
        <v>7.62939453125E-4</v>
      </c>
      <c r="W60">
        <f>V61*(1+$A$34)</f>
        <v>5.7220458984375E-4</v>
      </c>
      <c r="Y60">
        <f>X61*(1+$A$34)</f>
        <v>4.291534423828125E-4</v>
      </c>
      <c r="AA60">
        <f>Z61*(1+$A$34)</f>
        <v>3.2186508178710938E-4</v>
      </c>
      <c r="AC60">
        <f>AB61*(1+$A$34)</f>
        <v>2.4139881134033203E-4</v>
      </c>
      <c r="AE60">
        <f>AD61*(1+$A$34)</f>
        <v>1.8104910850524902E-4</v>
      </c>
      <c r="AG60">
        <f>AF61*(1+$A$34)</f>
        <v>1.3578683137893677E-4</v>
      </c>
      <c r="AI60">
        <f>AH61*(1+$A$34)</f>
        <v>1.0184012353420258E-4</v>
      </c>
    </row>
    <row r="61" spans="10:35" x14ac:dyDescent="0.45">
      <c r="V61">
        <f>U60*(1-$A$34)</f>
        <v>3.814697265625E-4</v>
      </c>
      <c r="X61">
        <f>W62*(1+$A$34)</f>
        <v>2.86102294921875E-4</v>
      </c>
      <c r="Z61">
        <f>Y62*(1+$A$34)</f>
        <v>2.1457672119140625E-4</v>
      </c>
      <c r="AB61">
        <f>AA62*(1+$A$34)</f>
        <v>1.6093254089355469E-4</v>
      </c>
      <c r="AD61">
        <f>AC62*(1+$A$34)</f>
        <v>1.2069940567016602E-4</v>
      </c>
      <c r="AF61">
        <f>AE62*(1+$A$34)</f>
        <v>9.0524554252624512E-5</v>
      </c>
      <c r="AH61">
        <f>AG62*(1+$A$34)</f>
        <v>6.7893415689468384E-5</v>
      </c>
    </row>
    <row r="62" spans="10:35" x14ac:dyDescent="0.45">
      <c r="W62">
        <f>V61*(1-$A$34)</f>
        <v>1.9073486328125E-4</v>
      </c>
      <c r="Y62">
        <f>X63*(1+$A$34)</f>
        <v>1.430511474609375E-4</v>
      </c>
      <c r="AA62">
        <f>Z63*(1+$A$34)</f>
        <v>1.0728836059570313E-4</v>
      </c>
      <c r="AC62">
        <f>AB63*(1+$A$34)</f>
        <v>8.0466270446777344E-5</v>
      </c>
      <c r="AE62">
        <f>AD63*(1+$A$34)</f>
        <v>6.0349702835083008E-5</v>
      </c>
      <c r="AG62">
        <f>AF63*(1+$A$34)</f>
        <v>4.5262277126312256E-5</v>
      </c>
      <c r="AI62">
        <f>AH63*(1+$A$34)</f>
        <v>3.3946707844734192E-5</v>
      </c>
    </row>
    <row r="63" spans="10:35" x14ac:dyDescent="0.45">
      <c r="X63">
        <f>W62*(1-$A$34)</f>
        <v>9.5367431640625E-5</v>
      </c>
      <c r="Z63">
        <f>Y64*(1+$A$34)</f>
        <v>7.152557373046875E-5</v>
      </c>
      <c r="AB63">
        <f>AA64*(1+$A$34)</f>
        <v>5.3644180297851563E-5</v>
      </c>
      <c r="AD63">
        <f>AC64*(1+$A$34)</f>
        <v>4.0233135223388672E-5</v>
      </c>
      <c r="AF63">
        <f>AE64*(1+$A$34)</f>
        <v>3.0174851417541504E-5</v>
      </c>
      <c r="AH63">
        <f>AG64*(1+$A$34)</f>
        <v>2.2631138563156128E-5</v>
      </c>
    </row>
    <row r="64" spans="10:35" x14ac:dyDescent="0.45">
      <c r="Y64">
        <f>X63*(1-$A$34)</f>
        <v>4.76837158203125E-5</v>
      </c>
      <c r="AA64">
        <f>Z65*(1+$A$34)</f>
        <v>3.5762786865234375E-5</v>
      </c>
      <c r="AC64">
        <f>AB65*(1+$A$34)</f>
        <v>2.6822090148925781E-5</v>
      </c>
      <c r="AE64">
        <f>AD65*(1+$A$34)</f>
        <v>2.0116567611694336E-5</v>
      </c>
      <c r="AG64">
        <f>AF65*(1+$A$34)</f>
        <v>1.5087425708770752E-5</v>
      </c>
      <c r="AI64">
        <f>AH65*(1+$A$34)</f>
        <v>1.1315569281578064E-5</v>
      </c>
    </row>
    <row r="65" spans="3:35" x14ac:dyDescent="0.45">
      <c r="Z65">
        <f>Y64*(1-$A$34)</f>
        <v>2.384185791015625E-5</v>
      </c>
      <c r="AB65">
        <f>AA66*(1+$A$34)</f>
        <v>1.7881393432617188E-5</v>
      </c>
      <c r="AD65">
        <f>AC66*(1+$A$34)</f>
        <v>1.3411045074462891E-5</v>
      </c>
      <c r="AF65">
        <f>AE66*(1+$A$34)</f>
        <v>1.0058283805847168E-5</v>
      </c>
      <c r="AH65">
        <f>AG66*(1+$A$34)</f>
        <v>7.543712854385376E-6</v>
      </c>
    </row>
    <row r="66" spans="3:35" x14ac:dyDescent="0.45">
      <c r="AA66">
        <f>Z65*(1-$A$34)</f>
        <v>1.1920928955078125E-5</v>
      </c>
      <c r="AC66">
        <f>AB67*(1+$A$34)</f>
        <v>8.9406967163085938E-6</v>
      </c>
      <c r="AE66">
        <f>AD67*(1+$A$34)</f>
        <v>6.7055225372314453E-6</v>
      </c>
      <c r="AG66">
        <f>AF67*(1+$A$34)</f>
        <v>5.029141902923584E-6</v>
      </c>
      <c r="AI66">
        <f>AH67*(1+$A$34)</f>
        <v>3.771856427192688E-6</v>
      </c>
    </row>
    <row r="67" spans="3:35" x14ac:dyDescent="0.45">
      <c r="AB67">
        <f>AA66*(1-$A$34)</f>
        <v>5.9604644775390625E-6</v>
      </c>
      <c r="AD67">
        <f>AC68*(1+$A$34)</f>
        <v>4.4703483581542969E-6</v>
      </c>
      <c r="AF67">
        <f>AE68*(1+$A$34)</f>
        <v>3.3527612686157227E-6</v>
      </c>
      <c r="AH67">
        <f>AG68*(1+$A$34)</f>
        <v>2.514570951461792E-6</v>
      </c>
    </row>
    <row r="68" spans="3:35" x14ac:dyDescent="0.45">
      <c r="AC68">
        <f>AB67*(1-$A$34)</f>
        <v>2.9802322387695313E-6</v>
      </c>
      <c r="AE68">
        <f>AD69*(1+$A$34)</f>
        <v>2.2351741790771484E-6</v>
      </c>
      <c r="AG68">
        <f>AF69*(1+$A$34)</f>
        <v>1.6763806343078613E-6</v>
      </c>
      <c r="AI68">
        <f>AH69*(1+$A$34)</f>
        <v>1.257285475730896E-6</v>
      </c>
    </row>
    <row r="69" spans="3:35" x14ac:dyDescent="0.45">
      <c r="AD69">
        <f>AC68*(1-$A$34)</f>
        <v>1.4901161193847656E-6</v>
      </c>
      <c r="AF69">
        <f>AE70*(1+$A$34)</f>
        <v>1.1175870895385742E-6</v>
      </c>
      <c r="AH69">
        <f>AG70*(1+$A$34)</f>
        <v>8.3819031715393066E-7</v>
      </c>
    </row>
    <row r="70" spans="3:35" x14ac:dyDescent="0.45">
      <c r="AE70">
        <f>AD69*(1-$A$34)</f>
        <v>7.4505805969238281E-7</v>
      </c>
      <c r="AG70">
        <f>AF71*(1+$A$34)</f>
        <v>5.5879354476928711E-7</v>
      </c>
      <c r="AI70">
        <f>AH71*(1+$A$34)</f>
        <v>4.1909515857696533E-7</v>
      </c>
    </row>
    <row r="71" spans="3:35" x14ac:dyDescent="0.45">
      <c r="AF71">
        <f>AE70*(1-$A$34)</f>
        <v>3.7252902984619141E-7</v>
      </c>
      <c r="AH71">
        <f>AG72*(1+$A$34)</f>
        <v>2.7939677238464355E-7</v>
      </c>
    </row>
    <row r="72" spans="3:35" x14ac:dyDescent="0.45">
      <c r="AG72">
        <f>AF71*(1-$A$34)</f>
        <v>1.862645149230957E-7</v>
      </c>
      <c r="AI72">
        <f>AH73*(1+$A$34)</f>
        <v>1.3969838619232178E-7</v>
      </c>
    </row>
    <row r="73" spans="3:35" x14ac:dyDescent="0.45">
      <c r="AH73">
        <f>AG72*(1-$A$34)</f>
        <v>9.3132257461547852E-8</v>
      </c>
    </row>
    <row r="74" spans="3:35" x14ac:dyDescent="0.45">
      <c r="AI74">
        <f>AH73*(1-$A$34)</f>
        <v>4.6566128730773926E-8</v>
      </c>
    </row>
    <row r="75" spans="3:35" x14ac:dyDescent="0.45">
      <c r="C75" s="19" t="s">
        <v>14</v>
      </c>
      <c r="D75" s="14">
        <v>0</v>
      </c>
      <c r="E75" s="14">
        <v>1</v>
      </c>
      <c r="F75" s="14">
        <v>2</v>
      </c>
      <c r="G75" s="14">
        <v>3</v>
      </c>
      <c r="H75" s="14">
        <v>4</v>
      </c>
      <c r="I75" s="14">
        <v>5</v>
      </c>
      <c r="J75" s="14">
        <v>6</v>
      </c>
      <c r="K75" s="14">
        <v>7</v>
      </c>
      <c r="L75" s="14">
        <v>8</v>
      </c>
      <c r="M75" s="14">
        <v>9</v>
      </c>
      <c r="N75" s="14">
        <v>10</v>
      </c>
      <c r="O75" s="14">
        <v>11</v>
      </c>
      <c r="P75" s="14">
        <v>12</v>
      </c>
      <c r="Q75" s="14">
        <v>13</v>
      </c>
      <c r="R75" s="14">
        <v>14</v>
      </c>
      <c r="S75" s="14">
        <v>15</v>
      </c>
      <c r="T75" s="14">
        <v>16</v>
      </c>
      <c r="U75" s="14">
        <v>17</v>
      </c>
      <c r="V75" s="14">
        <v>18</v>
      </c>
      <c r="W75" s="14">
        <v>19</v>
      </c>
      <c r="X75" s="14">
        <v>20</v>
      </c>
      <c r="Y75" s="14">
        <v>21</v>
      </c>
      <c r="Z75" s="14">
        <v>22</v>
      </c>
      <c r="AA75" s="14">
        <v>23</v>
      </c>
      <c r="AB75" s="14">
        <v>24</v>
      </c>
      <c r="AC75" s="14">
        <v>25</v>
      </c>
      <c r="AD75" s="14">
        <v>26</v>
      </c>
      <c r="AE75" s="14">
        <v>27</v>
      </c>
      <c r="AF75" s="14">
        <v>28</v>
      </c>
      <c r="AG75" s="14">
        <v>29</v>
      </c>
      <c r="AH75" s="14">
        <v>30</v>
      </c>
      <c r="AI75" s="14">
        <v>31</v>
      </c>
    </row>
    <row r="76" spans="3:35" x14ac:dyDescent="0.45">
      <c r="C76" s="19" t="s">
        <v>15</v>
      </c>
      <c r="D76" s="14">
        <f>COUNTIF(D2:D74, "&lt;100")</f>
        <v>0</v>
      </c>
      <c r="E76" s="14">
        <f t="shared" ref="E76:AI76" si="0">COUNTIF(E2:E74, "&lt;100")</f>
        <v>1</v>
      </c>
      <c r="F76" s="14">
        <f t="shared" si="0"/>
        <v>2</v>
      </c>
      <c r="G76" s="14">
        <f t="shared" si="0"/>
        <v>2</v>
      </c>
      <c r="H76" s="14">
        <f t="shared" si="0"/>
        <v>3</v>
      </c>
      <c r="I76" s="14">
        <f t="shared" si="0"/>
        <v>4</v>
      </c>
      <c r="J76" s="14">
        <f t="shared" si="0"/>
        <v>4</v>
      </c>
      <c r="K76" s="14">
        <f t="shared" si="0"/>
        <v>5</v>
      </c>
      <c r="L76" s="14">
        <f t="shared" si="0"/>
        <v>6</v>
      </c>
      <c r="M76" s="14">
        <f t="shared" si="0"/>
        <v>6</v>
      </c>
      <c r="N76" s="14">
        <f t="shared" si="0"/>
        <v>7</v>
      </c>
      <c r="O76" s="14">
        <f t="shared" si="0"/>
        <v>7</v>
      </c>
      <c r="P76" s="14">
        <f t="shared" si="0"/>
        <v>8</v>
      </c>
      <c r="Q76" s="14">
        <f t="shared" si="0"/>
        <v>9</v>
      </c>
      <c r="R76" s="14">
        <f t="shared" si="0"/>
        <v>9</v>
      </c>
      <c r="S76" s="14">
        <f t="shared" si="0"/>
        <v>10</v>
      </c>
      <c r="T76" s="14">
        <f t="shared" si="0"/>
        <v>11</v>
      </c>
      <c r="U76" s="14">
        <f t="shared" si="0"/>
        <v>11</v>
      </c>
      <c r="V76" s="14">
        <f t="shared" si="0"/>
        <v>12</v>
      </c>
      <c r="W76" s="14">
        <f t="shared" si="0"/>
        <v>12</v>
      </c>
      <c r="X76" s="14">
        <f t="shared" si="0"/>
        <v>13</v>
      </c>
      <c r="Y76" s="14">
        <f t="shared" si="0"/>
        <v>14</v>
      </c>
      <c r="Z76" s="14">
        <f t="shared" si="0"/>
        <v>14</v>
      </c>
      <c r="AA76" s="14">
        <f t="shared" si="0"/>
        <v>15</v>
      </c>
      <c r="AB76" s="14">
        <f t="shared" si="0"/>
        <v>16</v>
      </c>
      <c r="AC76" s="14">
        <f t="shared" si="0"/>
        <v>16</v>
      </c>
      <c r="AD76" s="14">
        <f t="shared" si="0"/>
        <v>17</v>
      </c>
      <c r="AE76" s="14">
        <f t="shared" si="0"/>
        <v>18</v>
      </c>
      <c r="AF76" s="14">
        <f t="shared" si="0"/>
        <v>18</v>
      </c>
      <c r="AG76" s="14">
        <f t="shared" si="0"/>
        <v>19</v>
      </c>
      <c r="AH76" s="14">
        <f t="shared" si="0"/>
        <v>19</v>
      </c>
      <c r="AI76" s="14">
        <f t="shared" si="0"/>
        <v>20</v>
      </c>
    </row>
    <row r="77" spans="3:35" x14ac:dyDescent="0.45">
      <c r="C77" s="19" t="s">
        <v>16</v>
      </c>
      <c r="D77" s="14">
        <f>COUNT(D1:D74)</f>
        <v>1</v>
      </c>
      <c r="E77" s="14">
        <f t="shared" ref="E77:AI77" si="1">COUNT(E1:E74)</f>
        <v>2</v>
      </c>
      <c r="F77" s="14">
        <f t="shared" si="1"/>
        <v>3</v>
      </c>
      <c r="G77" s="14">
        <f t="shared" si="1"/>
        <v>4</v>
      </c>
      <c r="H77" s="14">
        <f t="shared" si="1"/>
        <v>5</v>
      </c>
      <c r="I77" s="14">
        <f t="shared" si="1"/>
        <v>6</v>
      </c>
      <c r="J77" s="14">
        <f t="shared" si="1"/>
        <v>7</v>
      </c>
      <c r="K77" s="14">
        <f t="shared" si="1"/>
        <v>8</v>
      </c>
      <c r="L77" s="14">
        <f t="shared" si="1"/>
        <v>9</v>
      </c>
      <c r="M77" s="14">
        <f t="shared" si="1"/>
        <v>10</v>
      </c>
      <c r="N77" s="14">
        <f t="shared" si="1"/>
        <v>11</v>
      </c>
      <c r="O77" s="14">
        <f t="shared" si="1"/>
        <v>12</v>
      </c>
      <c r="P77" s="14">
        <f t="shared" si="1"/>
        <v>13</v>
      </c>
      <c r="Q77" s="14">
        <f t="shared" si="1"/>
        <v>14</v>
      </c>
      <c r="R77" s="14">
        <f t="shared" si="1"/>
        <v>15</v>
      </c>
      <c r="S77" s="14">
        <f t="shared" si="1"/>
        <v>16</v>
      </c>
      <c r="T77" s="14">
        <f t="shared" si="1"/>
        <v>17</v>
      </c>
      <c r="U77" s="14">
        <f t="shared" si="1"/>
        <v>18</v>
      </c>
      <c r="V77" s="14">
        <f t="shared" si="1"/>
        <v>19</v>
      </c>
      <c r="W77" s="14">
        <f t="shared" si="1"/>
        <v>20</v>
      </c>
      <c r="X77" s="14">
        <f t="shared" si="1"/>
        <v>21</v>
      </c>
      <c r="Y77" s="14">
        <f t="shared" si="1"/>
        <v>22</v>
      </c>
      <c r="Z77" s="14">
        <f t="shared" si="1"/>
        <v>23</v>
      </c>
      <c r="AA77" s="14">
        <f t="shared" si="1"/>
        <v>24</v>
      </c>
      <c r="AB77" s="14">
        <f t="shared" si="1"/>
        <v>25</v>
      </c>
      <c r="AC77" s="14">
        <f t="shared" si="1"/>
        <v>26</v>
      </c>
      <c r="AD77" s="14">
        <f t="shared" si="1"/>
        <v>27</v>
      </c>
      <c r="AE77" s="14">
        <f t="shared" si="1"/>
        <v>28</v>
      </c>
      <c r="AF77" s="14">
        <f t="shared" si="1"/>
        <v>29</v>
      </c>
      <c r="AG77" s="14">
        <f t="shared" si="1"/>
        <v>30</v>
      </c>
      <c r="AH77" s="14">
        <f t="shared" si="1"/>
        <v>31</v>
      </c>
      <c r="AI77" s="14">
        <f t="shared" si="1"/>
        <v>32</v>
      </c>
    </row>
    <row r="78" spans="3:35" x14ac:dyDescent="0.45">
      <c r="C78" s="19" t="s">
        <v>12</v>
      </c>
      <c r="D78" s="15">
        <f>D76/D77</f>
        <v>0</v>
      </c>
      <c r="E78" s="15">
        <f t="shared" ref="E78:AI78" si="2">E76/E77</f>
        <v>0.5</v>
      </c>
      <c r="F78" s="15">
        <f t="shared" si="2"/>
        <v>0.66666666666666663</v>
      </c>
      <c r="G78" s="15">
        <f t="shared" si="2"/>
        <v>0.5</v>
      </c>
      <c r="H78" s="15">
        <f t="shared" si="2"/>
        <v>0.6</v>
      </c>
      <c r="I78" s="15">
        <f t="shared" si="2"/>
        <v>0.66666666666666663</v>
      </c>
      <c r="J78" s="15">
        <f t="shared" si="2"/>
        <v>0.5714285714285714</v>
      </c>
      <c r="K78" s="15">
        <f t="shared" si="2"/>
        <v>0.625</v>
      </c>
      <c r="L78" s="15">
        <f t="shared" si="2"/>
        <v>0.66666666666666663</v>
      </c>
      <c r="M78" s="15">
        <f t="shared" si="2"/>
        <v>0.6</v>
      </c>
      <c r="N78" s="15">
        <f t="shared" si="2"/>
        <v>0.63636363636363635</v>
      </c>
      <c r="O78" s="15">
        <f t="shared" si="2"/>
        <v>0.58333333333333337</v>
      </c>
      <c r="P78" s="15">
        <f t="shared" si="2"/>
        <v>0.61538461538461542</v>
      </c>
      <c r="Q78" s="15">
        <f t="shared" si="2"/>
        <v>0.6428571428571429</v>
      </c>
      <c r="R78" s="15">
        <f t="shared" si="2"/>
        <v>0.6</v>
      </c>
      <c r="S78" s="15">
        <f t="shared" si="2"/>
        <v>0.625</v>
      </c>
      <c r="T78" s="15">
        <f t="shared" si="2"/>
        <v>0.6470588235294118</v>
      </c>
      <c r="U78" s="15">
        <f t="shared" si="2"/>
        <v>0.61111111111111116</v>
      </c>
      <c r="V78" s="15">
        <f t="shared" si="2"/>
        <v>0.63157894736842102</v>
      </c>
      <c r="W78" s="15">
        <f t="shared" si="2"/>
        <v>0.6</v>
      </c>
      <c r="X78" s="15">
        <f t="shared" si="2"/>
        <v>0.61904761904761907</v>
      </c>
      <c r="Y78" s="15">
        <f t="shared" si="2"/>
        <v>0.63636363636363635</v>
      </c>
      <c r="Z78" s="15">
        <f t="shared" si="2"/>
        <v>0.60869565217391308</v>
      </c>
      <c r="AA78" s="15">
        <f t="shared" si="2"/>
        <v>0.625</v>
      </c>
      <c r="AB78" s="15">
        <f t="shared" si="2"/>
        <v>0.64</v>
      </c>
      <c r="AC78" s="15">
        <f t="shared" si="2"/>
        <v>0.61538461538461542</v>
      </c>
      <c r="AD78" s="15">
        <f t="shared" si="2"/>
        <v>0.62962962962962965</v>
      </c>
      <c r="AE78" s="15">
        <f t="shared" si="2"/>
        <v>0.6428571428571429</v>
      </c>
      <c r="AF78" s="15">
        <f t="shared" si="2"/>
        <v>0.62068965517241381</v>
      </c>
      <c r="AG78" s="15">
        <f t="shared" si="2"/>
        <v>0.6333333333333333</v>
      </c>
      <c r="AH78" s="15">
        <f t="shared" si="2"/>
        <v>0.61290322580645162</v>
      </c>
      <c r="AI78" s="15">
        <f t="shared" si="2"/>
        <v>0.625</v>
      </c>
    </row>
  </sheetData>
  <phoneticPr fontId="2" type="noConversion"/>
  <conditionalFormatting sqref="D10:AI7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시뮬레이션</vt:lpstr>
      <vt:lpstr>데이터</vt:lpstr>
      <vt:lpstr>Tree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</dc:creator>
  <cp:lastModifiedBy>JK</cp:lastModifiedBy>
  <dcterms:created xsi:type="dcterms:W3CDTF">2017-02-20T01:43:19Z</dcterms:created>
  <dcterms:modified xsi:type="dcterms:W3CDTF">2017-03-07T07:00:51Z</dcterms:modified>
</cp:coreProperties>
</file>