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oo\Documents\"/>
    </mc:Choice>
  </mc:AlternateContent>
  <xr:revisionPtr revIDLastSave="0" documentId="8_{B95A91B8-779D-4347-B078-9EF0479E111B}" xr6:coauthVersionLast="45" xr6:coauthVersionMax="45" xr10:uidLastSave="{00000000-0000-0000-0000-000000000000}"/>
  <bookViews>
    <workbookView xWindow="1920" yWindow="60" windowWidth="19668" windowHeight="12900" xr2:uid="{D416B8BD-A02F-410A-9DC2-FBAFF19DDA9E}"/>
  </bookViews>
  <sheets>
    <sheet name="filtering2" sheetId="4" r:id="rId1"/>
    <sheet name="filtering1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3" i="4" l="1"/>
  <c r="M153" i="4"/>
  <c r="N152" i="4"/>
  <c r="M152" i="4"/>
  <c r="N151" i="4"/>
  <c r="M151" i="4"/>
  <c r="N150" i="4"/>
  <c r="M150" i="4"/>
  <c r="N149" i="4"/>
  <c r="M149" i="4"/>
  <c r="N148" i="4"/>
  <c r="M148" i="4"/>
  <c r="N147" i="4"/>
  <c r="M147" i="4"/>
  <c r="N146" i="4"/>
  <c r="M146" i="4"/>
  <c r="N145" i="4"/>
  <c r="M145" i="4"/>
  <c r="N144" i="4"/>
  <c r="M144" i="4"/>
  <c r="N143" i="4"/>
  <c r="M143" i="4"/>
  <c r="N142" i="4"/>
  <c r="M142" i="4"/>
  <c r="N141" i="4"/>
  <c r="M141" i="4"/>
  <c r="N140" i="4"/>
  <c r="M140" i="4"/>
  <c r="N139" i="4"/>
  <c r="M139" i="4"/>
  <c r="N138" i="4"/>
  <c r="M138" i="4"/>
  <c r="N137" i="4"/>
  <c r="M137" i="4"/>
  <c r="N136" i="4"/>
  <c r="M136" i="4"/>
  <c r="N135" i="4"/>
  <c r="M135" i="4"/>
  <c r="N134" i="4"/>
  <c r="M134" i="4"/>
  <c r="N133" i="4"/>
  <c r="M133" i="4"/>
  <c r="N132" i="4"/>
  <c r="M132" i="4"/>
  <c r="N131" i="4"/>
  <c r="M131" i="4"/>
  <c r="N130" i="4"/>
  <c r="M130" i="4"/>
  <c r="N129" i="4"/>
  <c r="M129" i="4"/>
  <c r="N128" i="4"/>
  <c r="M128" i="4"/>
  <c r="N127" i="4"/>
  <c r="M127" i="4"/>
  <c r="N126" i="4"/>
  <c r="M126" i="4"/>
  <c r="N125" i="4"/>
  <c r="M125" i="4"/>
  <c r="N124" i="4"/>
  <c r="M124" i="4"/>
  <c r="N123" i="4"/>
  <c r="M123" i="4"/>
  <c r="N122" i="4"/>
  <c r="M122" i="4"/>
  <c r="N121" i="4"/>
  <c r="M121" i="4"/>
  <c r="N120" i="4"/>
  <c r="M120" i="4"/>
  <c r="N119" i="4"/>
  <c r="M119" i="4"/>
  <c r="N118" i="4"/>
  <c r="M118" i="4"/>
  <c r="N117" i="4"/>
  <c r="M117" i="4"/>
  <c r="N116" i="4"/>
  <c r="M116" i="4"/>
  <c r="N115" i="4"/>
  <c r="M115" i="4"/>
  <c r="N114" i="4"/>
  <c r="M114" i="4"/>
  <c r="N113" i="4"/>
  <c r="M113" i="4"/>
  <c r="N112" i="4"/>
  <c r="M112" i="4"/>
  <c r="N111" i="4"/>
  <c r="M111" i="4"/>
  <c r="N110" i="4"/>
  <c r="M110" i="4"/>
  <c r="N109" i="4"/>
  <c r="M109" i="4"/>
  <c r="N108" i="4"/>
  <c r="M108" i="4"/>
  <c r="N107" i="4"/>
  <c r="M107" i="4"/>
  <c r="N106" i="4"/>
  <c r="M106" i="4"/>
  <c r="N105" i="4"/>
  <c r="M105" i="4"/>
  <c r="N104" i="4"/>
  <c r="M104" i="4"/>
  <c r="N103" i="4"/>
  <c r="M103" i="4"/>
  <c r="N102" i="4"/>
  <c r="M102" i="4"/>
  <c r="N101" i="4"/>
  <c r="M101" i="4"/>
  <c r="N100" i="4"/>
  <c r="M100" i="4"/>
  <c r="N99" i="4"/>
  <c r="M99" i="4"/>
  <c r="N98" i="4"/>
  <c r="M98" i="4"/>
  <c r="N97" i="4"/>
  <c r="M97" i="4"/>
  <c r="N96" i="4"/>
  <c r="M96" i="4"/>
  <c r="N95" i="4"/>
  <c r="M95" i="4"/>
  <c r="N94" i="4"/>
  <c r="M94" i="4"/>
  <c r="N93" i="4"/>
  <c r="M93" i="4"/>
  <c r="N92" i="4"/>
  <c r="M92" i="4"/>
  <c r="N91" i="4"/>
  <c r="M91" i="4"/>
  <c r="N90" i="4"/>
  <c r="M90" i="4"/>
  <c r="N89" i="4"/>
  <c r="M89" i="4"/>
  <c r="N88" i="4"/>
  <c r="M88" i="4"/>
  <c r="N87" i="4"/>
  <c r="M87" i="4"/>
  <c r="N86" i="4"/>
  <c r="M86" i="4"/>
  <c r="N85" i="4"/>
  <c r="M85" i="4"/>
  <c r="N84" i="4"/>
  <c r="M84" i="4"/>
  <c r="N83" i="4"/>
  <c r="M83" i="4"/>
  <c r="N82" i="4"/>
  <c r="M82" i="4"/>
  <c r="N81" i="4"/>
  <c r="M81" i="4"/>
  <c r="N80" i="4"/>
  <c r="M80" i="4"/>
  <c r="N79" i="4"/>
  <c r="M79" i="4"/>
  <c r="N78" i="4"/>
  <c r="M78" i="4"/>
  <c r="N77" i="4"/>
  <c r="M77" i="4"/>
  <c r="N76" i="4"/>
  <c r="M76" i="4"/>
  <c r="N75" i="4"/>
  <c r="M75" i="4"/>
  <c r="N74" i="4"/>
  <c r="M74" i="4"/>
  <c r="N73" i="4"/>
  <c r="M73" i="4"/>
  <c r="N72" i="4"/>
  <c r="M72" i="4"/>
  <c r="N71" i="4"/>
  <c r="M71" i="4"/>
  <c r="N70" i="4"/>
  <c r="M70" i="4"/>
  <c r="N69" i="4"/>
  <c r="M69" i="4"/>
  <c r="N68" i="4"/>
  <c r="M68" i="4"/>
  <c r="N67" i="4"/>
  <c r="M67" i="4"/>
  <c r="N66" i="4"/>
  <c r="M66" i="4"/>
  <c r="N65" i="4"/>
  <c r="M65" i="4"/>
  <c r="N64" i="4"/>
  <c r="M64" i="4"/>
  <c r="N63" i="4"/>
  <c r="M63" i="4"/>
  <c r="N62" i="4"/>
  <c r="M62" i="4"/>
  <c r="N61" i="4"/>
  <c r="M61" i="4"/>
  <c r="N60" i="4"/>
  <c r="M60" i="4"/>
  <c r="N59" i="4"/>
  <c r="M59" i="4"/>
  <c r="N58" i="4"/>
  <c r="M58" i="4"/>
  <c r="N57" i="4"/>
  <c r="M57" i="4"/>
  <c r="N56" i="4"/>
  <c r="M56" i="4"/>
  <c r="N55" i="4"/>
  <c r="M55" i="4"/>
  <c r="N54" i="4"/>
  <c r="M54" i="4"/>
  <c r="N53" i="4"/>
  <c r="M53" i="4"/>
  <c r="N52" i="4"/>
  <c r="M52" i="4"/>
  <c r="N51" i="4"/>
  <c r="M51" i="4"/>
  <c r="N50" i="4"/>
  <c r="M50" i="4"/>
  <c r="N49" i="4"/>
  <c r="M49" i="4"/>
  <c r="N48" i="4"/>
  <c r="M48" i="4"/>
  <c r="N47" i="4"/>
  <c r="M47" i="4"/>
  <c r="N46" i="4"/>
  <c r="M46" i="4"/>
  <c r="N45" i="4"/>
  <c r="M45" i="4"/>
  <c r="N44" i="4"/>
  <c r="M44" i="4"/>
  <c r="N43" i="4"/>
  <c r="M43" i="4"/>
  <c r="N42" i="4"/>
  <c r="M42" i="4"/>
  <c r="N41" i="4"/>
  <c r="M41" i="4"/>
  <c r="N40" i="4"/>
  <c r="M40" i="4"/>
  <c r="N39" i="4"/>
  <c r="M39" i="4"/>
  <c r="N38" i="4"/>
  <c r="M38" i="4"/>
  <c r="N37" i="4"/>
  <c r="M37" i="4"/>
  <c r="N36" i="4"/>
  <c r="M36" i="4"/>
  <c r="N35" i="4"/>
  <c r="M35" i="4"/>
  <c r="N34" i="4"/>
  <c r="M34" i="4"/>
  <c r="N33" i="4"/>
  <c r="M33" i="4"/>
  <c r="N32" i="4"/>
  <c r="M32" i="4"/>
  <c r="N31" i="4"/>
  <c r="M31" i="4"/>
  <c r="N30" i="4"/>
  <c r="M30" i="4"/>
  <c r="N29" i="4"/>
  <c r="M29" i="4"/>
  <c r="N28" i="4"/>
  <c r="M28" i="4"/>
  <c r="N27" i="4"/>
  <c r="M27" i="4"/>
  <c r="N26" i="4"/>
  <c r="M26" i="4"/>
  <c r="N25" i="4"/>
  <c r="M25" i="4"/>
  <c r="N24" i="4"/>
  <c r="M24" i="4"/>
  <c r="N23" i="4"/>
  <c r="M23" i="4"/>
  <c r="N22" i="4"/>
  <c r="M22" i="4"/>
  <c r="N21" i="4"/>
  <c r="M21" i="4"/>
  <c r="N20" i="4"/>
  <c r="M20" i="4"/>
  <c r="N19" i="4"/>
  <c r="M19" i="4"/>
  <c r="N18" i="4"/>
  <c r="M18" i="4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N6" i="4"/>
  <c r="M6" i="4"/>
  <c r="N5" i="4"/>
  <c r="M5" i="4"/>
  <c r="M4" i="4"/>
  <c r="N6" i="3" l="1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5" i="3"/>
  <c r="M4" i="3"/>
</calcChain>
</file>

<file path=xl/sharedStrings.xml><?xml version="1.0" encoding="utf-8"?>
<sst xmlns="http://schemas.openxmlformats.org/spreadsheetml/2006/main" count="446" uniqueCount="186">
  <si>
    <t>배당</t>
  </si>
  <si>
    <t>종목명</t>
  </si>
  <si>
    <t>현재가</t>
  </si>
  <si>
    <t>기준월</t>
  </si>
  <si>
    <t>배당금</t>
  </si>
  <si>
    <t>수익률</t>
  </si>
  <si>
    <t>(%)</t>
  </si>
  <si>
    <t>배당성향</t>
  </si>
  <si>
    <t>ROE</t>
  </si>
  <si>
    <t>PER</t>
  </si>
  <si>
    <t>(배)</t>
  </si>
  <si>
    <t>PBR</t>
  </si>
  <si>
    <t>과거 3년 배당금</t>
  </si>
  <si>
    <t>1년전</t>
  </si>
  <si>
    <t>2년전</t>
  </si>
  <si>
    <t>3년전</t>
  </si>
  <si>
    <t>한전KPS</t>
  </si>
  <si>
    <t>네오티스</t>
  </si>
  <si>
    <t>에스텍</t>
  </si>
  <si>
    <t>두산2우B</t>
  </si>
  <si>
    <t>에스티오</t>
  </si>
  <si>
    <t>에이리츠</t>
  </si>
  <si>
    <t>맥쿼리인프라</t>
  </si>
  <si>
    <t>-</t>
  </si>
  <si>
    <t>이베스트투자증권</t>
  </si>
  <si>
    <t>한국토지신탁</t>
  </si>
  <si>
    <t>한세예스24홀딩스</t>
  </si>
  <si>
    <t>맵스리얼티1</t>
  </si>
  <si>
    <t>에스에이엠티</t>
  </si>
  <si>
    <t>한화3우B</t>
  </si>
  <si>
    <t>코리아오토글라스</t>
  </si>
  <si>
    <t>디티알오토모티브</t>
  </si>
  <si>
    <t>메리츠금융지주</t>
  </si>
  <si>
    <t>부국증권</t>
  </si>
  <si>
    <t>휴켐스</t>
  </si>
  <si>
    <t>신한지주</t>
  </si>
  <si>
    <t>동부건설</t>
  </si>
  <si>
    <t>KB금융</t>
  </si>
  <si>
    <t>KPX홀딩스</t>
  </si>
  <si>
    <t>S&amp;T중공업</t>
  </si>
  <si>
    <t>메리츠증권</t>
  </si>
  <si>
    <t>한국자산신탁</t>
  </si>
  <si>
    <t>GS홈쇼핑</t>
  </si>
  <si>
    <t>현대차증권</t>
  </si>
  <si>
    <t>지투알</t>
  </si>
  <si>
    <t>파커스</t>
  </si>
  <si>
    <t>E1</t>
  </si>
  <si>
    <t>일진파워</t>
  </si>
  <si>
    <t>모두투어리츠</t>
  </si>
  <si>
    <t>아주캐피탈</t>
  </si>
  <si>
    <t>서호전기</t>
  </si>
  <si>
    <t>코엔텍</t>
  </si>
  <si>
    <t>신영증권우</t>
  </si>
  <si>
    <t>교보증권</t>
  </si>
  <si>
    <t>삼성카드</t>
  </si>
  <si>
    <t>대현</t>
  </si>
  <si>
    <t>인터엠</t>
  </si>
  <si>
    <t>한국컴퓨터</t>
  </si>
  <si>
    <t>현대차3우B</t>
  </si>
  <si>
    <t>NH투자증권</t>
  </si>
  <si>
    <t>KPX케미칼</t>
  </si>
  <si>
    <t>미래에셋대우2우B</t>
  </si>
  <si>
    <t>미래에셋대우우</t>
  </si>
  <si>
    <t>삼성증권</t>
  </si>
  <si>
    <t>무림P&amp;P</t>
  </si>
  <si>
    <t>신영증권</t>
  </si>
  <si>
    <t>유화증권</t>
  </si>
  <si>
    <t>베트남개발1</t>
  </si>
  <si>
    <t>동양고속</t>
  </si>
  <si>
    <t>두산우</t>
  </si>
  <si>
    <t>웅진씽크빅</t>
  </si>
  <si>
    <t>대동전자</t>
  </si>
  <si>
    <t>두산</t>
  </si>
  <si>
    <t>한국ANKOR유전</t>
  </si>
  <si>
    <t>삼양옵틱스</t>
  </si>
  <si>
    <t>대신증권우</t>
  </si>
  <si>
    <t>대신증권2우B</t>
  </si>
  <si>
    <t>한국기업평가</t>
  </si>
  <si>
    <t>유아이엘</t>
  </si>
  <si>
    <t>AJ네트웍스</t>
  </si>
  <si>
    <t>대신증권</t>
  </si>
  <si>
    <t>한국패러랠</t>
  </si>
  <si>
    <t>세아특수강</t>
  </si>
  <si>
    <t>천일고속</t>
  </si>
  <si>
    <t>기업은행</t>
  </si>
  <si>
    <t>우리금융지주</t>
  </si>
  <si>
    <t>태림포장</t>
  </si>
  <si>
    <t>유성기업</t>
  </si>
  <si>
    <t>현대중공업지주</t>
  </si>
  <si>
    <t>쌍용양회</t>
  </si>
  <si>
    <t>DGB금융지주</t>
  </si>
  <si>
    <t>씨엠에스에듀</t>
  </si>
  <si>
    <t>동양생명</t>
  </si>
  <si>
    <t>태경산업</t>
  </si>
  <si>
    <t>아이마켓코리아</t>
  </si>
  <si>
    <t>제이에스코퍼레이션</t>
  </si>
  <si>
    <t>효성</t>
  </si>
  <si>
    <t>NH투자증권우</t>
  </si>
  <si>
    <t>하나금융지주</t>
  </si>
  <si>
    <t>정상제이엘에스</t>
  </si>
  <si>
    <t>진양홀딩스</t>
  </si>
  <si>
    <t>코리안리</t>
  </si>
  <si>
    <t>삼성화재우</t>
  </si>
  <si>
    <t>대교우B</t>
  </si>
  <si>
    <t>한전산업</t>
  </si>
  <si>
    <t>BNK금융지주</t>
  </si>
  <si>
    <t>SJM홀딩스</t>
  </si>
  <si>
    <t>메리츠화재</t>
  </si>
  <si>
    <t>푸른저축은행</t>
  </si>
  <si>
    <t>한국쉘석유</t>
  </si>
  <si>
    <t>한라홀딩스</t>
  </si>
  <si>
    <t>금호산업</t>
  </si>
  <si>
    <t>한국금융지주우</t>
  </si>
  <si>
    <t>부국증권우</t>
  </si>
  <si>
    <t>GS우</t>
  </si>
  <si>
    <t>DB금융투자</t>
  </si>
  <si>
    <t>JB금융지주</t>
  </si>
  <si>
    <t>조선내화</t>
  </si>
  <si>
    <t>진양산업</t>
  </si>
  <si>
    <t>삼성생명</t>
  </si>
  <si>
    <t>KTB투자증권</t>
  </si>
  <si>
    <t>GS</t>
  </si>
  <si>
    <t>한일시멘트</t>
  </si>
  <si>
    <t>경남스틸</t>
  </si>
  <si>
    <t>미래에셋생명</t>
  </si>
  <si>
    <t>경동도시가스</t>
  </si>
  <si>
    <t>S&amp;TC</t>
  </si>
  <si>
    <t>레드캡투어</t>
  </si>
  <si>
    <t>금화피에스시</t>
  </si>
  <si>
    <t>플랜티넷</t>
  </si>
  <si>
    <t>삼성화재</t>
  </si>
  <si>
    <t>풍산홀딩스</t>
  </si>
  <si>
    <t>현대차2우B</t>
  </si>
  <si>
    <t>현대차우</t>
  </si>
  <si>
    <t>인천도시가스</t>
  </si>
  <si>
    <t>예스코홀딩스</t>
  </si>
  <si>
    <t>유화증권우</t>
  </si>
  <si>
    <t>KT&amp;G</t>
  </si>
  <si>
    <t>POSCO</t>
  </si>
  <si>
    <t>평화홀딩스</t>
  </si>
  <si>
    <t>GKL</t>
  </si>
  <si>
    <t>삼원강재</t>
  </si>
  <si>
    <t>포스코인터내셔널</t>
  </si>
  <si>
    <t>오리콤</t>
  </si>
  <si>
    <t>오리온홀딩스</t>
  </si>
  <si>
    <t>동성코퍼레이션</t>
  </si>
  <si>
    <t>극동유화</t>
  </si>
  <si>
    <t>한일홀딩스</t>
  </si>
  <si>
    <t>대성에너지</t>
  </si>
  <si>
    <t>청담러닝</t>
  </si>
  <si>
    <t>코오롱인더우</t>
  </si>
  <si>
    <t>한일네트웍스</t>
  </si>
  <si>
    <t>인포바인</t>
  </si>
  <si>
    <t>신라교역</t>
  </si>
  <si>
    <t>디지털대성</t>
  </si>
  <si>
    <t>SJM</t>
  </si>
  <si>
    <t>롯데쇼핑</t>
  </si>
  <si>
    <t>대창스틸</t>
  </si>
  <si>
    <t>기신정기</t>
  </si>
  <si>
    <t>한국금융지주</t>
  </si>
  <si>
    <t>피제이메탈</t>
  </si>
  <si>
    <t>케이씨에스</t>
  </si>
  <si>
    <t>동아타이어</t>
  </si>
  <si>
    <t>넥센타이어1우B</t>
  </si>
  <si>
    <t>한국캐피탈</t>
  </si>
  <si>
    <t>한세실업</t>
  </si>
  <si>
    <t>현대코퍼레이션홀딩스</t>
  </si>
  <si>
    <t>배당성향</t>
    <phoneticPr fontId="1" type="noConversion"/>
  </si>
  <si>
    <t>Check</t>
    <phoneticPr fontId="1" type="noConversion"/>
  </si>
  <si>
    <t>3년배당증가</t>
    <phoneticPr fontId="1" type="noConversion"/>
  </si>
  <si>
    <t>check</t>
    <phoneticPr fontId="1" type="noConversion"/>
  </si>
  <si>
    <t xml:space="preserve"> 업황</t>
    <phoneticPr fontId="1" type="noConversion"/>
  </si>
  <si>
    <t>△</t>
    <phoneticPr fontId="1" type="noConversion"/>
  </si>
  <si>
    <t>X</t>
    <phoneticPr fontId="1" type="noConversion"/>
  </si>
  <si>
    <t>O</t>
    <phoneticPr fontId="1" type="noConversion"/>
  </si>
  <si>
    <t>O</t>
    <phoneticPr fontId="1" type="noConversion"/>
  </si>
  <si>
    <t>X</t>
    <phoneticPr fontId="1" type="noConversion"/>
  </si>
  <si>
    <t>코리아오토글라스</t>
    <phoneticPr fontId="1" type="noConversion"/>
  </si>
  <si>
    <t>O</t>
  </si>
  <si>
    <t>O</t>
    <phoneticPr fontId="1" type="noConversion"/>
  </si>
  <si>
    <t>△</t>
    <phoneticPr fontId="1" type="noConversion"/>
  </si>
  <si>
    <t>X</t>
    <phoneticPr fontId="1" type="noConversion"/>
  </si>
  <si>
    <t>X</t>
    <phoneticPr fontId="1" type="noConversion"/>
  </si>
  <si>
    <t>O</t>
    <phoneticPr fontId="1" type="noConversion"/>
  </si>
  <si>
    <t>케이씨에스</t>
    <phoneticPr fontId="1" type="noConversion"/>
  </si>
  <si>
    <t>현대코퍼레이션홀딩스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</si>
</sst>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나눔고딕"/>
      <family val="3"/>
      <charset val="129"/>
    </font>
    <font>
      <strike/>
      <sz val="11"/>
      <color theme="1"/>
      <name val="맑은 고딕"/>
      <family val="2"/>
      <charset val="129"/>
      <scheme val="minor"/>
    </font>
    <font>
      <strike/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2" fillId="3" borderId="0" xfId="0" applyFont="1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3" fillId="4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4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261DF-73E0-42A4-9F38-66AABF0267A6}">
  <dimension ref="A1:O153"/>
  <sheetViews>
    <sheetView tabSelected="1" topLeftCell="A96" workbookViewId="0">
      <selection activeCell="F154" sqref="F154"/>
    </sheetView>
  </sheetViews>
  <sheetFormatPr defaultRowHeight="17.399999999999999" x14ac:dyDescent="0.4"/>
  <cols>
    <col min="1" max="1" width="22.59765625" customWidth="1"/>
    <col min="15" max="15" width="8.796875" style="9"/>
  </cols>
  <sheetData>
    <row r="1" spans="1:15" x14ac:dyDescent="0.4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x14ac:dyDescent="0.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7</v>
      </c>
      <c r="G2" s="2" t="s">
        <v>8</v>
      </c>
      <c r="H2" s="2" t="s">
        <v>9</v>
      </c>
      <c r="I2" s="2" t="s">
        <v>11</v>
      </c>
      <c r="J2" s="2" t="s">
        <v>12</v>
      </c>
      <c r="K2" s="2"/>
      <c r="L2" s="2"/>
      <c r="M2" s="2" t="s">
        <v>167</v>
      </c>
      <c r="N2" s="2" t="s">
        <v>169</v>
      </c>
    </row>
    <row r="3" spans="1:15" x14ac:dyDescent="0.4">
      <c r="A3" s="2"/>
      <c r="B3" s="2"/>
      <c r="C3" s="2"/>
      <c r="D3" s="2"/>
      <c r="E3" s="2" t="s">
        <v>6</v>
      </c>
      <c r="F3" s="2" t="s">
        <v>6</v>
      </c>
      <c r="G3" s="2" t="s">
        <v>6</v>
      </c>
      <c r="H3" s="2" t="s">
        <v>10</v>
      </c>
      <c r="I3" s="2" t="s">
        <v>10</v>
      </c>
      <c r="J3" s="2" t="s">
        <v>13</v>
      </c>
      <c r="K3" s="2" t="s">
        <v>14</v>
      </c>
      <c r="L3" s="2" t="s">
        <v>15</v>
      </c>
      <c r="M3" s="2" t="s">
        <v>168</v>
      </c>
      <c r="N3" s="2" t="s">
        <v>170</v>
      </c>
      <c r="O3" s="10" t="s">
        <v>171</v>
      </c>
    </row>
    <row r="4" spans="1:15" hidden="1" x14ac:dyDescent="0.4">
      <c r="A4" s="2" t="s">
        <v>67</v>
      </c>
      <c r="B4" s="2">
        <v>289</v>
      </c>
      <c r="C4" s="2">
        <v>20.02</v>
      </c>
      <c r="D4" s="2">
        <v>90</v>
      </c>
      <c r="E4" s="2">
        <v>31</v>
      </c>
      <c r="F4" s="2" t="s">
        <v>23</v>
      </c>
      <c r="G4" s="2" t="s">
        <v>23</v>
      </c>
      <c r="H4" s="2" t="s">
        <v>23</v>
      </c>
      <c r="I4" s="2" t="s">
        <v>23</v>
      </c>
      <c r="J4" s="2">
        <v>4</v>
      </c>
      <c r="K4" s="2">
        <v>199</v>
      </c>
      <c r="L4" s="2">
        <v>90</v>
      </c>
      <c r="M4" s="2" t="str">
        <f>IF(F4&gt;0,F4,)</f>
        <v>-</v>
      </c>
      <c r="N4" s="2"/>
    </row>
    <row r="5" spans="1:15" s="4" customFormat="1" x14ac:dyDescent="0.4">
      <c r="A5" s="4" t="s">
        <v>68</v>
      </c>
      <c r="B5" s="4">
        <v>26650</v>
      </c>
      <c r="C5" s="4">
        <v>19.12</v>
      </c>
      <c r="D5" s="4">
        <v>4700</v>
      </c>
      <c r="E5" s="4">
        <v>17.64</v>
      </c>
      <c r="F5" s="4">
        <v>38.409999999999997</v>
      </c>
      <c r="G5" s="4">
        <v>26.85</v>
      </c>
      <c r="H5" s="4">
        <v>2.41</v>
      </c>
      <c r="I5" s="4">
        <v>0.55000000000000004</v>
      </c>
      <c r="J5" s="4">
        <v>1000</v>
      </c>
      <c r="K5" s="4">
        <v>635</v>
      </c>
      <c r="L5" s="4">
        <v>153</v>
      </c>
      <c r="M5" s="4">
        <f>IF(F5&gt;0,IF(F5&lt;100,1,0),0)</f>
        <v>1</v>
      </c>
      <c r="N5" s="4">
        <f>IF(J5&gt;K5,1,IF(J5=K5,0,-1))+IF(K5&gt;L5,1,IF(K5=L5,0,-1))</f>
        <v>2</v>
      </c>
      <c r="O5" s="11" t="s">
        <v>173</v>
      </c>
    </row>
    <row r="6" spans="1:15" s="1" customFormat="1" x14ac:dyDescent="0.4">
      <c r="A6" s="1" t="s">
        <v>69</v>
      </c>
      <c r="B6" s="1">
        <v>38050</v>
      </c>
      <c r="C6" s="1">
        <v>19.12</v>
      </c>
      <c r="D6" s="1">
        <v>5250</v>
      </c>
      <c r="E6" s="1">
        <v>13.8</v>
      </c>
      <c r="F6" s="1">
        <v>23.78</v>
      </c>
      <c r="G6" s="1">
        <v>23.52</v>
      </c>
      <c r="H6" s="1">
        <v>3.86</v>
      </c>
      <c r="I6" s="1">
        <v>0.8</v>
      </c>
      <c r="J6" s="1">
        <v>5250</v>
      </c>
      <c r="K6" s="1">
        <v>5150</v>
      </c>
      <c r="L6" s="1">
        <v>5150</v>
      </c>
      <c r="M6" s="1">
        <f t="shared" ref="M6:M69" si="0">IF(F6&gt;0,IF(F6&lt;100,1,0),0)</f>
        <v>1</v>
      </c>
      <c r="N6" s="4">
        <f t="shared" ref="N6:N69" si="1">IF(J6&gt;K6,1,IF(J6=K6,0,-1))+IF(K6&gt;L6,1,IF(K6=L6,0,-1))</f>
        <v>1</v>
      </c>
      <c r="O6" s="12" t="s">
        <v>173</v>
      </c>
    </row>
    <row r="7" spans="1:15" hidden="1" x14ac:dyDescent="0.4">
      <c r="A7" s="2" t="s">
        <v>70</v>
      </c>
      <c r="B7" s="2">
        <v>2610</v>
      </c>
      <c r="C7" s="2">
        <v>19.12</v>
      </c>
      <c r="D7" s="2">
        <v>310</v>
      </c>
      <c r="E7" s="2">
        <v>11.9</v>
      </c>
      <c r="F7" s="2">
        <v>-29.05</v>
      </c>
      <c r="G7" s="2">
        <v>-35.619999999999997</v>
      </c>
      <c r="H7" s="2">
        <v>-2.38</v>
      </c>
      <c r="I7" s="2">
        <v>0.83</v>
      </c>
      <c r="J7" s="2">
        <v>0</v>
      </c>
      <c r="K7" s="2">
        <v>122</v>
      </c>
      <c r="L7" s="2">
        <v>0</v>
      </c>
      <c r="M7" s="2">
        <f t="shared" si="0"/>
        <v>0</v>
      </c>
      <c r="N7" s="4">
        <f t="shared" si="1"/>
        <v>0</v>
      </c>
    </row>
    <row r="8" spans="1:15" hidden="1" x14ac:dyDescent="0.4">
      <c r="A8" s="2" t="s">
        <v>71</v>
      </c>
      <c r="B8" s="2">
        <v>4205</v>
      </c>
      <c r="C8" s="2">
        <v>20.03</v>
      </c>
      <c r="D8" s="2">
        <v>500</v>
      </c>
      <c r="E8" s="2">
        <v>11.89</v>
      </c>
      <c r="F8" s="2">
        <v>97.78</v>
      </c>
      <c r="G8" s="2">
        <v>3.26</v>
      </c>
      <c r="H8" s="2">
        <v>7.36</v>
      </c>
      <c r="I8" s="2">
        <v>0.19</v>
      </c>
      <c r="J8" s="2">
        <v>0</v>
      </c>
      <c r="K8" s="2">
        <v>0</v>
      </c>
      <c r="L8" s="2">
        <v>0</v>
      </c>
      <c r="M8" s="2">
        <f t="shared" si="0"/>
        <v>1</v>
      </c>
      <c r="N8" s="4">
        <f t="shared" si="1"/>
        <v>0</v>
      </c>
    </row>
    <row r="9" spans="1:15" s="1" customFormat="1" x14ac:dyDescent="0.4">
      <c r="A9" s="1" t="s">
        <v>72</v>
      </c>
      <c r="B9" s="1">
        <v>44400</v>
      </c>
      <c r="C9" s="1">
        <v>19.12</v>
      </c>
      <c r="D9" s="1">
        <v>5200</v>
      </c>
      <c r="E9" s="1">
        <v>11.71</v>
      </c>
      <c r="F9" s="1">
        <v>23.78</v>
      </c>
      <c r="G9" s="1">
        <v>23.52</v>
      </c>
      <c r="H9" s="1">
        <v>3.86</v>
      </c>
      <c r="I9" s="1">
        <v>0.8</v>
      </c>
      <c r="J9" s="1">
        <v>5200</v>
      </c>
      <c r="K9" s="1">
        <v>5100</v>
      </c>
      <c r="L9" s="1">
        <v>5100</v>
      </c>
      <c r="M9" s="1">
        <f t="shared" si="0"/>
        <v>1</v>
      </c>
      <c r="N9" s="4">
        <f t="shared" si="1"/>
        <v>1</v>
      </c>
      <c r="O9" s="12" t="s">
        <v>173</v>
      </c>
    </row>
    <row r="10" spans="1:15" hidden="1" x14ac:dyDescent="0.4">
      <c r="A10" s="2" t="s">
        <v>73</v>
      </c>
      <c r="B10" s="2">
        <v>1705</v>
      </c>
      <c r="C10" s="2">
        <v>19.12</v>
      </c>
      <c r="D10" s="2">
        <v>185</v>
      </c>
      <c r="E10" s="2">
        <v>10.85</v>
      </c>
      <c r="F10" s="2" t="s">
        <v>23</v>
      </c>
      <c r="G10" s="2" t="s">
        <v>23</v>
      </c>
      <c r="H10" s="2" t="s">
        <v>23</v>
      </c>
      <c r="I10" s="2" t="s">
        <v>23</v>
      </c>
      <c r="J10" s="2">
        <v>215</v>
      </c>
      <c r="K10" s="2">
        <v>265</v>
      </c>
      <c r="L10" s="2">
        <v>295</v>
      </c>
      <c r="M10" s="2">
        <f t="shared" si="0"/>
        <v>0</v>
      </c>
      <c r="N10" s="4">
        <f t="shared" si="1"/>
        <v>-2</v>
      </c>
    </row>
    <row r="11" spans="1:15" hidden="1" x14ac:dyDescent="0.4">
      <c r="A11" s="2" t="s">
        <v>74</v>
      </c>
      <c r="B11" s="2">
        <v>9300</v>
      </c>
      <c r="C11" s="2">
        <v>19.12</v>
      </c>
      <c r="D11" s="2">
        <v>1000</v>
      </c>
      <c r="E11" s="2">
        <v>10.75</v>
      </c>
      <c r="F11" s="2">
        <v>74.180000000000007</v>
      </c>
      <c r="G11" s="2">
        <v>35.97</v>
      </c>
      <c r="H11" s="2">
        <v>9.4700000000000006</v>
      </c>
      <c r="I11" s="2">
        <v>3.27</v>
      </c>
      <c r="J11" s="2">
        <v>1100</v>
      </c>
      <c r="K11" s="2">
        <v>1300</v>
      </c>
      <c r="L11" s="2">
        <v>1200</v>
      </c>
      <c r="M11" s="2">
        <f t="shared" si="0"/>
        <v>1</v>
      </c>
      <c r="N11" s="4">
        <f t="shared" si="1"/>
        <v>0</v>
      </c>
    </row>
    <row r="12" spans="1:15" s="6" customFormat="1" x14ac:dyDescent="0.4">
      <c r="A12" s="6" t="s">
        <v>75</v>
      </c>
      <c r="B12" s="6">
        <v>9860</v>
      </c>
      <c r="C12" s="6">
        <v>19.12</v>
      </c>
      <c r="D12" s="6">
        <v>1050</v>
      </c>
      <c r="E12" s="6">
        <v>10.65</v>
      </c>
      <c r="F12" s="6">
        <v>72.88</v>
      </c>
      <c r="G12" s="6">
        <v>4.79</v>
      </c>
      <c r="H12" s="6">
        <v>10.95</v>
      </c>
      <c r="I12" s="6">
        <v>0.41</v>
      </c>
      <c r="J12" s="6">
        <v>670</v>
      </c>
      <c r="K12" s="6">
        <v>660</v>
      </c>
      <c r="L12" s="6">
        <v>600</v>
      </c>
      <c r="M12" s="6">
        <f t="shared" si="0"/>
        <v>1</v>
      </c>
      <c r="N12" s="6">
        <f t="shared" si="1"/>
        <v>2</v>
      </c>
      <c r="O12" s="13"/>
    </row>
    <row r="13" spans="1:15" s="6" customFormat="1" x14ac:dyDescent="0.4">
      <c r="A13" s="6" t="s">
        <v>76</v>
      </c>
      <c r="B13" s="6">
        <v>9440</v>
      </c>
      <c r="C13" s="6">
        <v>19.12</v>
      </c>
      <c r="D13" s="6">
        <v>1000</v>
      </c>
      <c r="E13" s="6">
        <v>10.59</v>
      </c>
      <c r="F13" s="6">
        <v>72.88</v>
      </c>
      <c r="G13" s="6">
        <v>4.79</v>
      </c>
      <c r="H13" s="6">
        <v>10.95</v>
      </c>
      <c r="I13" s="6">
        <v>0.41</v>
      </c>
      <c r="J13" s="6">
        <v>620</v>
      </c>
      <c r="K13" s="6">
        <v>610</v>
      </c>
      <c r="L13" s="6">
        <v>550</v>
      </c>
      <c r="M13" s="6">
        <f t="shared" si="0"/>
        <v>1</v>
      </c>
      <c r="N13" s="6">
        <f t="shared" si="1"/>
        <v>2</v>
      </c>
      <c r="O13" s="13"/>
    </row>
    <row r="14" spans="1:15" hidden="1" x14ac:dyDescent="0.4">
      <c r="A14" s="2" t="s">
        <v>77</v>
      </c>
      <c r="B14" s="2">
        <v>83900</v>
      </c>
      <c r="C14" s="2">
        <v>19.12</v>
      </c>
      <c r="D14" s="2">
        <v>8618</v>
      </c>
      <c r="E14" s="2">
        <v>10.27</v>
      </c>
      <c r="F14" s="2">
        <v>188.86</v>
      </c>
      <c r="G14" s="2">
        <v>20.96</v>
      </c>
      <c r="H14" s="2">
        <v>13.05</v>
      </c>
      <c r="I14" s="2">
        <v>2.44</v>
      </c>
      <c r="J14" s="2">
        <v>2360</v>
      </c>
      <c r="K14" s="2">
        <v>2250</v>
      </c>
      <c r="L14" s="2">
        <v>1947</v>
      </c>
      <c r="M14" s="2">
        <f t="shared" si="0"/>
        <v>0</v>
      </c>
      <c r="N14" s="4">
        <f t="shared" si="1"/>
        <v>2</v>
      </c>
    </row>
    <row r="15" spans="1:15" hidden="1" x14ac:dyDescent="0.4">
      <c r="A15" s="2" t="s">
        <v>78</v>
      </c>
      <c r="B15" s="2">
        <v>4095</v>
      </c>
      <c r="C15" s="2">
        <v>19.12</v>
      </c>
      <c r="D15" s="2">
        <v>400</v>
      </c>
      <c r="E15" s="2">
        <v>9.77</v>
      </c>
      <c r="F15" s="2">
        <v>101.34</v>
      </c>
      <c r="G15" s="2">
        <v>4.92</v>
      </c>
      <c r="H15" s="2">
        <v>13.65</v>
      </c>
      <c r="I15" s="2">
        <v>0.64</v>
      </c>
      <c r="J15" s="2">
        <v>400</v>
      </c>
      <c r="K15" s="2">
        <v>500</v>
      </c>
      <c r="L15" s="2">
        <v>350</v>
      </c>
      <c r="M15" s="2">
        <f t="shared" si="0"/>
        <v>0</v>
      </c>
      <c r="N15" s="4">
        <f t="shared" si="1"/>
        <v>0</v>
      </c>
    </row>
    <row r="16" spans="1:15" s="4" customFormat="1" x14ac:dyDescent="0.4">
      <c r="A16" s="4" t="s">
        <v>79</v>
      </c>
      <c r="B16" s="4">
        <v>3225</v>
      </c>
      <c r="C16" s="4">
        <v>19.12</v>
      </c>
      <c r="D16" s="4">
        <v>300</v>
      </c>
      <c r="E16" s="4">
        <v>9.3000000000000007</v>
      </c>
      <c r="F16" s="4">
        <v>30.56</v>
      </c>
      <c r="G16" s="4">
        <v>15.18</v>
      </c>
      <c r="H16" s="4">
        <v>5.0599999999999996</v>
      </c>
      <c r="I16" s="4">
        <v>0.73</v>
      </c>
      <c r="J16" s="4">
        <v>100</v>
      </c>
      <c r="K16" s="4">
        <v>86</v>
      </c>
      <c r="L16" s="4">
        <v>60</v>
      </c>
      <c r="M16" s="4">
        <f t="shared" si="0"/>
        <v>1</v>
      </c>
      <c r="N16" s="4">
        <f t="shared" si="1"/>
        <v>2</v>
      </c>
      <c r="O16" s="14" t="s">
        <v>173</v>
      </c>
    </row>
    <row r="17" spans="1:15" s="6" customFormat="1" x14ac:dyDescent="0.4">
      <c r="A17" s="6" t="s">
        <v>80</v>
      </c>
      <c r="B17" s="6">
        <v>11000</v>
      </c>
      <c r="C17" s="6">
        <v>19.12</v>
      </c>
      <c r="D17" s="6">
        <v>1000</v>
      </c>
      <c r="E17" s="6">
        <v>9.09</v>
      </c>
      <c r="F17" s="6">
        <v>72.88</v>
      </c>
      <c r="G17" s="6">
        <v>4.79</v>
      </c>
      <c r="H17" s="6">
        <v>10.95</v>
      </c>
      <c r="I17" s="6">
        <v>0.41</v>
      </c>
      <c r="J17" s="6">
        <v>620</v>
      </c>
      <c r="K17" s="6">
        <v>610</v>
      </c>
      <c r="L17" s="6">
        <v>550</v>
      </c>
      <c r="M17" s="6">
        <f t="shared" si="0"/>
        <v>1</v>
      </c>
      <c r="N17" s="6">
        <f t="shared" si="1"/>
        <v>2</v>
      </c>
      <c r="O17" s="13"/>
    </row>
    <row r="18" spans="1:15" hidden="1" x14ac:dyDescent="0.4">
      <c r="A18" s="2" t="s">
        <v>81</v>
      </c>
      <c r="B18" s="2">
        <v>1950</v>
      </c>
      <c r="C18" s="2">
        <v>19.12</v>
      </c>
      <c r="D18" s="2">
        <v>165</v>
      </c>
      <c r="E18" s="2">
        <v>8.4600000000000009</v>
      </c>
      <c r="F18" s="2" t="s">
        <v>23</v>
      </c>
      <c r="G18" s="2" t="s">
        <v>23</v>
      </c>
      <c r="H18" s="2" t="s">
        <v>23</v>
      </c>
      <c r="I18" s="2" t="s">
        <v>23</v>
      </c>
      <c r="J18" s="2">
        <v>200</v>
      </c>
      <c r="K18" s="2">
        <v>205</v>
      </c>
      <c r="L18" s="2">
        <v>80</v>
      </c>
      <c r="M18" s="2">
        <f t="shared" si="0"/>
        <v>0</v>
      </c>
      <c r="N18" s="4">
        <f t="shared" si="1"/>
        <v>0</v>
      </c>
    </row>
    <row r="19" spans="1:15" s="1" customFormat="1" x14ac:dyDescent="0.4">
      <c r="A19" s="1" t="s">
        <v>82</v>
      </c>
      <c r="B19" s="1">
        <v>10850</v>
      </c>
      <c r="C19" s="1">
        <v>19.12</v>
      </c>
      <c r="D19" s="1">
        <v>900</v>
      </c>
      <c r="E19" s="1">
        <v>8.3000000000000007</v>
      </c>
      <c r="F19" s="1">
        <v>69.02</v>
      </c>
      <c r="G19" s="1">
        <v>3.47</v>
      </c>
      <c r="H19" s="1">
        <v>10.51</v>
      </c>
      <c r="I19" s="1">
        <v>0.36</v>
      </c>
      <c r="J19" s="1">
        <v>900</v>
      </c>
      <c r="K19" s="1">
        <v>750</v>
      </c>
      <c r="L19" s="1">
        <v>750</v>
      </c>
      <c r="M19" s="1">
        <f t="shared" si="0"/>
        <v>1</v>
      </c>
      <c r="N19" s="4">
        <f t="shared" si="1"/>
        <v>1</v>
      </c>
      <c r="O19" s="17" t="s">
        <v>173</v>
      </c>
    </row>
    <row r="20" spans="1:15" hidden="1" x14ac:dyDescent="0.4">
      <c r="A20" s="2" t="s">
        <v>83</v>
      </c>
      <c r="B20" s="2">
        <v>61200</v>
      </c>
      <c r="C20" s="2">
        <v>19.12</v>
      </c>
      <c r="D20" s="2">
        <v>5000</v>
      </c>
      <c r="E20" s="2">
        <v>8.17</v>
      </c>
      <c r="F20" s="2">
        <v>648.34</v>
      </c>
      <c r="G20" s="2">
        <v>1.28</v>
      </c>
      <c r="H20" s="2">
        <v>138.47</v>
      </c>
      <c r="I20" s="2">
        <v>1.96</v>
      </c>
      <c r="J20" s="2">
        <v>6000</v>
      </c>
      <c r="K20" s="2">
        <v>15300</v>
      </c>
      <c r="L20" s="2">
        <v>8000</v>
      </c>
      <c r="M20" s="2">
        <f t="shared" si="0"/>
        <v>0</v>
      </c>
      <c r="N20" s="4">
        <f t="shared" si="1"/>
        <v>0</v>
      </c>
    </row>
    <row r="21" spans="1:15" s="6" customFormat="1" x14ac:dyDescent="0.4">
      <c r="A21" s="6" t="s">
        <v>84</v>
      </c>
      <c r="B21" s="6">
        <v>8230</v>
      </c>
      <c r="C21" s="6">
        <v>19.12</v>
      </c>
      <c r="D21" s="6">
        <v>670</v>
      </c>
      <c r="E21" s="6">
        <v>8.14</v>
      </c>
      <c r="F21" s="6">
        <v>23.83</v>
      </c>
      <c r="G21" s="6">
        <v>7.36</v>
      </c>
      <c r="H21" s="6">
        <v>4.93</v>
      </c>
      <c r="I21" s="6">
        <v>0.35</v>
      </c>
      <c r="J21" s="6">
        <v>690</v>
      </c>
      <c r="K21" s="6">
        <v>617</v>
      </c>
      <c r="L21" s="6">
        <v>480</v>
      </c>
      <c r="M21" s="6">
        <f t="shared" si="0"/>
        <v>1</v>
      </c>
      <c r="N21" s="6">
        <f t="shared" si="1"/>
        <v>2</v>
      </c>
      <c r="O21" s="13"/>
    </row>
    <row r="22" spans="1:15" hidden="1" x14ac:dyDescent="0.4">
      <c r="A22" s="2" t="s">
        <v>85</v>
      </c>
      <c r="B22" s="2">
        <v>8640</v>
      </c>
      <c r="C22" s="2">
        <v>19.12</v>
      </c>
      <c r="D22" s="2">
        <v>700</v>
      </c>
      <c r="E22" s="2">
        <v>8.1</v>
      </c>
      <c r="F22" s="2">
        <v>27</v>
      </c>
      <c r="G22" s="2" t="s">
        <v>23</v>
      </c>
      <c r="H22" s="2">
        <v>4.18</v>
      </c>
      <c r="I22" s="2">
        <v>0.39</v>
      </c>
      <c r="J22" s="2" t="s">
        <v>23</v>
      </c>
      <c r="K22" s="2" t="s">
        <v>23</v>
      </c>
      <c r="L22" s="2" t="s">
        <v>23</v>
      </c>
      <c r="M22" s="2">
        <f t="shared" si="0"/>
        <v>1</v>
      </c>
      <c r="N22" s="4">
        <f t="shared" si="1"/>
        <v>0</v>
      </c>
    </row>
    <row r="23" spans="1:15" hidden="1" x14ac:dyDescent="0.4">
      <c r="A23" s="2" t="s">
        <v>86</v>
      </c>
      <c r="B23" s="2">
        <v>3595</v>
      </c>
      <c r="C23" s="2">
        <v>19.09</v>
      </c>
      <c r="D23" s="2">
        <v>290</v>
      </c>
      <c r="E23" s="2">
        <v>8.07</v>
      </c>
      <c r="F23" s="2">
        <v>107.38</v>
      </c>
      <c r="G23" s="2">
        <v>5.88</v>
      </c>
      <c r="H23" s="2">
        <v>16.190000000000001</v>
      </c>
      <c r="I23" s="2">
        <v>0.96</v>
      </c>
      <c r="J23" s="2">
        <v>233</v>
      </c>
      <c r="K23" s="2">
        <v>8</v>
      </c>
      <c r="L23" s="2">
        <v>8</v>
      </c>
      <c r="M23" s="2">
        <f t="shared" si="0"/>
        <v>0</v>
      </c>
      <c r="N23" s="4">
        <f t="shared" si="1"/>
        <v>1</v>
      </c>
    </row>
    <row r="24" spans="1:15" hidden="1" x14ac:dyDescent="0.4">
      <c r="A24" s="2" t="s">
        <v>87</v>
      </c>
      <c r="B24" s="2">
        <v>2500</v>
      </c>
      <c r="C24" s="2">
        <v>19.12</v>
      </c>
      <c r="D24" s="2">
        <v>200</v>
      </c>
      <c r="E24" s="2">
        <v>8</v>
      </c>
      <c r="F24" s="2">
        <v>29.5</v>
      </c>
      <c r="G24" s="2">
        <v>6.47</v>
      </c>
      <c r="H24" s="2">
        <v>3.97</v>
      </c>
      <c r="I24" s="2">
        <v>0.25</v>
      </c>
      <c r="J24" s="2">
        <v>100</v>
      </c>
      <c r="K24" s="2">
        <v>120</v>
      </c>
      <c r="L24" s="2">
        <v>120</v>
      </c>
      <c r="M24" s="2">
        <f t="shared" si="0"/>
        <v>1</v>
      </c>
      <c r="N24" s="4">
        <f t="shared" si="1"/>
        <v>-1</v>
      </c>
    </row>
    <row r="25" spans="1:15" hidden="1" x14ac:dyDescent="0.4">
      <c r="A25" s="2" t="s">
        <v>88</v>
      </c>
      <c r="B25" s="2">
        <v>232000</v>
      </c>
      <c r="C25" s="2">
        <v>19.12</v>
      </c>
      <c r="D25" s="2">
        <v>18500</v>
      </c>
      <c r="E25" s="2">
        <v>7.97</v>
      </c>
      <c r="F25" s="2">
        <v>156.15</v>
      </c>
      <c r="G25" s="2">
        <v>2.2000000000000002</v>
      </c>
      <c r="H25" s="2">
        <v>31.78</v>
      </c>
      <c r="I25" s="2">
        <v>0.62</v>
      </c>
      <c r="J25" s="2">
        <v>18500</v>
      </c>
      <c r="K25" s="2">
        <v>0</v>
      </c>
      <c r="L25" s="2" t="s">
        <v>23</v>
      </c>
      <c r="M25" s="2">
        <f t="shared" si="0"/>
        <v>0</v>
      </c>
      <c r="N25" s="4">
        <f t="shared" si="1"/>
        <v>0</v>
      </c>
    </row>
    <row r="26" spans="1:15" hidden="1" x14ac:dyDescent="0.4">
      <c r="A26" s="2" t="s">
        <v>89</v>
      </c>
      <c r="B26" s="2">
        <v>5290</v>
      </c>
      <c r="C26" s="2">
        <v>19.12</v>
      </c>
      <c r="D26" s="2">
        <v>420</v>
      </c>
      <c r="E26" s="2">
        <v>7.94</v>
      </c>
      <c r="F26" s="2">
        <v>161.94</v>
      </c>
      <c r="G26" s="2">
        <v>7.02</v>
      </c>
      <c r="H26" s="2">
        <v>21.86</v>
      </c>
      <c r="I26" s="2">
        <v>1.59</v>
      </c>
      <c r="J26" s="2">
        <v>370</v>
      </c>
      <c r="K26" s="2">
        <v>214</v>
      </c>
      <c r="L26" s="2">
        <v>32</v>
      </c>
      <c r="M26" s="2">
        <f t="shared" si="0"/>
        <v>0</v>
      </c>
      <c r="N26" s="4">
        <f t="shared" si="1"/>
        <v>2</v>
      </c>
    </row>
    <row r="27" spans="1:15" s="6" customFormat="1" x14ac:dyDescent="0.4">
      <c r="A27" s="6" t="s">
        <v>90</v>
      </c>
      <c r="B27" s="6">
        <v>5250</v>
      </c>
      <c r="C27" s="6">
        <v>19.12</v>
      </c>
      <c r="D27" s="6">
        <v>410</v>
      </c>
      <c r="E27" s="6">
        <v>7.81</v>
      </c>
      <c r="F27" s="6">
        <v>21.18</v>
      </c>
      <c r="G27" s="6">
        <v>7.31</v>
      </c>
      <c r="H27" s="6">
        <v>3.68</v>
      </c>
      <c r="I27" s="6">
        <v>0.26</v>
      </c>
      <c r="J27" s="6">
        <v>360</v>
      </c>
      <c r="K27" s="6">
        <v>340</v>
      </c>
      <c r="L27" s="6">
        <v>300</v>
      </c>
      <c r="M27" s="6">
        <f t="shared" si="0"/>
        <v>1</v>
      </c>
      <c r="N27" s="6">
        <f t="shared" si="1"/>
        <v>2</v>
      </c>
      <c r="O27" s="13"/>
    </row>
    <row r="28" spans="1:15" hidden="1" x14ac:dyDescent="0.4">
      <c r="A28" s="2" t="s">
        <v>91</v>
      </c>
      <c r="B28" s="2">
        <v>5500</v>
      </c>
      <c r="C28" s="2">
        <v>19.12</v>
      </c>
      <c r="D28" s="2">
        <v>425</v>
      </c>
      <c r="E28" s="2">
        <v>7.73</v>
      </c>
      <c r="F28" s="2">
        <v>128.94</v>
      </c>
      <c r="G28" s="2">
        <v>15.29</v>
      </c>
      <c r="H28" s="2">
        <v>16.14</v>
      </c>
      <c r="I28" s="2">
        <v>2.5499999999999998</v>
      </c>
      <c r="J28" s="2">
        <v>260</v>
      </c>
      <c r="K28" s="2">
        <v>300</v>
      </c>
      <c r="L28" s="2">
        <v>300</v>
      </c>
      <c r="M28" s="2">
        <f t="shared" si="0"/>
        <v>0</v>
      </c>
      <c r="N28" s="4">
        <f t="shared" si="1"/>
        <v>-1</v>
      </c>
    </row>
    <row r="29" spans="1:15" s="5" customFormat="1" hidden="1" x14ac:dyDescent="0.4">
      <c r="A29" s="5" t="s">
        <v>92</v>
      </c>
      <c r="B29" s="5">
        <v>3010</v>
      </c>
      <c r="C29" s="5">
        <v>19.12</v>
      </c>
      <c r="D29" s="5">
        <v>230</v>
      </c>
      <c r="E29" s="5">
        <v>7.64</v>
      </c>
      <c r="F29" s="5">
        <v>31.11</v>
      </c>
      <c r="G29" s="5">
        <v>4.7300000000000004</v>
      </c>
      <c r="H29" s="5">
        <v>5.6</v>
      </c>
      <c r="I29" s="5">
        <v>0.24</v>
      </c>
      <c r="J29" s="5">
        <v>100</v>
      </c>
      <c r="K29" s="5">
        <v>360</v>
      </c>
      <c r="L29" s="5">
        <v>200</v>
      </c>
      <c r="M29" s="5">
        <f t="shared" si="0"/>
        <v>1</v>
      </c>
      <c r="N29" s="5">
        <f t="shared" si="1"/>
        <v>0</v>
      </c>
      <c r="O29" s="15"/>
    </row>
    <row r="30" spans="1:15" s="1" customFormat="1" x14ac:dyDescent="0.4">
      <c r="A30" s="1" t="s">
        <v>93</v>
      </c>
      <c r="B30" s="1">
        <v>4920</v>
      </c>
      <c r="C30" s="1">
        <v>19.12</v>
      </c>
      <c r="D30" s="1">
        <v>370</v>
      </c>
      <c r="E30" s="1">
        <v>7.52</v>
      </c>
      <c r="F30" s="1">
        <v>51.77</v>
      </c>
      <c r="G30" s="1">
        <v>8.91</v>
      </c>
      <c r="H30" s="1">
        <v>8.08</v>
      </c>
      <c r="I30" s="1">
        <v>0.7</v>
      </c>
      <c r="J30" s="1">
        <v>220</v>
      </c>
      <c r="K30" s="1">
        <v>200</v>
      </c>
      <c r="L30" s="1">
        <v>200</v>
      </c>
      <c r="M30" s="1">
        <f t="shared" si="0"/>
        <v>1</v>
      </c>
      <c r="N30" s="4">
        <f t="shared" si="1"/>
        <v>1</v>
      </c>
      <c r="O30" s="12" t="s">
        <v>174</v>
      </c>
    </row>
    <row r="31" spans="1:15" hidden="1" x14ac:dyDescent="0.4">
      <c r="A31" s="2" t="s">
        <v>94</v>
      </c>
      <c r="B31" s="2">
        <v>8200</v>
      </c>
      <c r="C31" s="2">
        <v>19.12</v>
      </c>
      <c r="D31" s="2">
        <v>600</v>
      </c>
      <c r="E31" s="2">
        <v>7.32</v>
      </c>
      <c r="F31" s="2">
        <v>121.7</v>
      </c>
      <c r="G31" s="2">
        <v>4.3099999999999996</v>
      </c>
      <c r="H31" s="2">
        <v>23.27</v>
      </c>
      <c r="I31" s="2">
        <v>0.93</v>
      </c>
      <c r="J31" s="2">
        <v>450</v>
      </c>
      <c r="K31" s="2">
        <v>350</v>
      </c>
      <c r="L31" s="2">
        <v>450</v>
      </c>
      <c r="M31" s="2">
        <f t="shared" si="0"/>
        <v>0</v>
      </c>
      <c r="N31" s="4">
        <f t="shared" si="1"/>
        <v>0</v>
      </c>
    </row>
    <row r="32" spans="1:15" s="4" customFormat="1" x14ac:dyDescent="0.4">
      <c r="A32" s="4" t="s">
        <v>95</v>
      </c>
      <c r="B32" s="4">
        <v>6840</v>
      </c>
      <c r="C32" s="4">
        <v>19.12</v>
      </c>
      <c r="D32" s="4">
        <v>500</v>
      </c>
      <c r="E32" s="4">
        <v>7.31</v>
      </c>
      <c r="F32" s="4">
        <v>77.400000000000006</v>
      </c>
      <c r="G32" s="4">
        <v>5.26</v>
      </c>
      <c r="H32" s="4">
        <v>20.39</v>
      </c>
      <c r="I32" s="4">
        <v>1.01</v>
      </c>
      <c r="J32" s="4">
        <v>450</v>
      </c>
      <c r="K32" s="4">
        <v>300</v>
      </c>
      <c r="L32" s="4">
        <v>250</v>
      </c>
      <c r="M32" s="4">
        <f t="shared" si="0"/>
        <v>1</v>
      </c>
      <c r="N32" s="4">
        <f t="shared" si="1"/>
        <v>2</v>
      </c>
      <c r="O32" s="14" t="s">
        <v>174</v>
      </c>
    </row>
    <row r="33" spans="1:15" hidden="1" x14ac:dyDescent="0.4">
      <c r="A33" s="2" t="s">
        <v>96</v>
      </c>
      <c r="B33" s="2">
        <v>68600</v>
      </c>
      <c r="C33" s="2">
        <v>19.12</v>
      </c>
      <c r="D33" s="2">
        <v>5000</v>
      </c>
      <c r="E33" s="2">
        <v>7.29</v>
      </c>
      <c r="F33" s="2">
        <v>98.04</v>
      </c>
      <c r="G33" s="2">
        <v>4.25</v>
      </c>
      <c r="H33" s="2">
        <v>16.079999999999998</v>
      </c>
      <c r="I33" s="2">
        <v>0.66</v>
      </c>
      <c r="J33" s="2">
        <v>5000</v>
      </c>
      <c r="K33" s="2">
        <v>5000</v>
      </c>
      <c r="L33" s="2">
        <v>5000</v>
      </c>
      <c r="M33" s="2">
        <f t="shared" si="0"/>
        <v>1</v>
      </c>
      <c r="N33" s="4">
        <f t="shared" si="1"/>
        <v>0</v>
      </c>
    </row>
    <row r="34" spans="1:15" hidden="1" x14ac:dyDescent="0.4">
      <c r="A34" s="2" t="s">
        <v>97</v>
      </c>
      <c r="B34" s="2">
        <v>7600</v>
      </c>
      <c r="C34" s="2">
        <v>19.12</v>
      </c>
      <c r="D34" s="2">
        <v>550</v>
      </c>
      <c r="E34" s="2">
        <v>7.24</v>
      </c>
      <c r="F34" s="2">
        <v>31.7</v>
      </c>
      <c r="G34" s="2">
        <v>9.1199999999999992</v>
      </c>
      <c r="H34" s="2">
        <v>8.02</v>
      </c>
      <c r="I34" s="2">
        <v>0.71</v>
      </c>
      <c r="J34" s="2">
        <v>550</v>
      </c>
      <c r="K34" s="2">
        <v>550</v>
      </c>
      <c r="L34" s="2">
        <v>450</v>
      </c>
      <c r="M34" s="2">
        <f t="shared" si="0"/>
        <v>1</v>
      </c>
      <c r="N34" s="4">
        <f t="shared" si="1"/>
        <v>1</v>
      </c>
    </row>
    <row r="35" spans="1:15" s="6" customFormat="1" x14ac:dyDescent="0.4">
      <c r="A35" s="6" t="s">
        <v>98</v>
      </c>
      <c r="B35" s="6">
        <v>29300</v>
      </c>
      <c r="C35" s="6">
        <v>19.12</v>
      </c>
      <c r="D35" s="6">
        <v>2100</v>
      </c>
      <c r="E35" s="6">
        <v>7.17</v>
      </c>
      <c r="F35" s="6">
        <v>25.78</v>
      </c>
      <c r="G35" s="6">
        <v>8.77</v>
      </c>
      <c r="H35" s="6">
        <v>4.63</v>
      </c>
      <c r="I35" s="6">
        <v>0.38</v>
      </c>
      <c r="J35" s="6">
        <v>1900</v>
      </c>
      <c r="K35" s="6">
        <v>1550</v>
      </c>
      <c r="L35" s="6">
        <v>1050</v>
      </c>
      <c r="M35" s="6">
        <f t="shared" si="0"/>
        <v>1</v>
      </c>
      <c r="N35" s="6">
        <f t="shared" si="1"/>
        <v>2</v>
      </c>
      <c r="O35" s="13"/>
    </row>
    <row r="36" spans="1:15" hidden="1" x14ac:dyDescent="0.4">
      <c r="A36" s="2" t="s">
        <v>99</v>
      </c>
      <c r="B36" s="2">
        <v>6050</v>
      </c>
      <c r="C36" s="2">
        <v>19.12</v>
      </c>
      <c r="D36" s="2">
        <v>430</v>
      </c>
      <c r="E36" s="2">
        <v>7.11</v>
      </c>
      <c r="F36" s="2">
        <v>74.3</v>
      </c>
      <c r="G36" s="2">
        <v>12.2</v>
      </c>
      <c r="H36" s="2">
        <v>15.47</v>
      </c>
      <c r="I36" s="2">
        <v>1.77</v>
      </c>
      <c r="J36" s="2">
        <v>430</v>
      </c>
      <c r="K36" s="2">
        <v>430</v>
      </c>
      <c r="L36" s="2">
        <v>430</v>
      </c>
      <c r="M36" s="2">
        <f t="shared" si="0"/>
        <v>1</v>
      </c>
      <c r="N36" s="4">
        <f t="shared" si="1"/>
        <v>0</v>
      </c>
    </row>
    <row r="37" spans="1:15" s="1" customFormat="1" hidden="1" x14ac:dyDescent="0.4">
      <c r="A37" s="1" t="s">
        <v>100</v>
      </c>
      <c r="B37" s="1">
        <v>2400</v>
      </c>
      <c r="C37" s="1">
        <v>19.12</v>
      </c>
      <c r="D37" s="1">
        <v>170</v>
      </c>
      <c r="E37" s="1">
        <v>7.08</v>
      </c>
      <c r="F37" s="1">
        <v>61.59</v>
      </c>
      <c r="G37" s="1">
        <v>4.9800000000000004</v>
      </c>
      <c r="H37" s="1">
        <v>9.65</v>
      </c>
      <c r="I37" s="1">
        <v>0.46</v>
      </c>
      <c r="J37" s="1">
        <v>150</v>
      </c>
      <c r="K37" s="1">
        <v>140</v>
      </c>
      <c r="L37" s="1">
        <v>140</v>
      </c>
      <c r="M37" s="1">
        <f t="shared" si="0"/>
        <v>1</v>
      </c>
      <c r="N37" s="4">
        <f t="shared" si="1"/>
        <v>1</v>
      </c>
      <c r="O37" s="12"/>
    </row>
    <row r="38" spans="1:15" hidden="1" x14ac:dyDescent="0.4">
      <c r="A38" s="2" t="s">
        <v>101</v>
      </c>
      <c r="B38" s="2">
        <v>7070</v>
      </c>
      <c r="C38" s="2">
        <v>19.12</v>
      </c>
      <c r="D38" s="2">
        <v>500</v>
      </c>
      <c r="E38" s="2">
        <v>7.07</v>
      </c>
      <c r="F38" s="2">
        <v>30.44</v>
      </c>
      <c r="G38" s="2">
        <v>8.0399999999999991</v>
      </c>
      <c r="H38" s="2">
        <v>5.81</v>
      </c>
      <c r="I38" s="2">
        <v>0.43</v>
      </c>
      <c r="J38" s="2">
        <v>275</v>
      </c>
      <c r="K38" s="2">
        <v>300</v>
      </c>
      <c r="L38" s="2">
        <v>325</v>
      </c>
      <c r="M38" s="2">
        <f t="shared" si="0"/>
        <v>1</v>
      </c>
      <c r="N38" s="4">
        <f t="shared" si="1"/>
        <v>-2</v>
      </c>
    </row>
    <row r="39" spans="1:15" s="6" customFormat="1" x14ac:dyDescent="0.4">
      <c r="A39" s="6" t="s">
        <v>102</v>
      </c>
      <c r="B39" s="6">
        <v>120500</v>
      </c>
      <c r="C39" s="6">
        <v>19.12</v>
      </c>
      <c r="D39" s="6">
        <v>8505</v>
      </c>
      <c r="E39" s="6">
        <v>7.06</v>
      </c>
      <c r="F39" s="6">
        <v>56.2</v>
      </c>
      <c r="G39" s="6">
        <v>4.8499999999999996</v>
      </c>
      <c r="H39" s="6">
        <v>19.149999999999999</v>
      </c>
      <c r="I39" s="6">
        <v>0.72</v>
      </c>
      <c r="J39" s="6">
        <v>11505</v>
      </c>
      <c r="K39" s="6">
        <v>10005</v>
      </c>
      <c r="L39" s="6">
        <v>6105</v>
      </c>
      <c r="M39" s="6">
        <f t="shared" si="0"/>
        <v>1</v>
      </c>
      <c r="N39" s="6">
        <f t="shared" si="1"/>
        <v>2</v>
      </c>
      <c r="O39" s="13"/>
    </row>
    <row r="40" spans="1:15" hidden="1" x14ac:dyDescent="0.4">
      <c r="A40" s="2" t="s">
        <v>103</v>
      </c>
      <c r="B40" s="2">
        <v>2555</v>
      </c>
      <c r="C40" s="2">
        <v>19.12</v>
      </c>
      <c r="D40" s="2">
        <v>180</v>
      </c>
      <c r="E40" s="2">
        <v>7.05</v>
      </c>
      <c r="F40" s="2">
        <v>87.81</v>
      </c>
      <c r="G40" s="2">
        <v>2.76</v>
      </c>
      <c r="H40" s="2">
        <v>37.64</v>
      </c>
      <c r="I40" s="2">
        <v>0.86</v>
      </c>
      <c r="J40" s="2">
        <v>220</v>
      </c>
      <c r="K40" s="2">
        <v>250</v>
      </c>
      <c r="L40" s="2">
        <v>250</v>
      </c>
      <c r="M40" s="2">
        <f t="shared" si="0"/>
        <v>1</v>
      </c>
      <c r="N40" s="4">
        <f t="shared" si="1"/>
        <v>-1</v>
      </c>
    </row>
    <row r="41" spans="1:15" hidden="1" x14ac:dyDescent="0.4">
      <c r="A41" s="2" t="s">
        <v>104</v>
      </c>
      <c r="B41" s="2">
        <v>3245</v>
      </c>
      <c r="C41" s="2">
        <v>19.12</v>
      </c>
      <c r="D41" s="2">
        <v>227</v>
      </c>
      <c r="E41" s="2">
        <v>6.99</v>
      </c>
      <c r="F41" s="2">
        <v>42.78</v>
      </c>
      <c r="G41" s="2">
        <v>21.46</v>
      </c>
      <c r="H41" s="2">
        <v>6.6</v>
      </c>
      <c r="I41" s="2">
        <v>1.33</v>
      </c>
      <c r="J41" s="2">
        <v>169</v>
      </c>
      <c r="K41" s="2">
        <v>198</v>
      </c>
      <c r="L41" s="2">
        <v>218</v>
      </c>
      <c r="M41" s="2">
        <f t="shared" si="0"/>
        <v>1</v>
      </c>
      <c r="N41" s="4">
        <f t="shared" si="1"/>
        <v>-2</v>
      </c>
    </row>
    <row r="42" spans="1:15" s="7" customFormat="1" x14ac:dyDescent="0.4">
      <c r="A42" s="7" t="s">
        <v>105</v>
      </c>
      <c r="B42" s="7">
        <v>5160</v>
      </c>
      <c r="C42" s="7">
        <v>19.12</v>
      </c>
      <c r="D42" s="7">
        <v>360</v>
      </c>
      <c r="E42" s="7">
        <v>6.98</v>
      </c>
      <c r="F42" s="7">
        <v>20.87</v>
      </c>
      <c r="G42" s="7">
        <v>7.07</v>
      </c>
      <c r="H42" s="7">
        <v>4.4400000000000004</v>
      </c>
      <c r="I42" s="7">
        <v>0.3</v>
      </c>
      <c r="J42" s="7">
        <v>300</v>
      </c>
      <c r="K42" s="7">
        <v>230</v>
      </c>
      <c r="L42" s="7">
        <v>230</v>
      </c>
      <c r="M42" s="7">
        <f t="shared" si="0"/>
        <v>1</v>
      </c>
      <c r="N42" s="8">
        <f t="shared" si="1"/>
        <v>1</v>
      </c>
      <c r="O42" s="16"/>
    </row>
    <row r="43" spans="1:15" hidden="1" x14ac:dyDescent="0.4">
      <c r="A43" s="2" t="s">
        <v>106</v>
      </c>
      <c r="B43" s="2">
        <v>2550</v>
      </c>
      <c r="C43" s="2">
        <v>19.12</v>
      </c>
      <c r="D43" s="2">
        <v>175</v>
      </c>
      <c r="E43" s="2">
        <v>6.86</v>
      </c>
      <c r="F43" s="2">
        <v>48.2</v>
      </c>
      <c r="G43" s="2">
        <v>3.32</v>
      </c>
      <c r="H43" s="2">
        <v>9.82</v>
      </c>
      <c r="I43" s="2">
        <v>0.28999999999999998</v>
      </c>
      <c r="J43" s="2">
        <v>150</v>
      </c>
      <c r="K43" s="2">
        <v>200</v>
      </c>
      <c r="L43" s="2">
        <v>200</v>
      </c>
      <c r="M43" s="2">
        <f t="shared" si="0"/>
        <v>1</v>
      </c>
      <c r="N43" s="4">
        <f t="shared" si="1"/>
        <v>-1</v>
      </c>
    </row>
    <row r="44" spans="1:15" hidden="1" x14ac:dyDescent="0.4">
      <c r="A44" s="2" t="s">
        <v>107</v>
      </c>
      <c r="B44" s="2">
        <v>12400</v>
      </c>
      <c r="C44" s="2">
        <v>19.12</v>
      </c>
      <c r="D44" s="2">
        <v>850</v>
      </c>
      <c r="E44" s="2">
        <v>6.86</v>
      </c>
      <c r="F44" s="2">
        <v>31.54</v>
      </c>
      <c r="G44" s="2">
        <v>12.8</v>
      </c>
      <c r="H44" s="2">
        <v>6.75</v>
      </c>
      <c r="I44" s="2">
        <v>0.82</v>
      </c>
      <c r="J44" s="2">
        <v>820</v>
      </c>
      <c r="K44" s="2">
        <v>1140</v>
      </c>
      <c r="L44" s="2">
        <v>830</v>
      </c>
      <c r="M44" s="2">
        <f t="shared" si="0"/>
        <v>1</v>
      </c>
      <c r="N44" s="4">
        <f t="shared" si="1"/>
        <v>0</v>
      </c>
    </row>
    <row r="45" spans="1:15" s="7" customFormat="1" x14ac:dyDescent="0.4">
      <c r="A45" s="7" t="s">
        <v>108</v>
      </c>
      <c r="B45" s="7">
        <v>8030</v>
      </c>
      <c r="C45" s="7">
        <v>19.12</v>
      </c>
      <c r="D45" s="7">
        <v>550</v>
      </c>
      <c r="E45" s="7">
        <v>6.85</v>
      </c>
      <c r="F45" s="7">
        <v>27.46</v>
      </c>
      <c r="G45" s="7">
        <v>9.59</v>
      </c>
      <c r="H45" s="7">
        <v>4.8</v>
      </c>
      <c r="I45" s="7">
        <v>0.36</v>
      </c>
      <c r="J45" s="7">
        <v>550</v>
      </c>
      <c r="K45" s="7">
        <v>550</v>
      </c>
      <c r="L45" s="7">
        <v>500</v>
      </c>
      <c r="M45" s="7">
        <f t="shared" si="0"/>
        <v>1</v>
      </c>
      <c r="N45" s="7">
        <f t="shared" si="1"/>
        <v>1</v>
      </c>
      <c r="O45" s="16"/>
    </row>
    <row r="46" spans="1:15" hidden="1" x14ac:dyDescent="0.4">
      <c r="A46" s="2" t="s">
        <v>109</v>
      </c>
      <c r="B46" s="2">
        <v>235000</v>
      </c>
      <c r="C46" s="2">
        <v>19.12</v>
      </c>
      <c r="D46" s="2">
        <v>16000</v>
      </c>
      <c r="E46" s="2">
        <v>6.81</v>
      </c>
      <c r="F46" s="2">
        <v>98.92</v>
      </c>
      <c r="G46" s="2">
        <v>21.3</v>
      </c>
      <c r="H46" s="2">
        <v>19.97</v>
      </c>
      <c r="I46" s="2">
        <v>4.29</v>
      </c>
      <c r="J46" s="2">
        <v>19000</v>
      </c>
      <c r="K46" s="2">
        <v>17000</v>
      </c>
      <c r="L46" s="2">
        <v>19000</v>
      </c>
      <c r="M46" s="2">
        <f t="shared" si="0"/>
        <v>1</v>
      </c>
      <c r="N46" s="4">
        <f t="shared" si="1"/>
        <v>0</v>
      </c>
    </row>
    <row r="47" spans="1:15" s="4" customFormat="1" x14ac:dyDescent="0.4">
      <c r="A47" s="4" t="s">
        <v>110</v>
      </c>
      <c r="B47" s="4">
        <v>29600</v>
      </c>
      <c r="C47" s="4">
        <v>19.12</v>
      </c>
      <c r="D47" s="4">
        <v>2000</v>
      </c>
      <c r="E47" s="4">
        <v>6.76</v>
      </c>
      <c r="F47" s="4">
        <v>51.01</v>
      </c>
      <c r="G47" s="4">
        <v>4.6900000000000004</v>
      </c>
      <c r="H47" s="4">
        <v>11.72</v>
      </c>
      <c r="I47" s="4">
        <v>0.54</v>
      </c>
      <c r="J47" s="4">
        <v>2000</v>
      </c>
      <c r="K47" s="4">
        <v>1350</v>
      </c>
      <c r="L47" s="4">
        <v>1250</v>
      </c>
      <c r="M47" s="4">
        <f t="shared" si="0"/>
        <v>1</v>
      </c>
      <c r="N47" s="4">
        <f t="shared" si="1"/>
        <v>2</v>
      </c>
      <c r="O47" s="14" t="s">
        <v>172</v>
      </c>
    </row>
    <row r="48" spans="1:15" hidden="1" x14ac:dyDescent="0.4">
      <c r="A48" s="2" t="s">
        <v>111</v>
      </c>
      <c r="B48" s="2">
        <v>7460</v>
      </c>
      <c r="C48" s="2">
        <v>19.12</v>
      </c>
      <c r="D48" s="2">
        <v>500</v>
      </c>
      <c r="E48" s="2">
        <v>6.7</v>
      </c>
      <c r="F48" s="2">
        <v>150.62</v>
      </c>
      <c r="G48" s="2">
        <v>3.2</v>
      </c>
      <c r="H48" s="2">
        <v>35.65</v>
      </c>
      <c r="I48" s="2">
        <v>1.08</v>
      </c>
      <c r="J48" s="2">
        <v>500</v>
      </c>
      <c r="K48" s="2">
        <v>500</v>
      </c>
      <c r="L48" s="2">
        <v>300</v>
      </c>
      <c r="M48" s="2">
        <f t="shared" si="0"/>
        <v>0</v>
      </c>
      <c r="N48" s="4">
        <f t="shared" si="1"/>
        <v>1</v>
      </c>
    </row>
    <row r="49" spans="1:15" s="6" customFormat="1" x14ac:dyDescent="0.4">
      <c r="A49" s="6" t="s">
        <v>112</v>
      </c>
      <c r="B49" s="6">
        <v>44500</v>
      </c>
      <c r="C49" s="6">
        <v>19.12</v>
      </c>
      <c r="D49" s="6">
        <v>2962</v>
      </c>
      <c r="E49" s="6">
        <v>6.66</v>
      </c>
      <c r="F49" s="6">
        <v>20.079999999999998</v>
      </c>
      <c r="G49" s="6">
        <v>18.14</v>
      </c>
      <c r="H49" s="6">
        <v>5.28</v>
      </c>
      <c r="I49" s="6">
        <v>0.84</v>
      </c>
      <c r="J49" s="6">
        <v>1862</v>
      </c>
      <c r="K49" s="6">
        <v>1662</v>
      </c>
      <c r="L49" s="6">
        <v>862</v>
      </c>
      <c r="M49" s="6">
        <f t="shared" si="0"/>
        <v>1</v>
      </c>
      <c r="N49" s="6">
        <f t="shared" si="1"/>
        <v>2</v>
      </c>
      <c r="O49" s="13"/>
    </row>
    <row r="50" spans="1:15" hidden="1" x14ac:dyDescent="0.4">
      <c r="A50" s="2" t="s">
        <v>113</v>
      </c>
      <c r="B50" s="2">
        <v>19000</v>
      </c>
      <c r="C50" s="2">
        <v>19.12</v>
      </c>
      <c r="D50" s="2">
        <v>1250</v>
      </c>
      <c r="E50" s="2">
        <v>6.58</v>
      </c>
      <c r="F50" s="2">
        <v>39.42</v>
      </c>
      <c r="G50" s="2">
        <v>5.8</v>
      </c>
      <c r="H50" s="2">
        <v>10.14</v>
      </c>
      <c r="I50" s="2">
        <v>0.38</v>
      </c>
      <c r="J50" s="2">
        <v>1250</v>
      </c>
      <c r="K50" s="2">
        <v>1250</v>
      </c>
      <c r="L50" s="2">
        <v>1250</v>
      </c>
      <c r="M50" s="2">
        <f t="shared" si="0"/>
        <v>1</v>
      </c>
      <c r="N50" s="4">
        <f t="shared" si="1"/>
        <v>0</v>
      </c>
    </row>
    <row r="51" spans="1:15" s="4" customFormat="1" x14ac:dyDescent="0.4">
      <c r="A51" s="4" t="s">
        <v>114</v>
      </c>
      <c r="B51" s="4">
        <v>29700</v>
      </c>
      <c r="C51" s="4">
        <v>19.12</v>
      </c>
      <c r="D51" s="4">
        <v>1950</v>
      </c>
      <c r="E51" s="4">
        <v>6.57</v>
      </c>
      <c r="F51" s="4">
        <v>33.08</v>
      </c>
      <c r="G51" s="4">
        <v>6.26</v>
      </c>
      <c r="H51" s="4">
        <v>8.98</v>
      </c>
      <c r="I51" s="4">
        <v>0.55000000000000004</v>
      </c>
      <c r="J51" s="4">
        <v>1950</v>
      </c>
      <c r="K51" s="4">
        <v>1850</v>
      </c>
      <c r="L51" s="4">
        <v>1650</v>
      </c>
      <c r="M51" s="4">
        <f t="shared" si="0"/>
        <v>1</v>
      </c>
      <c r="N51" s="4">
        <f t="shared" si="1"/>
        <v>2</v>
      </c>
      <c r="O51" s="14" t="s">
        <v>172</v>
      </c>
    </row>
    <row r="52" spans="1:15" s="6" customFormat="1" x14ac:dyDescent="0.4">
      <c r="A52" s="6" t="s">
        <v>115</v>
      </c>
      <c r="B52" s="6">
        <v>3810</v>
      </c>
      <c r="C52" s="6">
        <v>19.12</v>
      </c>
      <c r="D52" s="6">
        <v>250</v>
      </c>
      <c r="E52" s="6">
        <v>6.56</v>
      </c>
      <c r="F52" s="6">
        <v>21.34</v>
      </c>
      <c r="G52" s="6">
        <v>7.15</v>
      </c>
      <c r="H52" s="6">
        <v>3.7</v>
      </c>
      <c r="I52" s="6">
        <v>0.25</v>
      </c>
      <c r="J52" s="6">
        <v>250</v>
      </c>
      <c r="K52" s="6">
        <v>100</v>
      </c>
      <c r="L52" s="6">
        <v>0</v>
      </c>
      <c r="M52" s="6">
        <f t="shared" si="0"/>
        <v>1</v>
      </c>
      <c r="N52" s="6">
        <f t="shared" si="1"/>
        <v>2</v>
      </c>
      <c r="O52" s="13"/>
    </row>
    <row r="53" spans="1:15" s="6" customFormat="1" x14ac:dyDescent="0.4">
      <c r="A53" s="6" t="s">
        <v>116</v>
      </c>
      <c r="B53" s="6">
        <v>4600</v>
      </c>
      <c r="C53" s="6">
        <v>19.12</v>
      </c>
      <c r="D53" s="6">
        <v>300</v>
      </c>
      <c r="E53" s="6">
        <v>6.52</v>
      </c>
      <c r="F53" s="6">
        <v>17.05</v>
      </c>
      <c r="G53" s="6">
        <v>10.36</v>
      </c>
      <c r="H53" s="6">
        <v>3.16</v>
      </c>
      <c r="I53" s="6">
        <v>0.31</v>
      </c>
      <c r="J53" s="6">
        <v>180</v>
      </c>
      <c r="K53" s="6">
        <v>100</v>
      </c>
      <c r="L53" s="6">
        <v>50</v>
      </c>
      <c r="M53" s="6">
        <f t="shared" si="0"/>
        <v>1</v>
      </c>
      <c r="N53" s="6">
        <f t="shared" si="1"/>
        <v>2</v>
      </c>
      <c r="O53" s="13"/>
    </row>
    <row r="54" spans="1:15" s="4" customFormat="1" x14ac:dyDescent="0.4">
      <c r="A54" s="4" t="s">
        <v>16</v>
      </c>
      <c r="B54" s="4">
        <v>29500</v>
      </c>
      <c r="C54" s="4">
        <v>19.12</v>
      </c>
      <c r="D54" s="4">
        <v>1920</v>
      </c>
      <c r="E54" s="4">
        <v>6.51</v>
      </c>
      <c r="F54" s="4">
        <v>56.35</v>
      </c>
      <c r="G54" s="4">
        <v>14.98</v>
      </c>
      <c r="H54" s="4">
        <v>11.49</v>
      </c>
      <c r="I54" s="4">
        <v>1.66</v>
      </c>
      <c r="J54" s="4">
        <v>1790</v>
      </c>
      <c r="K54" s="4">
        <v>1470</v>
      </c>
      <c r="L54" s="4">
        <v>680</v>
      </c>
      <c r="M54" s="4">
        <f t="shared" si="0"/>
        <v>1</v>
      </c>
      <c r="N54" s="4">
        <f t="shared" si="1"/>
        <v>2</v>
      </c>
      <c r="O54" s="14" t="s">
        <v>175</v>
      </c>
    </row>
    <row r="55" spans="1:15" hidden="1" x14ac:dyDescent="0.4">
      <c r="A55" s="2" t="s">
        <v>17</v>
      </c>
      <c r="B55" s="2">
        <v>3845</v>
      </c>
      <c r="C55" s="2">
        <v>19.12</v>
      </c>
      <c r="D55" s="2">
        <v>250</v>
      </c>
      <c r="E55" s="2">
        <v>6.5</v>
      </c>
      <c r="F55" s="2">
        <v>192.99</v>
      </c>
      <c r="G55" s="2">
        <v>3.13</v>
      </c>
      <c r="H55" s="2">
        <v>30.93</v>
      </c>
      <c r="I55" s="2">
        <v>0.93</v>
      </c>
      <c r="J55" s="2">
        <v>250</v>
      </c>
      <c r="K55" s="2">
        <v>350</v>
      </c>
      <c r="L55" s="2">
        <v>350</v>
      </c>
      <c r="M55" s="2">
        <f t="shared" si="0"/>
        <v>0</v>
      </c>
      <c r="N55" s="4">
        <f t="shared" si="1"/>
        <v>-1</v>
      </c>
    </row>
    <row r="56" spans="1:15" hidden="1" x14ac:dyDescent="0.4">
      <c r="A56" s="2" t="s">
        <v>18</v>
      </c>
      <c r="B56" s="2">
        <v>9250</v>
      </c>
      <c r="C56" s="2">
        <v>19.12</v>
      </c>
      <c r="D56" s="2">
        <v>600</v>
      </c>
      <c r="E56" s="2">
        <v>6.49</v>
      </c>
      <c r="F56" s="2">
        <v>29.34</v>
      </c>
      <c r="G56" s="2">
        <v>11.74</v>
      </c>
      <c r="H56" s="2">
        <v>7.39</v>
      </c>
      <c r="I56" s="2">
        <v>0.64</v>
      </c>
      <c r="J56" s="2">
        <v>500</v>
      </c>
      <c r="K56" s="2">
        <v>500</v>
      </c>
      <c r="L56" s="2">
        <v>500</v>
      </c>
      <c r="M56" s="2">
        <f t="shared" si="0"/>
        <v>1</v>
      </c>
      <c r="N56" s="4">
        <f t="shared" si="1"/>
        <v>0</v>
      </c>
    </row>
    <row r="57" spans="1:15" s="1" customFormat="1" x14ac:dyDescent="0.4">
      <c r="A57" s="1" t="s">
        <v>19</v>
      </c>
      <c r="B57" s="1">
        <v>80200</v>
      </c>
      <c r="C57" s="1">
        <v>19.12</v>
      </c>
      <c r="D57" s="1">
        <v>5200</v>
      </c>
      <c r="E57" s="1">
        <v>6.48</v>
      </c>
      <c r="F57" s="1">
        <v>23.78</v>
      </c>
      <c r="G57" s="1">
        <v>23.52</v>
      </c>
      <c r="H57" s="1">
        <v>3.86</v>
      </c>
      <c r="I57" s="1">
        <v>0.8</v>
      </c>
      <c r="J57" s="1">
        <v>5200</v>
      </c>
      <c r="K57" s="1">
        <v>5100</v>
      </c>
      <c r="L57" s="1">
        <v>5100</v>
      </c>
      <c r="M57" s="1">
        <f t="shared" si="0"/>
        <v>1</v>
      </c>
      <c r="N57" s="1">
        <f t="shared" si="1"/>
        <v>1</v>
      </c>
      <c r="O57" s="12" t="s">
        <v>176</v>
      </c>
    </row>
    <row r="58" spans="1:15" s="4" customFormat="1" x14ac:dyDescent="0.4">
      <c r="A58" s="4" t="s">
        <v>20</v>
      </c>
      <c r="B58" s="4">
        <v>1855</v>
      </c>
      <c r="C58" s="4">
        <v>19.12</v>
      </c>
      <c r="D58" s="4">
        <v>120</v>
      </c>
      <c r="E58" s="4">
        <v>6.47</v>
      </c>
      <c r="F58" s="4">
        <v>44.49</v>
      </c>
      <c r="G58" s="4">
        <v>9.6199999999999992</v>
      </c>
      <c r="H58" s="4">
        <v>9.0500000000000007</v>
      </c>
      <c r="I58" s="4">
        <v>0.82</v>
      </c>
      <c r="J58" s="4">
        <v>95</v>
      </c>
      <c r="K58" s="4">
        <v>14</v>
      </c>
      <c r="L58" s="4">
        <v>13</v>
      </c>
      <c r="M58" s="4">
        <f t="shared" si="0"/>
        <v>1</v>
      </c>
      <c r="N58" s="4">
        <f t="shared" si="1"/>
        <v>2</v>
      </c>
      <c r="O58" s="14" t="s">
        <v>176</v>
      </c>
    </row>
    <row r="59" spans="1:15" hidden="1" x14ac:dyDescent="0.4">
      <c r="A59" s="2" t="s">
        <v>21</v>
      </c>
      <c r="B59" s="2">
        <v>6420</v>
      </c>
      <c r="C59" s="2">
        <v>19.12</v>
      </c>
      <c r="D59" s="2">
        <v>415</v>
      </c>
      <c r="E59" s="2">
        <v>6.46</v>
      </c>
      <c r="F59" s="2">
        <v>19.989999999999998</v>
      </c>
      <c r="G59" s="2">
        <v>25.42</v>
      </c>
      <c r="H59" s="2">
        <v>3.38</v>
      </c>
      <c r="I59" s="2">
        <v>0.78</v>
      </c>
      <c r="J59" s="2">
        <v>308</v>
      </c>
      <c r="K59" s="2">
        <v>96</v>
      </c>
      <c r="L59" s="2">
        <v>592</v>
      </c>
      <c r="M59" s="2">
        <f t="shared" si="0"/>
        <v>1</v>
      </c>
      <c r="N59" s="4">
        <f t="shared" si="1"/>
        <v>0</v>
      </c>
    </row>
    <row r="60" spans="1:15" hidden="1" x14ac:dyDescent="0.4">
      <c r="A60" s="2" t="s">
        <v>22</v>
      </c>
      <c r="B60" s="2">
        <v>11000</v>
      </c>
      <c r="C60" s="2">
        <v>19.12</v>
      </c>
      <c r="D60" s="2">
        <v>700</v>
      </c>
      <c r="E60" s="2">
        <v>6.36</v>
      </c>
      <c r="F60" s="2" t="s">
        <v>23</v>
      </c>
      <c r="G60" s="2" t="s">
        <v>23</v>
      </c>
      <c r="H60" s="2" t="s">
        <v>23</v>
      </c>
      <c r="I60" s="2" t="s">
        <v>23</v>
      </c>
      <c r="J60" s="2">
        <v>622</v>
      </c>
      <c r="K60" s="2">
        <v>250</v>
      </c>
      <c r="L60" s="2">
        <v>400</v>
      </c>
      <c r="M60" s="2">
        <f t="shared" si="0"/>
        <v>0</v>
      </c>
      <c r="N60" s="4">
        <f t="shared" si="1"/>
        <v>0</v>
      </c>
    </row>
    <row r="61" spans="1:15" hidden="1" x14ac:dyDescent="0.4">
      <c r="A61" s="2" t="s">
        <v>24</v>
      </c>
      <c r="B61" s="2">
        <v>5450</v>
      </c>
      <c r="C61" s="2">
        <v>19.12</v>
      </c>
      <c r="D61" s="2">
        <v>345</v>
      </c>
      <c r="E61" s="2">
        <v>6.33</v>
      </c>
      <c r="F61" s="2">
        <v>33.74</v>
      </c>
      <c r="G61" s="2">
        <v>11.23</v>
      </c>
      <c r="H61" s="2">
        <v>5.5</v>
      </c>
      <c r="I61" s="2">
        <v>0.55000000000000004</v>
      </c>
      <c r="J61" s="2">
        <v>485</v>
      </c>
      <c r="K61" s="2">
        <v>485</v>
      </c>
      <c r="L61" s="2">
        <v>515</v>
      </c>
      <c r="M61" s="2">
        <f t="shared" si="0"/>
        <v>1</v>
      </c>
      <c r="N61" s="4">
        <f t="shared" si="1"/>
        <v>-1</v>
      </c>
    </row>
    <row r="62" spans="1:15" s="6" customFormat="1" x14ac:dyDescent="0.4">
      <c r="A62" s="6" t="s">
        <v>25</v>
      </c>
      <c r="B62" s="6">
        <v>1745</v>
      </c>
      <c r="C62" s="6">
        <v>19.12</v>
      </c>
      <c r="D62" s="6">
        <v>110</v>
      </c>
      <c r="E62" s="6">
        <v>6.3</v>
      </c>
      <c r="F62" s="6">
        <v>24.3</v>
      </c>
      <c r="G62" s="6">
        <v>12.72</v>
      </c>
      <c r="H62" s="6">
        <v>4.91</v>
      </c>
      <c r="I62" s="6">
        <v>0.56999999999999995</v>
      </c>
      <c r="J62" s="6">
        <v>110</v>
      </c>
      <c r="K62" s="6">
        <v>100</v>
      </c>
      <c r="L62" s="6">
        <v>75</v>
      </c>
      <c r="M62" s="6">
        <f t="shared" si="0"/>
        <v>1</v>
      </c>
      <c r="N62" s="6">
        <f t="shared" si="1"/>
        <v>2</v>
      </c>
      <c r="O62" s="18"/>
    </row>
    <row r="63" spans="1:15" s="1" customFormat="1" x14ac:dyDescent="0.4">
      <c r="A63" s="1" t="s">
        <v>26</v>
      </c>
      <c r="B63" s="1">
        <v>3995</v>
      </c>
      <c r="C63" s="1">
        <v>19.12</v>
      </c>
      <c r="D63" s="1">
        <v>250</v>
      </c>
      <c r="E63" s="1">
        <v>6.26</v>
      </c>
      <c r="F63" s="1">
        <v>48.71</v>
      </c>
      <c r="G63" s="1">
        <v>7.58</v>
      </c>
      <c r="H63" s="1">
        <v>14.65</v>
      </c>
      <c r="I63" s="1">
        <v>1.07</v>
      </c>
      <c r="J63" s="1">
        <v>220</v>
      </c>
      <c r="K63" s="1">
        <v>220</v>
      </c>
      <c r="L63" s="1">
        <v>160</v>
      </c>
      <c r="M63" s="1">
        <f t="shared" si="0"/>
        <v>1</v>
      </c>
      <c r="N63" s="1">
        <f t="shared" si="1"/>
        <v>1</v>
      </c>
      <c r="O63" s="12" t="s">
        <v>176</v>
      </c>
    </row>
    <row r="64" spans="1:15" hidden="1" x14ac:dyDescent="0.4">
      <c r="A64" s="2" t="s">
        <v>27</v>
      </c>
      <c r="B64" s="2">
        <v>3950</v>
      </c>
      <c r="C64" s="2">
        <v>19.12</v>
      </c>
      <c r="D64" s="2">
        <v>247</v>
      </c>
      <c r="E64" s="2">
        <v>6.25</v>
      </c>
      <c r="F64" s="2" t="s">
        <v>23</v>
      </c>
      <c r="G64" s="2" t="s">
        <v>23</v>
      </c>
      <c r="H64" s="2" t="s">
        <v>23</v>
      </c>
      <c r="I64" s="2" t="s">
        <v>23</v>
      </c>
      <c r="J64" s="2">
        <v>212</v>
      </c>
      <c r="K64" s="2">
        <v>226</v>
      </c>
      <c r="L64" s="2">
        <v>214</v>
      </c>
      <c r="M64" s="2">
        <f t="shared" si="0"/>
        <v>0</v>
      </c>
      <c r="N64" s="4">
        <f t="shared" si="1"/>
        <v>0</v>
      </c>
    </row>
    <row r="65" spans="1:15" s="4" customFormat="1" x14ac:dyDescent="0.4">
      <c r="A65" s="4" t="s">
        <v>28</v>
      </c>
      <c r="B65" s="4">
        <v>2240</v>
      </c>
      <c r="C65" s="4">
        <v>19.12</v>
      </c>
      <c r="D65" s="4">
        <v>140</v>
      </c>
      <c r="E65" s="4">
        <v>6.25</v>
      </c>
      <c r="F65" s="4">
        <v>36.869999999999997</v>
      </c>
      <c r="G65" s="4">
        <v>16.62</v>
      </c>
      <c r="H65" s="4">
        <v>5.84</v>
      </c>
      <c r="I65" s="4">
        <v>0.91</v>
      </c>
      <c r="J65" s="4">
        <v>130</v>
      </c>
      <c r="K65" s="4">
        <v>110</v>
      </c>
      <c r="L65" s="4">
        <v>100</v>
      </c>
      <c r="M65" s="4">
        <f t="shared" si="0"/>
        <v>1</v>
      </c>
      <c r="N65" s="4">
        <f t="shared" si="1"/>
        <v>2</v>
      </c>
      <c r="O65" s="14" t="s">
        <v>176</v>
      </c>
    </row>
    <row r="66" spans="1:15" hidden="1" x14ac:dyDescent="0.4">
      <c r="A66" s="2" t="s">
        <v>29</v>
      </c>
      <c r="B66" s="2">
        <v>12050</v>
      </c>
      <c r="C66" s="2">
        <v>19.12</v>
      </c>
      <c r="D66" s="2">
        <v>750</v>
      </c>
      <c r="E66" s="2">
        <v>6.22</v>
      </c>
      <c r="F66" s="2">
        <v>72.88</v>
      </c>
      <c r="G66" s="2">
        <v>2.09</v>
      </c>
      <c r="H66" s="2">
        <v>27.21</v>
      </c>
      <c r="I66" s="2">
        <v>0.52</v>
      </c>
      <c r="J66" s="2">
        <v>595</v>
      </c>
      <c r="K66" s="2">
        <v>646</v>
      </c>
      <c r="L66" s="2">
        <v>680</v>
      </c>
      <c r="M66" s="2">
        <f t="shared" si="0"/>
        <v>1</v>
      </c>
      <c r="N66" s="4">
        <f t="shared" si="1"/>
        <v>-2</v>
      </c>
    </row>
    <row r="67" spans="1:15" s="4" customFormat="1" x14ac:dyDescent="0.4">
      <c r="A67" s="4" t="s">
        <v>177</v>
      </c>
      <c r="B67" s="4">
        <v>14500</v>
      </c>
      <c r="C67" s="4">
        <v>19.12</v>
      </c>
      <c r="D67" s="4">
        <v>900</v>
      </c>
      <c r="E67" s="4">
        <v>6.21</v>
      </c>
      <c r="F67" s="4">
        <v>54.5</v>
      </c>
      <c r="G67" s="4">
        <v>9.36</v>
      </c>
      <c r="H67" s="4">
        <v>9.7799999999999994</v>
      </c>
      <c r="I67" s="4">
        <v>0.9</v>
      </c>
      <c r="J67" s="4">
        <v>800</v>
      </c>
      <c r="K67" s="4">
        <v>700</v>
      </c>
      <c r="L67" s="4">
        <v>400</v>
      </c>
      <c r="M67" s="4">
        <f t="shared" si="0"/>
        <v>1</v>
      </c>
      <c r="N67" s="4">
        <f t="shared" si="1"/>
        <v>2</v>
      </c>
      <c r="O67" s="14" t="s">
        <v>179</v>
      </c>
    </row>
    <row r="68" spans="1:15" s="4" customFormat="1" x14ac:dyDescent="0.4">
      <c r="A68" s="4" t="s">
        <v>31</v>
      </c>
      <c r="B68" s="4">
        <v>24200</v>
      </c>
      <c r="C68" s="4">
        <v>19.12</v>
      </c>
      <c r="D68" s="4">
        <v>1500</v>
      </c>
      <c r="E68" s="4">
        <v>6.2</v>
      </c>
      <c r="F68" s="4">
        <v>19.899999999999999</v>
      </c>
      <c r="G68" s="4">
        <v>11.5</v>
      </c>
      <c r="H68" s="4">
        <v>4.46</v>
      </c>
      <c r="I68" s="4">
        <v>0.43</v>
      </c>
      <c r="J68" s="4">
        <v>1000</v>
      </c>
      <c r="K68" s="4">
        <v>700</v>
      </c>
      <c r="L68" s="4">
        <v>350</v>
      </c>
      <c r="M68" s="4">
        <f t="shared" si="0"/>
        <v>1</v>
      </c>
      <c r="N68" s="4">
        <f t="shared" si="1"/>
        <v>2</v>
      </c>
      <c r="O68" s="11" t="s">
        <v>180</v>
      </c>
    </row>
    <row r="69" spans="1:15" hidden="1" x14ac:dyDescent="0.4">
      <c r="A69" s="2" t="s">
        <v>32</v>
      </c>
      <c r="B69" s="2">
        <v>8950</v>
      </c>
      <c r="C69" s="2">
        <v>19.12</v>
      </c>
      <c r="D69" s="2">
        <v>550</v>
      </c>
      <c r="E69" s="2">
        <v>6.14</v>
      </c>
      <c r="F69" s="2">
        <v>18.61</v>
      </c>
      <c r="G69" s="2">
        <v>15.26</v>
      </c>
      <c r="H69" s="2">
        <v>4.1500000000000004</v>
      </c>
      <c r="I69" s="2">
        <v>0.57999999999999996</v>
      </c>
      <c r="J69" s="2">
        <v>470</v>
      </c>
      <c r="K69" s="2">
        <v>520</v>
      </c>
      <c r="L69" s="2">
        <v>300</v>
      </c>
      <c r="M69" s="2">
        <f t="shared" si="0"/>
        <v>1</v>
      </c>
      <c r="N69" s="4">
        <f t="shared" si="1"/>
        <v>0</v>
      </c>
    </row>
    <row r="70" spans="1:15" hidden="1" x14ac:dyDescent="0.4">
      <c r="A70" s="2" t="s">
        <v>33</v>
      </c>
      <c r="B70" s="2">
        <v>19550</v>
      </c>
      <c r="C70" s="2">
        <v>19.12</v>
      </c>
      <c r="D70" s="2">
        <v>1200</v>
      </c>
      <c r="E70" s="2">
        <v>6.14</v>
      </c>
      <c r="F70" s="2">
        <v>39.42</v>
      </c>
      <c r="G70" s="2">
        <v>5.8</v>
      </c>
      <c r="H70" s="2">
        <v>10.14</v>
      </c>
      <c r="I70" s="2">
        <v>0.38</v>
      </c>
      <c r="J70" s="2">
        <v>1200</v>
      </c>
      <c r="K70" s="2">
        <v>1200</v>
      </c>
      <c r="L70" s="2">
        <v>1200</v>
      </c>
      <c r="M70" s="2">
        <f t="shared" ref="M70:M133" si="2">IF(F70&gt;0,IF(F70&lt;100,1,0),0)</f>
        <v>1</v>
      </c>
      <c r="N70" s="4">
        <f t="shared" ref="N70:N133" si="3">IF(J70&gt;K70,1,IF(J70=K70,0,-1))+IF(K70&gt;L70,1,IF(K70=L70,0,-1))</f>
        <v>0</v>
      </c>
    </row>
    <row r="71" spans="1:15" hidden="1" x14ac:dyDescent="0.4">
      <c r="A71" s="2" t="s">
        <v>34</v>
      </c>
      <c r="B71" s="2">
        <v>16300</v>
      </c>
      <c r="C71" s="2">
        <v>19.12</v>
      </c>
      <c r="D71" s="2">
        <v>1000</v>
      </c>
      <c r="E71" s="2">
        <v>6.14</v>
      </c>
      <c r="F71" s="2">
        <v>54.54</v>
      </c>
      <c r="G71" s="2">
        <v>10.82</v>
      </c>
      <c r="H71" s="2">
        <v>12.29</v>
      </c>
      <c r="I71" s="2">
        <v>1.24</v>
      </c>
      <c r="J71" s="2">
        <v>1200</v>
      </c>
      <c r="K71" s="2">
        <v>1500</v>
      </c>
      <c r="L71" s="2">
        <v>500</v>
      </c>
      <c r="M71" s="2">
        <f t="shared" si="2"/>
        <v>1</v>
      </c>
      <c r="N71" s="4">
        <f t="shared" si="3"/>
        <v>0</v>
      </c>
    </row>
    <row r="72" spans="1:15" s="7" customFormat="1" x14ac:dyDescent="0.4">
      <c r="A72" s="7" t="s">
        <v>35</v>
      </c>
      <c r="B72" s="7">
        <v>30200</v>
      </c>
      <c r="C72" s="7">
        <v>19.12</v>
      </c>
      <c r="D72" s="7">
        <v>1850</v>
      </c>
      <c r="E72" s="7">
        <v>6.13</v>
      </c>
      <c r="F72" s="7">
        <v>25.97</v>
      </c>
      <c r="G72" s="7">
        <v>9.09</v>
      </c>
      <c r="H72" s="7">
        <v>6.19</v>
      </c>
      <c r="I72" s="7">
        <v>0.53</v>
      </c>
      <c r="J72" s="7">
        <v>1600</v>
      </c>
      <c r="K72" s="7">
        <v>1450</v>
      </c>
      <c r="L72" s="7">
        <v>1450</v>
      </c>
      <c r="M72" s="7">
        <f t="shared" si="2"/>
        <v>1</v>
      </c>
      <c r="N72" s="7">
        <f t="shared" si="3"/>
        <v>1</v>
      </c>
      <c r="O72" s="16"/>
    </row>
    <row r="73" spans="1:15" s="1" customFormat="1" x14ac:dyDescent="0.4">
      <c r="A73" s="1" t="s">
        <v>36</v>
      </c>
      <c r="B73" s="1">
        <v>11450</v>
      </c>
      <c r="C73" s="1">
        <v>19.12</v>
      </c>
      <c r="D73" s="1">
        <v>700</v>
      </c>
      <c r="E73" s="1">
        <v>6.11</v>
      </c>
      <c r="F73" s="1">
        <v>25.82</v>
      </c>
      <c r="G73" s="1">
        <v>15.3</v>
      </c>
      <c r="H73" s="1">
        <v>3.05</v>
      </c>
      <c r="I73" s="1">
        <v>0.45</v>
      </c>
      <c r="J73" s="1">
        <v>300</v>
      </c>
      <c r="K73" s="1">
        <v>0</v>
      </c>
      <c r="L73" s="1">
        <v>0</v>
      </c>
      <c r="M73" s="1">
        <f t="shared" si="2"/>
        <v>1</v>
      </c>
      <c r="N73" s="1">
        <f t="shared" si="3"/>
        <v>1</v>
      </c>
      <c r="O73" s="12" t="s">
        <v>178</v>
      </c>
    </row>
    <row r="74" spans="1:15" s="7" customFormat="1" x14ac:dyDescent="0.4">
      <c r="A74" s="7" t="s">
        <v>37</v>
      </c>
      <c r="B74" s="7">
        <v>36150</v>
      </c>
      <c r="C74" s="7">
        <v>19.12</v>
      </c>
      <c r="D74" s="7">
        <v>2210</v>
      </c>
      <c r="E74" s="7">
        <v>6.11</v>
      </c>
      <c r="F74" s="7">
        <v>26</v>
      </c>
      <c r="G74" s="7">
        <v>8.92</v>
      </c>
      <c r="H74" s="7">
        <v>6.01</v>
      </c>
      <c r="I74" s="7">
        <v>0.48</v>
      </c>
      <c r="J74" s="7">
        <v>1920</v>
      </c>
      <c r="K74" s="7">
        <v>1920</v>
      </c>
      <c r="L74" s="7">
        <v>1250</v>
      </c>
      <c r="M74" s="7">
        <f t="shared" si="2"/>
        <v>1</v>
      </c>
      <c r="N74" s="7">
        <f t="shared" si="3"/>
        <v>1</v>
      </c>
      <c r="O74" s="16"/>
    </row>
    <row r="75" spans="1:15" hidden="1" x14ac:dyDescent="0.4">
      <c r="A75" s="2" t="s">
        <v>38</v>
      </c>
      <c r="B75" s="2">
        <v>42750</v>
      </c>
      <c r="C75" s="2">
        <v>19.12</v>
      </c>
      <c r="D75" s="2">
        <v>2600</v>
      </c>
      <c r="E75" s="2">
        <v>6.08</v>
      </c>
      <c r="F75" s="2">
        <v>30.93</v>
      </c>
      <c r="G75" s="2">
        <v>5.55</v>
      </c>
      <c r="H75" s="2">
        <v>6.69</v>
      </c>
      <c r="I75" s="2">
        <v>0.35</v>
      </c>
      <c r="J75" s="2">
        <v>2600</v>
      </c>
      <c r="K75" s="2">
        <v>3850</v>
      </c>
      <c r="L75" s="2">
        <v>2100</v>
      </c>
      <c r="M75" s="2">
        <f t="shared" si="2"/>
        <v>1</v>
      </c>
      <c r="N75" s="4">
        <f t="shared" si="3"/>
        <v>0</v>
      </c>
    </row>
    <row r="76" spans="1:15" hidden="1" x14ac:dyDescent="0.4">
      <c r="A76" s="2" t="s">
        <v>39</v>
      </c>
      <c r="B76" s="2">
        <v>5010</v>
      </c>
      <c r="C76" s="2">
        <v>19.12</v>
      </c>
      <c r="D76" s="2">
        <v>300</v>
      </c>
      <c r="E76" s="2">
        <v>5.99</v>
      </c>
      <c r="F76" s="2">
        <v>48.22</v>
      </c>
      <c r="G76" s="2">
        <v>2.72</v>
      </c>
      <c r="H76" s="2">
        <v>13.2</v>
      </c>
      <c r="I76" s="2">
        <v>0.28999999999999998</v>
      </c>
      <c r="J76" s="2">
        <v>195</v>
      </c>
      <c r="K76" s="2">
        <v>0</v>
      </c>
      <c r="L76" s="2">
        <v>0</v>
      </c>
      <c r="M76" s="2">
        <f t="shared" si="2"/>
        <v>1</v>
      </c>
      <c r="N76" s="4">
        <f t="shared" si="3"/>
        <v>1</v>
      </c>
    </row>
    <row r="77" spans="1:15" hidden="1" x14ac:dyDescent="0.4">
      <c r="A77" s="2" t="s">
        <v>40</v>
      </c>
      <c r="B77" s="2">
        <v>3350</v>
      </c>
      <c r="C77" s="2">
        <v>19.12</v>
      </c>
      <c r="D77" s="2">
        <v>200</v>
      </c>
      <c r="E77" s="2">
        <v>5.97</v>
      </c>
      <c r="F77" s="2">
        <v>24.73</v>
      </c>
      <c r="G77" s="2">
        <v>15.06</v>
      </c>
      <c r="H77" s="2">
        <v>4.8600000000000003</v>
      </c>
      <c r="I77" s="2">
        <v>0.64</v>
      </c>
      <c r="J77" s="2">
        <v>200</v>
      </c>
      <c r="K77" s="2">
        <v>200</v>
      </c>
      <c r="L77" s="2">
        <v>200</v>
      </c>
      <c r="M77" s="2">
        <f t="shared" si="2"/>
        <v>1</v>
      </c>
      <c r="N77" s="4">
        <f t="shared" si="3"/>
        <v>0</v>
      </c>
    </row>
    <row r="78" spans="1:15" s="8" customFormat="1" x14ac:dyDescent="0.4">
      <c r="A78" s="6" t="s">
        <v>41</v>
      </c>
      <c r="B78" s="8">
        <v>3070</v>
      </c>
      <c r="C78" s="8">
        <v>19.12</v>
      </c>
      <c r="D78" s="8">
        <v>182</v>
      </c>
      <c r="E78" s="8">
        <v>5.93</v>
      </c>
      <c r="F78" s="8">
        <v>24.83</v>
      </c>
      <c r="G78" s="8">
        <v>14.28</v>
      </c>
      <c r="H78" s="8">
        <v>4.66</v>
      </c>
      <c r="I78" s="8">
        <v>0.62</v>
      </c>
      <c r="J78" s="8">
        <v>166</v>
      </c>
      <c r="K78" s="8">
        <v>151</v>
      </c>
      <c r="L78" s="8">
        <v>137</v>
      </c>
      <c r="M78" s="8">
        <f t="shared" si="2"/>
        <v>1</v>
      </c>
      <c r="N78" s="8">
        <f t="shared" si="3"/>
        <v>2</v>
      </c>
      <c r="O78" s="18"/>
    </row>
    <row r="79" spans="1:15" hidden="1" x14ac:dyDescent="0.4">
      <c r="A79" s="2" t="s">
        <v>42</v>
      </c>
      <c r="B79" s="2">
        <v>109700</v>
      </c>
      <c r="C79" s="2">
        <v>19.12</v>
      </c>
      <c r="D79" s="2">
        <v>6500</v>
      </c>
      <c r="E79" s="2">
        <v>5.93</v>
      </c>
      <c r="F79" s="2">
        <v>35.4</v>
      </c>
      <c r="G79" s="2">
        <v>9.81</v>
      </c>
      <c r="H79" s="2">
        <v>8.9</v>
      </c>
      <c r="I79" s="2">
        <v>0.77</v>
      </c>
      <c r="J79" s="2">
        <v>7000</v>
      </c>
      <c r="K79" s="2">
        <v>6500</v>
      </c>
      <c r="L79" s="2">
        <v>7000</v>
      </c>
      <c r="M79" s="2">
        <f t="shared" si="2"/>
        <v>1</v>
      </c>
      <c r="N79" s="4">
        <f t="shared" si="3"/>
        <v>0</v>
      </c>
    </row>
    <row r="80" spans="1:15" s="7" customFormat="1" x14ac:dyDescent="0.4">
      <c r="A80" s="7" t="s">
        <v>43</v>
      </c>
      <c r="B80" s="7">
        <v>10150</v>
      </c>
      <c r="C80" s="7">
        <v>19.12</v>
      </c>
      <c r="D80" s="7">
        <v>600</v>
      </c>
      <c r="E80" s="7">
        <v>5.91</v>
      </c>
      <c r="F80" s="7">
        <v>29.98</v>
      </c>
      <c r="G80" s="7">
        <v>7.93</v>
      </c>
      <c r="H80" s="7">
        <v>4.33</v>
      </c>
      <c r="I80" s="7">
        <v>0.39</v>
      </c>
      <c r="J80" s="7">
        <v>450</v>
      </c>
      <c r="K80" s="7">
        <v>400</v>
      </c>
      <c r="L80" s="7">
        <v>400</v>
      </c>
      <c r="M80" s="7">
        <f t="shared" si="2"/>
        <v>1</v>
      </c>
      <c r="N80" s="7">
        <f t="shared" si="3"/>
        <v>1</v>
      </c>
      <c r="O80" s="16"/>
    </row>
    <row r="81" spans="1:15" hidden="1" x14ac:dyDescent="0.4">
      <c r="A81" s="2" t="s">
        <v>44</v>
      </c>
      <c r="B81" s="2">
        <v>5100</v>
      </c>
      <c r="C81" s="2">
        <v>19.12</v>
      </c>
      <c r="D81" s="2">
        <v>300</v>
      </c>
      <c r="E81" s="2">
        <v>5.88</v>
      </c>
      <c r="F81" s="2">
        <v>31.87</v>
      </c>
      <c r="G81" s="2">
        <v>11.17</v>
      </c>
      <c r="H81" s="2">
        <v>7.11</v>
      </c>
      <c r="I81" s="2">
        <v>0.74</v>
      </c>
      <c r="J81" s="2">
        <v>250</v>
      </c>
      <c r="K81" s="2">
        <v>250</v>
      </c>
      <c r="L81" s="2">
        <v>250</v>
      </c>
      <c r="M81" s="2">
        <f t="shared" si="2"/>
        <v>1</v>
      </c>
      <c r="N81" s="4">
        <f t="shared" si="3"/>
        <v>0</v>
      </c>
    </row>
    <row r="82" spans="1:15" hidden="1" x14ac:dyDescent="0.4">
      <c r="A82" s="2" t="s">
        <v>45</v>
      </c>
      <c r="B82" s="2">
        <v>2570</v>
      </c>
      <c r="C82" s="2">
        <v>19.12</v>
      </c>
      <c r="D82" s="2">
        <v>150</v>
      </c>
      <c r="E82" s="2">
        <v>5.84</v>
      </c>
      <c r="F82" s="2">
        <v>-55.71</v>
      </c>
      <c r="G82" s="2">
        <v>-4.0599999999999996</v>
      </c>
      <c r="H82" s="2">
        <v>-11.12</v>
      </c>
      <c r="I82" s="2">
        <v>0.46</v>
      </c>
      <c r="J82" s="2">
        <v>300</v>
      </c>
      <c r="K82" s="2">
        <v>0</v>
      </c>
      <c r="L82" s="2">
        <v>0</v>
      </c>
      <c r="M82" s="2">
        <f t="shared" si="2"/>
        <v>0</v>
      </c>
      <c r="N82" s="4">
        <f t="shared" si="3"/>
        <v>1</v>
      </c>
    </row>
    <row r="83" spans="1:15" hidden="1" x14ac:dyDescent="0.4">
      <c r="A83" s="2" t="s">
        <v>46</v>
      </c>
      <c r="B83" s="2">
        <v>37950</v>
      </c>
      <c r="C83" s="2">
        <v>19.12</v>
      </c>
      <c r="D83" s="2">
        <v>2200</v>
      </c>
      <c r="E83" s="2">
        <v>5.8</v>
      </c>
      <c r="F83" s="2">
        <v>-29.47</v>
      </c>
      <c r="G83" s="2">
        <v>-3.63</v>
      </c>
      <c r="H83" s="2">
        <v>-7.68</v>
      </c>
      <c r="I83" s="2">
        <v>0.28999999999999998</v>
      </c>
      <c r="J83" s="2">
        <v>2000</v>
      </c>
      <c r="K83" s="2">
        <v>2000</v>
      </c>
      <c r="L83" s="2">
        <v>2000</v>
      </c>
      <c r="M83" s="2">
        <f t="shared" si="2"/>
        <v>0</v>
      </c>
      <c r="N83" s="4">
        <f t="shared" si="3"/>
        <v>0</v>
      </c>
    </row>
    <row r="84" spans="1:15" s="4" customFormat="1" x14ac:dyDescent="0.4">
      <c r="A84" s="4" t="s">
        <v>47</v>
      </c>
      <c r="B84" s="4">
        <v>5190</v>
      </c>
      <c r="C84" s="4">
        <v>19.12</v>
      </c>
      <c r="D84" s="4">
        <v>300</v>
      </c>
      <c r="E84" s="4">
        <v>5.78</v>
      </c>
      <c r="F84" s="4">
        <v>36.06</v>
      </c>
      <c r="G84" s="4">
        <v>12.7</v>
      </c>
      <c r="H84" s="4">
        <v>6.94</v>
      </c>
      <c r="I84" s="4">
        <v>0.83</v>
      </c>
      <c r="J84" s="4">
        <v>330</v>
      </c>
      <c r="K84" s="4">
        <v>220</v>
      </c>
      <c r="L84" s="4">
        <v>200</v>
      </c>
      <c r="M84" s="4">
        <f t="shared" si="2"/>
        <v>1</v>
      </c>
      <c r="N84" s="4">
        <f t="shared" si="3"/>
        <v>2</v>
      </c>
      <c r="O84" s="14" t="s">
        <v>179</v>
      </c>
    </row>
    <row r="85" spans="1:15" hidden="1" x14ac:dyDescent="0.4">
      <c r="A85" s="2" t="s">
        <v>48</v>
      </c>
      <c r="B85" s="2">
        <v>2920</v>
      </c>
      <c r="C85" s="2">
        <v>19.12</v>
      </c>
      <c r="D85" s="2">
        <v>168</v>
      </c>
      <c r="E85" s="2">
        <v>5.75</v>
      </c>
      <c r="F85" s="2">
        <v>48.23</v>
      </c>
      <c r="G85" s="2">
        <v>6.36</v>
      </c>
      <c r="H85" s="2">
        <v>8.98</v>
      </c>
      <c r="I85" s="2">
        <v>0.56000000000000005</v>
      </c>
      <c r="J85" s="2">
        <v>82</v>
      </c>
      <c r="K85" s="2">
        <v>76</v>
      </c>
      <c r="L85" s="2">
        <v>109</v>
      </c>
      <c r="M85" s="2">
        <f t="shared" si="2"/>
        <v>1</v>
      </c>
      <c r="N85" s="4">
        <f t="shared" si="3"/>
        <v>0</v>
      </c>
    </row>
    <row r="86" spans="1:15" hidden="1" x14ac:dyDescent="0.4">
      <c r="A86" s="2" t="s">
        <v>49</v>
      </c>
      <c r="B86" s="2">
        <v>11450</v>
      </c>
      <c r="C86" s="2">
        <v>19.12</v>
      </c>
      <c r="D86" s="2">
        <v>650</v>
      </c>
      <c r="E86" s="2">
        <v>5.68</v>
      </c>
      <c r="F86" s="2">
        <v>36.049999999999997</v>
      </c>
      <c r="G86" s="2">
        <v>12.97</v>
      </c>
      <c r="H86" s="2">
        <v>7.05</v>
      </c>
      <c r="I86" s="2">
        <v>0.86</v>
      </c>
      <c r="J86" s="2">
        <v>480</v>
      </c>
      <c r="K86" s="2">
        <v>1653</v>
      </c>
      <c r="L86" s="2">
        <v>350</v>
      </c>
      <c r="M86" s="2">
        <f t="shared" si="2"/>
        <v>1</v>
      </c>
      <c r="N86" s="4">
        <f t="shared" si="3"/>
        <v>0</v>
      </c>
    </row>
    <row r="87" spans="1:15" hidden="1" x14ac:dyDescent="0.4">
      <c r="A87" s="2" t="s">
        <v>50</v>
      </c>
      <c r="B87" s="2">
        <v>21200</v>
      </c>
      <c r="C87" s="2">
        <v>19.12</v>
      </c>
      <c r="D87" s="2">
        <v>1200</v>
      </c>
      <c r="E87" s="2">
        <v>5.66</v>
      </c>
      <c r="F87" s="2">
        <v>40.29</v>
      </c>
      <c r="G87" s="2">
        <v>22.33</v>
      </c>
      <c r="H87" s="2">
        <v>7.87</v>
      </c>
      <c r="I87" s="2">
        <v>1.61</v>
      </c>
      <c r="J87" s="2">
        <v>500</v>
      </c>
      <c r="K87" s="2">
        <v>900</v>
      </c>
      <c r="L87" s="2">
        <v>700</v>
      </c>
      <c r="M87" s="2">
        <f t="shared" si="2"/>
        <v>1</v>
      </c>
      <c r="N87" s="4">
        <f t="shared" si="3"/>
        <v>0</v>
      </c>
    </row>
    <row r="88" spans="1:15" hidden="1" x14ac:dyDescent="0.4">
      <c r="A88" s="2" t="s">
        <v>51</v>
      </c>
      <c r="B88" s="2">
        <v>9610</v>
      </c>
      <c r="C88" s="2">
        <v>19.12</v>
      </c>
      <c r="D88" s="2">
        <v>540</v>
      </c>
      <c r="E88" s="2">
        <v>5.62</v>
      </c>
      <c r="F88" s="2">
        <v>111.43</v>
      </c>
      <c r="G88" s="2">
        <v>16</v>
      </c>
      <c r="H88" s="2">
        <v>20.58</v>
      </c>
      <c r="I88" s="2">
        <v>3.24</v>
      </c>
      <c r="J88" s="2">
        <v>400</v>
      </c>
      <c r="K88" s="2">
        <v>25</v>
      </c>
      <c r="L88" s="2">
        <v>25</v>
      </c>
      <c r="M88" s="2">
        <f t="shared" si="2"/>
        <v>0</v>
      </c>
      <c r="N88" s="4">
        <f t="shared" si="3"/>
        <v>1</v>
      </c>
    </row>
    <row r="89" spans="1:15" hidden="1" x14ac:dyDescent="0.4">
      <c r="A89" s="2" t="s">
        <v>52</v>
      </c>
      <c r="B89" s="2">
        <v>45400</v>
      </c>
      <c r="C89" s="2">
        <v>20.03</v>
      </c>
      <c r="D89" s="2">
        <v>2550</v>
      </c>
      <c r="E89" s="2">
        <v>5.62</v>
      </c>
      <c r="F89" s="2">
        <v>105.12</v>
      </c>
      <c r="G89" s="2">
        <v>1.8</v>
      </c>
      <c r="H89" s="2">
        <v>36.69</v>
      </c>
      <c r="I89" s="2">
        <v>0.34</v>
      </c>
      <c r="J89" s="2">
        <v>2800</v>
      </c>
      <c r="K89" s="2">
        <v>2800</v>
      </c>
      <c r="L89" s="2">
        <v>2500</v>
      </c>
      <c r="M89" s="2">
        <f t="shared" si="2"/>
        <v>0</v>
      </c>
      <c r="N89" s="4">
        <f t="shared" si="3"/>
        <v>1</v>
      </c>
    </row>
    <row r="90" spans="1:15" s="6" customFormat="1" x14ac:dyDescent="0.4">
      <c r="A90" s="6" t="s">
        <v>53</v>
      </c>
      <c r="B90" s="6">
        <v>7130</v>
      </c>
      <c r="C90" s="6">
        <v>19.12</v>
      </c>
      <c r="D90" s="6">
        <v>400</v>
      </c>
      <c r="E90" s="6">
        <v>5.61</v>
      </c>
      <c r="F90" s="6">
        <v>16.73</v>
      </c>
      <c r="G90" s="6">
        <v>9.06</v>
      </c>
      <c r="H90" s="6">
        <v>3.98</v>
      </c>
      <c r="I90" s="6">
        <v>0.33</v>
      </c>
      <c r="J90" s="6">
        <v>350</v>
      </c>
      <c r="K90" s="6">
        <v>300</v>
      </c>
      <c r="L90" s="6">
        <v>170</v>
      </c>
      <c r="M90" s="6">
        <f t="shared" si="2"/>
        <v>1</v>
      </c>
      <c r="N90" s="6">
        <f t="shared" si="3"/>
        <v>2</v>
      </c>
      <c r="O90" s="13"/>
    </row>
    <row r="91" spans="1:15" s="7" customFormat="1" x14ac:dyDescent="0.4">
      <c r="A91" s="7" t="s">
        <v>54</v>
      </c>
      <c r="B91" s="7">
        <v>28600</v>
      </c>
      <c r="C91" s="7">
        <v>19.12</v>
      </c>
      <c r="D91" s="7">
        <v>1600</v>
      </c>
      <c r="E91" s="7">
        <v>5.59</v>
      </c>
      <c r="F91" s="7">
        <v>49.62</v>
      </c>
      <c r="G91" s="7">
        <v>5.04</v>
      </c>
      <c r="H91" s="7">
        <v>13</v>
      </c>
      <c r="I91" s="7">
        <v>0.6</v>
      </c>
      <c r="J91" s="7">
        <v>1600</v>
      </c>
      <c r="K91" s="7">
        <v>1500</v>
      </c>
      <c r="L91" s="7">
        <v>1500</v>
      </c>
      <c r="M91" s="7">
        <f t="shared" si="2"/>
        <v>1</v>
      </c>
      <c r="N91" s="7">
        <f t="shared" si="3"/>
        <v>1</v>
      </c>
      <c r="O91" s="16"/>
    </row>
    <row r="92" spans="1:15" s="1" customFormat="1" x14ac:dyDescent="0.4">
      <c r="A92" s="1" t="s">
        <v>55</v>
      </c>
      <c r="B92" s="1">
        <v>1795</v>
      </c>
      <c r="C92" s="1">
        <v>19.12</v>
      </c>
      <c r="D92" s="1">
        <v>100</v>
      </c>
      <c r="E92" s="1">
        <v>5.57</v>
      </c>
      <c r="F92" s="1">
        <v>26.61</v>
      </c>
      <c r="G92" s="1">
        <v>8.65</v>
      </c>
      <c r="H92" s="1">
        <v>6.64</v>
      </c>
      <c r="I92" s="1">
        <v>0.55000000000000004</v>
      </c>
      <c r="J92" s="1">
        <v>80</v>
      </c>
      <c r="K92" s="1">
        <v>50</v>
      </c>
      <c r="L92" s="1">
        <v>50</v>
      </c>
      <c r="M92" s="1">
        <f t="shared" si="2"/>
        <v>1</v>
      </c>
      <c r="N92" s="1">
        <f t="shared" si="3"/>
        <v>1</v>
      </c>
      <c r="O92" s="12" t="s">
        <v>181</v>
      </c>
    </row>
    <row r="93" spans="1:15" hidden="1" x14ac:dyDescent="0.4">
      <c r="A93" s="2" t="s">
        <v>56</v>
      </c>
      <c r="B93" s="2">
        <v>1795</v>
      </c>
      <c r="C93" s="2">
        <v>19.09</v>
      </c>
      <c r="D93" s="2">
        <v>100</v>
      </c>
      <c r="E93" s="2">
        <v>5.57</v>
      </c>
      <c r="F93" s="2">
        <v>-27.71</v>
      </c>
      <c r="G93" s="2">
        <v>-10.69</v>
      </c>
      <c r="H93" s="2">
        <v>-7.07</v>
      </c>
      <c r="I93" s="2">
        <v>0.79</v>
      </c>
      <c r="J93" s="2">
        <v>120</v>
      </c>
      <c r="K93" s="2">
        <v>120</v>
      </c>
      <c r="L93" s="2">
        <v>120</v>
      </c>
      <c r="M93" s="2">
        <f t="shared" si="2"/>
        <v>0</v>
      </c>
      <c r="N93" s="4">
        <f t="shared" si="3"/>
        <v>0</v>
      </c>
    </row>
    <row r="94" spans="1:15" hidden="1" x14ac:dyDescent="0.4">
      <c r="A94" s="2" t="s">
        <v>57</v>
      </c>
      <c r="B94" s="2">
        <v>2350</v>
      </c>
      <c r="C94" s="2">
        <v>19.12</v>
      </c>
      <c r="D94" s="2">
        <v>130</v>
      </c>
      <c r="E94" s="2">
        <v>5.53</v>
      </c>
      <c r="F94" s="2">
        <v>26.2</v>
      </c>
      <c r="G94" s="2">
        <v>8.4</v>
      </c>
      <c r="H94" s="2">
        <v>6.49</v>
      </c>
      <c r="I94" s="2">
        <v>0.5</v>
      </c>
      <c r="J94" s="2">
        <v>100</v>
      </c>
      <c r="K94" s="2">
        <v>120</v>
      </c>
      <c r="L94" s="2">
        <v>130</v>
      </c>
      <c r="M94" s="2">
        <f t="shared" si="2"/>
        <v>1</v>
      </c>
      <c r="N94" s="4">
        <f t="shared" si="3"/>
        <v>-2</v>
      </c>
    </row>
    <row r="95" spans="1:15" hidden="1" x14ac:dyDescent="0.4">
      <c r="A95" s="2" t="s">
        <v>58</v>
      </c>
      <c r="B95" s="2">
        <v>73500</v>
      </c>
      <c r="C95" s="2">
        <v>19.12</v>
      </c>
      <c r="D95" s="2">
        <v>4050</v>
      </c>
      <c r="E95" s="2">
        <v>5.51</v>
      </c>
      <c r="F95" s="2">
        <v>35.35</v>
      </c>
      <c r="G95" s="2">
        <v>4.32</v>
      </c>
      <c r="H95" s="2">
        <v>11.2</v>
      </c>
      <c r="I95" s="2">
        <v>0.45</v>
      </c>
      <c r="J95" s="2">
        <v>4050</v>
      </c>
      <c r="K95" s="2">
        <v>4050</v>
      </c>
      <c r="L95" s="2">
        <v>4050</v>
      </c>
      <c r="M95" s="2">
        <f t="shared" si="2"/>
        <v>1</v>
      </c>
      <c r="N95" s="4">
        <f t="shared" si="3"/>
        <v>0</v>
      </c>
    </row>
    <row r="96" spans="1:15" s="7" customFormat="1" x14ac:dyDescent="0.4">
      <c r="A96" s="7" t="s">
        <v>59</v>
      </c>
      <c r="B96" s="7">
        <v>9120</v>
      </c>
      <c r="C96" s="7">
        <v>19.12</v>
      </c>
      <c r="D96" s="7">
        <v>500</v>
      </c>
      <c r="E96" s="7">
        <v>5.48</v>
      </c>
      <c r="F96" s="7">
        <v>31.7</v>
      </c>
      <c r="G96" s="7">
        <v>9.1199999999999992</v>
      </c>
      <c r="H96" s="7">
        <v>8.02</v>
      </c>
      <c r="I96" s="7">
        <v>0.71</v>
      </c>
      <c r="J96" s="7">
        <v>500</v>
      </c>
      <c r="K96" s="7">
        <v>500</v>
      </c>
      <c r="L96" s="7">
        <v>400</v>
      </c>
      <c r="M96" s="7">
        <f t="shared" si="2"/>
        <v>1</v>
      </c>
      <c r="N96" s="7">
        <f t="shared" si="3"/>
        <v>1</v>
      </c>
      <c r="O96" s="16"/>
    </row>
    <row r="97" spans="1:15" hidden="1" x14ac:dyDescent="0.4">
      <c r="A97" s="2" t="s">
        <v>60</v>
      </c>
      <c r="B97" s="2">
        <v>45600</v>
      </c>
      <c r="C97" s="2">
        <v>19.12</v>
      </c>
      <c r="D97" s="2">
        <v>2500</v>
      </c>
      <c r="E97" s="2">
        <v>5.48</v>
      </c>
      <c r="F97" s="2">
        <v>29.17</v>
      </c>
      <c r="G97" s="2">
        <v>9.0399999999999991</v>
      </c>
      <c r="H97" s="2">
        <v>6.6</v>
      </c>
      <c r="I97" s="2">
        <v>0.56999999999999995</v>
      </c>
      <c r="J97" s="2">
        <v>2000</v>
      </c>
      <c r="K97" s="2">
        <v>2000</v>
      </c>
      <c r="L97" s="2">
        <v>2000</v>
      </c>
      <c r="M97" s="2">
        <f t="shared" si="2"/>
        <v>1</v>
      </c>
      <c r="N97" s="4">
        <f t="shared" si="3"/>
        <v>0</v>
      </c>
    </row>
    <row r="98" spans="1:15" s="7" customFormat="1" x14ac:dyDescent="0.4">
      <c r="A98" s="7" t="s">
        <v>61</v>
      </c>
      <c r="B98" s="7">
        <v>4750</v>
      </c>
      <c r="C98" s="7">
        <v>19.12</v>
      </c>
      <c r="D98" s="7">
        <v>260</v>
      </c>
      <c r="E98" s="7">
        <v>5.47</v>
      </c>
      <c r="F98" s="7">
        <v>27.63</v>
      </c>
      <c r="G98" s="7">
        <v>7.56</v>
      </c>
      <c r="H98" s="7">
        <v>9.31</v>
      </c>
      <c r="I98" s="7">
        <v>0.57999999999999996</v>
      </c>
      <c r="J98" s="7">
        <v>220</v>
      </c>
      <c r="K98" s="7">
        <v>0</v>
      </c>
      <c r="L98" s="7">
        <v>0</v>
      </c>
      <c r="M98" s="7">
        <f t="shared" si="2"/>
        <v>1</v>
      </c>
      <c r="N98" s="7">
        <f t="shared" si="3"/>
        <v>1</v>
      </c>
      <c r="O98" s="16"/>
    </row>
    <row r="99" spans="1:15" s="7" customFormat="1" x14ac:dyDescent="0.4">
      <c r="A99" s="7" t="s">
        <v>62</v>
      </c>
      <c r="B99" s="7">
        <v>5230</v>
      </c>
      <c r="C99" s="7">
        <v>19.12</v>
      </c>
      <c r="D99" s="7">
        <v>286</v>
      </c>
      <c r="E99" s="7">
        <v>5.47</v>
      </c>
      <c r="F99" s="7">
        <v>27.63</v>
      </c>
      <c r="G99" s="7">
        <v>7.56</v>
      </c>
      <c r="H99" s="7">
        <v>9.31</v>
      </c>
      <c r="I99" s="7">
        <v>0.57999999999999996</v>
      </c>
      <c r="J99" s="7">
        <v>242</v>
      </c>
      <c r="K99" s="7">
        <v>242</v>
      </c>
      <c r="L99" s="7">
        <v>55</v>
      </c>
      <c r="M99" s="7">
        <f t="shared" si="2"/>
        <v>1</v>
      </c>
      <c r="N99" s="7">
        <f t="shared" si="3"/>
        <v>1</v>
      </c>
      <c r="O99" s="16"/>
    </row>
    <row r="100" spans="1:15" s="6" customFormat="1" x14ac:dyDescent="0.4">
      <c r="A100" s="6" t="s">
        <v>63</v>
      </c>
      <c r="B100" s="6">
        <v>31100</v>
      </c>
      <c r="C100" s="6">
        <v>19.12</v>
      </c>
      <c r="D100" s="6">
        <v>1700</v>
      </c>
      <c r="E100" s="6">
        <v>5.47</v>
      </c>
      <c r="F100" s="6">
        <v>38.74</v>
      </c>
      <c r="G100" s="6">
        <v>8.15</v>
      </c>
      <c r="H100" s="6">
        <v>8.8000000000000007</v>
      </c>
      <c r="I100" s="6">
        <v>0.7</v>
      </c>
      <c r="J100" s="6">
        <v>1400</v>
      </c>
      <c r="K100" s="6">
        <v>1000</v>
      </c>
      <c r="L100" s="6">
        <v>630</v>
      </c>
      <c r="M100" s="6">
        <f t="shared" si="2"/>
        <v>1</v>
      </c>
      <c r="N100" s="6">
        <f t="shared" si="3"/>
        <v>2</v>
      </c>
      <c r="O100" s="13"/>
    </row>
    <row r="101" spans="1:15" hidden="1" x14ac:dyDescent="0.4">
      <c r="A101" s="2" t="s">
        <v>64</v>
      </c>
      <c r="B101" s="2">
        <v>3205</v>
      </c>
      <c r="C101" s="2">
        <v>19.12</v>
      </c>
      <c r="D101" s="2">
        <v>175</v>
      </c>
      <c r="E101" s="2">
        <v>5.46</v>
      </c>
      <c r="F101" s="2">
        <v>108.01</v>
      </c>
      <c r="G101" s="2">
        <v>1.64</v>
      </c>
      <c r="H101" s="2">
        <v>26.08</v>
      </c>
      <c r="I101" s="2">
        <v>0.43</v>
      </c>
      <c r="J101" s="2">
        <v>250</v>
      </c>
      <c r="K101" s="2">
        <v>150</v>
      </c>
      <c r="L101" s="2">
        <v>125</v>
      </c>
      <c r="M101" s="2">
        <f t="shared" si="2"/>
        <v>0</v>
      </c>
      <c r="N101" s="4">
        <f t="shared" si="3"/>
        <v>2</v>
      </c>
    </row>
    <row r="102" spans="1:15" hidden="1" x14ac:dyDescent="0.4">
      <c r="A102" s="2" t="s">
        <v>65</v>
      </c>
      <c r="B102" s="2">
        <v>45850</v>
      </c>
      <c r="C102" s="2">
        <v>20.03</v>
      </c>
      <c r="D102" s="2">
        <v>2500</v>
      </c>
      <c r="E102" s="2">
        <v>5.45</v>
      </c>
      <c r="F102" s="2">
        <v>105.12</v>
      </c>
      <c r="G102" s="2">
        <v>1.8</v>
      </c>
      <c r="H102" s="2">
        <v>36.69</v>
      </c>
      <c r="I102" s="2">
        <v>0.34</v>
      </c>
      <c r="J102" s="2">
        <v>2750</v>
      </c>
      <c r="K102" s="2">
        <v>2750</v>
      </c>
      <c r="L102" s="2">
        <v>2450</v>
      </c>
      <c r="M102" s="2">
        <f t="shared" si="2"/>
        <v>0</v>
      </c>
      <c r="N102" s="4">
        <f t="shared" si="3"/>
        <v>1</v>
      </c>
    </row>
    <row r="103" spans="1:15" hidden="1" x14ac:dyDescent="0.4">
      <c r="A103" s="2" t="s">
        <v>66</v>
      </c>
      <c r="B103" s="2">
        <v>2205</v>
      </c>
      <c r="C103" s="2">
        <v>19.12</v>
      </c>
      <c r="D103" s="2">
        <v>120</v>
      </c>
      <c r="E103" s="2">
        <v>5.44</v>
      </c>
      <c r="F103" s="2">
        <v>120.82</v>
      </c>
      <c r="G103" s="2">
        <v>1.36</v>
      </c>
      <c r="H103" s="2" t="s">
        <v>23</v>
      </c>
      <c r="I103" s="2">
        <v>0.33</v>
      </c>
      <c r="J103" s="2">
        <v>150</v>
      </c>
      <c r="K103" s="2">
        <v>120</v>
      </c>
      <c r="L103" s="2">
        <v>170</v>
      </c>
      <c r="M103" s="2">
        <f t="shared" si="2"/>
        <v>0</v>
      </c>
      <c r="N103" s="4">
        <f t="shared" si="3"/>
        <v>0</v>
      </c>
    </row>
    <row r="104" spans="1:15" s="1" customFormat="1" x14ac:dyDescent="0.4">
      <c r="A104" s="1" t="s">
        <v>117</v>
      </c>
      <c r="B104" s="1">
        <v>73700</v>
      </c>
      <c r="C104" s="1">
        <v>19.12</v>
      </c>
      <c r="D104" s="1">
        <v>4000</v>
      </c>
      <c r="E104" s="1">
        <v>5.43</v>
      </c>
      <c r="F104" s="1">
        <v>53.38</v>
      </c>
      <c r="G104" s="1">
        <v>4.13</v>
      </c>
      <c r="H104" s="1">
        <v>14.59</v>
      </c>
      <c r="I104" s="1">
        <v>0.49</v>
      </c>
      <c r="J104" s="1">
        <v>4000</v>
      </c>
      <c r="K104" s="1">
        <v>3500</v>
      </c>
      <c r="L104" s="1">
        <v>3500</v>
      </c>
      <c r="M104" s="1">
        <f t="shared" si="2"/>
        <v>1</v>
      </c>
      <c r="N104" s="1">
        <f t="shared" si="3"/>
        <v>1</v>
      </c>
      <c r="O104" s="12"/>
    </row>
    <row r="105" spans="1:15" hidden="1" x14ac:dyDescent="0.4">
      <c r="A105" s="2" t="s">
        <v>118</v>
      </c>
      <c r="B105" s="2">
        <v>3700</v>
      </c>
      <c r="C105" s="2">
        <v>19.12</v>
      </c>
      <c r="D105" s="2">
        <v>200</v>
      </c>
      <c r="E105" s="2">
        <v>5.41</v>
      </c>
      <c r="F105" s="2">
        <v>38.11</v>
      </c>
      <c r="G105" s="2">
        <v>17.84</v>
      </c>
      <c r="H105" s="2">
        <v>7.6</v>
      </c>
      <c r="I105" s="2">
        <v>1.26</v>
      </c>
      <c r="J105" s="2">
        <v>100</v>
      </c>
      <c r="K105" s="2">
        <v>125</v>
      </c>
      <c r="L105" s="2">
        <v>175</v>
      </c>
      <c r="M105" s="2">
        <f t="shared" si="2"/>
        <v>1</v>
      </c>
      <c r="N105" s="4">
        <f t="shared" si="3"/>
        <v>-2</v>
      </c>
    </row>
    <row r="106" spans="1:15" s="6" customFormat="1" x14ac:dyDescent="0.4">
      <c r="A106" s="6" t="s">
        <v>119</v>
      </c>
      <c r="B106" s="6">
        <v>49250</v>
      </c>
      <c r="C106" s="6">
        <v>19.12</v>
      </c>
      <c r="D106" s="6">
        <v>2650</v>
      </c>
      <c r="E106" s="6">
        <v>5.38</v>
      </c>
      <c r="F106" s="6">
        <v>48.69</v>
      </c>
      <c r="G106" s="6">
        <v>3.26</v>
      </c>
      <c r="H106" s="6">
        <v>15.24</v>
      </c>
      <c r="I106" s="6">
        <v>0.38</v>
      </c>
      <c r="J106" s="6">
        <v>2650</v>
      </c>
      <c r="K106" s="6">
        <v>2000</v>
      </c>
      <c r="L106" s="6">
        <v>1200</v>
      </c>
      <c r="M106" s="6">
        <f t="shared" si="2"/>
        <v>1</v>
      </c>
      <c r="N106" s="6">
        <f t="shared" si="3"/>
        <v>2</v>
      </c>
      <c r="O106" s="13"/>
    </row>
    <row r="107" spans="1:15" hidden="1" x14ac:dyDescent="0.4">
      <c r="A107" s="2" t="s">
        <v>120</v>
      </c>
      <c r="B107" s="2">
        <v>2805</v>
      </c>
      <c r="C107" s="2">
        <v>19.12</v>
      </c>
      <c r="D107" s="2">
        <v>150</v>
      </c>
      <c r="E107" s="2">
        <v>5.35</v>
      </c>
      <c r="F107" s="2">
        <v>58.5</v>
      </c>
      <c r="G107" s="2">
        <v>9.18</v>
      </c>
      <c r="H107" s="2">
        <v>3.3</v>
      </c>
      <c r="I107" s="2">
        <v>0.28999999999999998</v>
      </c>
      <c r="J107" s="2">
        <v>0</v>
      </c>
      <c r="K107" s="2">
        <v>0</v>
      </c>
      <c r="L107" s="2">
        <v>0</v>
      </c>
      <c r="M107" s="2">
        <f t="shared" si="2"/>
        <v>1</v>
      </c>
      <c r="N107" s="4">
        <f t="shared" si="3"/>
        <v>0</v>
      </c>
    </row>
    <row r="108" spans="1:15" s="4" customFormat="1" x14ac:dyDescent="0.4">
      <c r="A108" s="4" t="s">
        <v>121</v>
      </c>
      <c r="B108" s="4">
        <v>35600</v>
      </c>
      <c r="C108" s="4">
        <v>19.12</v>
      </c>
      <c r="D108" s="4">
        <v>1900</v>
      </c>
      <c r="E108" s="4">
        <v>5.34</v>
      </c>
      <c r="F108" s="4">
        <v>33.08</v>
      </c>
      <c r="G108" s="4">
        <v>6.26</v>
      </c>
      <c r="H108" s="4">
        <v>8.98</v>
      </c>
      <c r="I108" s="4">
        <v>0.55000000000000004</v>
      </c>
      <c r="J108" s="4">
        <v>1900</v>
      </c>
      <c r="K108" s="4">
        <v>1800</v>
      </c>
      <c r="L108" s="4">
        <v>1600</v>
      </c>
      <c r="M108" s="4">
        <f t="shared" si="2"/>
        <v>1</v>
      </c>
      <c r="N108" s="4">
        <f t="shared" si="3"/>
        <v>2</v>
      </c>
      <c r="O108" s="11" t="s">
        <v>180</v>
      </c>
    </row>
    <row r="109" spans="1:15" hidden="1" x14ac:dyDescent="0.4">
      <c r="A109" s="2" t="s">
        <v>122</v>
      </c>
      <c r="B109" s="2">
        <v>88700</v>
      </c>
      <c r="C109" s="2">
        <v>19.12</v>
      </c>
      <c r="D109" s="2">
        <v>4700</v>
      </c>
      <c r="E109" s="2">
        <v>5.3</v>
      </c>
      <c r="F109" s="2">
        <v>48.1</v>
      </c>
      <c r="G109" s="2">
        <v>4.62</v>
      </c>
      <c r="H109" s="2">
        <v>9.56</v>
      </c>
      <c r="I109" s="2">
        <v>0.44</v>
      </c>
      <c r="J109" s="2">
        <v>4500</v>
      </c>
      <c r="K109" s="2" t="s">
        <v>23</v>
      </c>
      <c r="L109" s="2" t="s">
        <v>23</v>
      </c>
      <c r="M109" s="2">
        <f t="shared" si="2"/>
        <v>1</v>
      </c>
      <c r="N109" s="4">
        <f t="shared" si="3"/>
        <v>-1</v>
      </c>
    </row>
    <row r="110" spans="1:15" s="1" customFormat="1" x14ac:dyDescent="0.4">
      <c r="A110" s="1" t="s">
        <v>123</v>
      </c>
      <c r="B110" s="1">
        <v>1715</v>
      </c>
      <c r="C110" s="1">
        <v>19.12</v>
      </c>
      <c r="D110" s="1">
        <v>90</v>
      </c>
      <c r="E110" s="1">
        <v>5.25</v>
      </c>
      <c r="F110" s="1">
        <v>48.51</v>
      </c>
      <c r="G110" s="1">
        <v>5.4</v>
      </c>
      <c r="H110" s="1">
        <v>9.6199999999999992</v>
      </c>
      <c r="I110" s="1">
        <v>0.51</v>
      </c>
      <c r="J110" s="1">
        <v>70</v>
      </c>
      <c r="K110" s="1">
        <v>70</v>
      </c>
      <c r="L110" s="1">
        <v>30</v>
      </c>
      <c r="M110" s="1">
        <f t="shared" si="2"/>
        <v>1</v>
      </c>
      <c r="N110" s="1">
        <f t="shared" si="3"/>
        <v>1</v>
      </c>
      <c r="O110" s="12" t="s">
        <v>181</v>
      </c>
    </row>
    <row r="111" spans="1:15" s="7" customFormat="1" x14ac:dyDescent="0.4">
      <c r="A111" s="7" t="s">
        <v>124</v>
      </c>
      <c r="B111" s="7">
        <v>3250</v>
      </c>
      <c r="C111" s="7">
        <v>19.12</v>
      </c>
      <c r="D111" s="7">
        <v>170</v>
      </c>
      <c r="E111" s="7">
        <v>5.23</v>
      </c>
      <c r="F111" s="7">
        <v>35.200000000000003</v>
      </c>
      <c r="G111" s="7">
        <v>4.9800000000000004</v>
      </c>
      <c r="H111" s="7">
        <v>7.48</v>
      </c>
      <c r="I111" s="7">
        <v>0.28000000000000003</v>
      </c>
      <c r="J111" s="7">
        <v>170</v>
      </c>
      <c r="K111" s="7">
        <v>170</v>
      </c>
      <c r="L111" s="7">
        <v>55</v>
      </c>
      <c r="M111" s="7">
        <f t="shared" si="2"/>
        <v>1</v>
      </c>
      <c r="N111" s="7">
        <f t="shared" si="3"/>
        <v>1</v>
      </c>
      <c r="O111" s="16"/>
    </row>
    <row r="112" spans="1:15" hidden="1" x14ac:dyDescent="0.4">
      <c r="A112" s="2" t="s">
        <v>125</v>
      </c>
      <c r="B112" s="2">
        <v>16750</v>
      </c>
      <c r="C112" s="2">
        <v>19.12</v>
      </c>
      <c r="D112" s="2">
        <v>875</v>
      </c>
      <c r="E112" s="2">
        <v>5.22</v>
      </c>
      <c r="F112" s="2">
        <v>21</v>
      </c>
      <c r="G112" s="2">
        <v>7.45</v>
      </c>
      <c r="H112" s="2">
        <v>5.0999999999999996</v>
      </c>
      <c r="I112" s="2">
        <v>0.37</v>
      </c>
      <c r="J112" s="2">
        <v>700</v>
      </c>
      <c r="K112" s="2">
        <v>600</v>
      </c>
      <c r="L112" s="2" t="s">
        <v>23</v>
      </c>
      <c r="M112" s="2">
        <f t="shared" si="2"/>
        <v>1</v>
      </c>
      <c r="N112" s="4">
        <f t="shared" si="3"/>
        <v>0</v>
      </c>
    </row>
    <row r="113" spans="1:15" hidden="1" x14ac:dyDescent="0.4">
      <c r="A113" s="2" t="s">
        <v>126</v>
      </c>
      <c r="B113" s="2">
        <v>15350</v>
      </c>
      <c r="C113" s="2">
        <v>19.12</v>
      </c>
      <c r="D113" s="2">
        <v>800</v>
      </c>
      <c r="E113" s="2">
        <v>5.21</v>
      </c>
      <c r="F113" s="2">
        <v>37.24</v>
      </c>
      <c r="G113" s="2" t="s">
        <v>23</v>
      </c>
      <c r="H113" s="2">
        <v>9.6199999999999992</v>
      </c>
      <c r="I113" s="2">
        <v>0.57999999999999996</v>
      </c>
      <c r="J113" s="2">
        <v>0</v>
      </c>
      <c r="K113" s="2">
        <v>0</v>
      </c>
      <c r="L113" s="2">
        <v>0</v>
      </c>
      <c r="M113" s="2">
        <f t="shared" si="2"/>
        <v>1</v>
      </c>
      <c r="N113" s="4">
        <f t="shared" si="3"/>
        <v>0</v>
      </c>
    </row>
    <row r="114" spans="1:15" s="1" customFormat="1" x14ac:dyDescent="0.4">
      <c r="A114" s="1" t="s">
        <v>127</v>
      </c>
      <c r="B114" s="1">
        <v>15400</v>
      </c>
      <c r="C114" s="1">
        <v>19.12</v>
      </c>
      <c r="D114" s="1">
        <v>800</v>
      </c>
      <c r="E114" s="1">
        <v>5.2</v>
      </c>
      <c r="F114" s="1">
        <v>29.64</v>
      </c>
      <c r="G114" s="1">
        <v>14.22</v>
      </c>
      <c r="H114" s="1">
        <v>6.05</v>
      </c>
      <c r="I114" s="1">
        <v>0.79</v>
      </c>
      <c r="J114" s="1">
        <v>800</v>
      </c>
      <c r="K114" s="1">
        <v>600</v>
      </c>
      <c r="L114" s="1">
        <v>600</v>
      </c>
      <c r="M114" s="1">
        <f t="shared" si="2"/>
        <v>1</v>
      </c>
      <c r="N114" s="1">
        <f t="shared" si="3"/>
        <v>1</v>
      </c>
      <c r="O114" s="12" t="s">
        <v>181</v>
      </c>
    </row>
    <row r="115" spans="1:15" s="1" customFormat="1" x14ac:dyDescent="0.4">
      <c r="A115" s="1" t="s">
        <v>128</v>
      </c>
      <c r="B115" s="1">
        <v>25100</v>
      </c>
      <c r="C115" s="1">
        <v>19.12</v>
      </c>
      <c r="D115" s="1">
        <v>1300</v>
      </c>
      <c r="E115" s="1">
        <v>5.18</v>
      </c>
      <c r="F115" s="1">
        <v>28.18</v>
      </c>
      <c r="G115" s="1">
        <v>12.04</v>
      </c>
      <c r="H115" s="1">
        <v>6.39</v>
      </c>
      <c r="I115" s="1">
        <v>0.74</v>
      </c>
      <c r="J115" s="1">
        <v>1300</v>
      </c>
      <c r="K115" s="1">
        <v>900</v>
      </c>
      <c r="L115" s="1">
        <v>900</v>
      </c>
      <c r="M115" s="1">
        <f t="shared" si="2"/>
        <v>1</v>
      </c>
      <c r="N115" s="1">
        <f t="shared" si="3"/>
        <v>1</v>
      </c>
      <c r="O115" s="12" t="s">
        <v>179</v>
      </c>
    </row>
    <row r="116" spans="1:15" hidden="1" x14ac:dyDescent="0.4">
      <c r="A116" s="2" t="s">
        <v>129</v>
      </c>
      <c r="B116" s="2">
        <v>4830</v>
      </c>
      <c r="C116" s="2">
        <v>19.12</v>
      </c>
      <c r="D116" s="2">
        <v>250</v>
      </c>
      <c r="E116" s="2">
        <v>5.18</v>
      </c>
      <c r="F116" s="2">
        <v>82.59</v>
      </c>
      <c r="G116" s="2">
        <v>3.53</v>
      </c>
      <c r="H116" s="2">
        <v>17.25</v>
      </c>
      <c r="I116" s="2">
        <v>0.53</v>
      </c>
      <c r="J116" s="2">
        <v>150</v>
      </c>
      <c r="K116" s="2">
        <v>150</v>
      </c>
      <c r="L116" s="2">
        <v>150</v>
      </c>
      <c r="M116" s="2">
        <f t="shared" si="2"/>
        <v>1</v>
      </c>
      <c r="N116" s="4">
        <f t="shared" si="3"/>
        <v>0</v>
      </c>
    </row>
    <row r="117" spans="1:15" s="6" customFormat="1" x14ac:dyDescent="0.4">
      <c r="A117" s="6" t="s">
        <v>130</v>
      </c>
      <c r="B117" s="6">
        <v>164500</v>
      </c>
      <c r="C117" s="6">
        <v>19.12</v>
      </c>
      <c r="D117" s="6">
        <v>8500</v>
      </c>
      <c r="E117" s="6">
        <v>5.17</v>
      </c>
      <c r="F117" s="6">
        <v>56.2</v>
      </c>
      <c r="G117" s="6">
        <v>4.8499999999999996</v>
      </c>
      <c r="H117" s="6">
        <v>19.149999999999999</v>
      </c>
      <c r="I117" s="6">
        <v>0.72</v>
      </c>
      <c r="J117" s="6">
        <v>11500</v>
      </c>
      <c r="K117" s="6">
        <v>10000</v>
      </c>
      <c r="L117" s="6">
        <v>6100</v>
      </c>
      <c r="M117" s="6">
        <f t="shared" si="2"/>
        <v>1</v>
      </c>
      <c r="N117" s="6">
        <f t="shared" si="3"/>
        <v>2</v>
      </c>
      <c r="O117" s="13"/>
    </row>
    <row r="118" spans="1:15" hidden="1" x14ac:dyDescent="0.4">
      <c r="A118" s="2" t="s">
        <v>131</v>
      </c>
      <c r="B118" s="2">
        <v>27250</v>
      </c>
      <c r="C118" s="2">
        <v>19.12</v>
      </c>
      <c r="D118" s="2">
        <v>1400</v>
      </c>
      <c r="E118" s="2">
        <v>5.14</v>
      </c>
      <c r="F118" s="2">
        <v>37.880000000000003</v>
      </c>
      <c r="G118" s="2">
        <v>3.39</v>
      </c>
      <c r="H118" s="2">
        <v>11.09</v>
      </c>
      <c r="I118" s="2">
        <v>0.31</v>
      </c>
      <c r="J118" s="2">
        <v>1700</v>
      </c>
      <c r="K118" s="2">
        <v>1800</v>
      </c>
      <c r="L118" s="2">
        <v>1400</v>
      </c>
      <c r="M118" s="2">
        <f t="shared" si="2"/>
        <v>1</v>
      </c>
      <c r="N118" s="4">
        <f t="shared" si="3"/>
        <v>0</v>
      </c>
    </row>
    <row r="119" spans="1:15" hidden="1" x14ac:dyDescent="0.4">
      <c r="A119" s="2" t="s">
        <v>132</v>
      </c>
      <c r="B119" s="2">
        <v>79900</v>
      </c>
      <c r="C119" s="2">
        <v>19.12</v>
      </c>
      <c r="D119" s="2">
        <v>4100</v>
      </c>
      <c r="E119" s="2">
        <v>5.13</v>
      </c>
      <c r="F119" s="2">
        <v>35.35</v>
      </c>
      <c r="G119" s="2">
        <v>4.32</v>
      </c>
      <c r="H119" s="2">
        <v>11.2</v>
      </c>
      <c r="I119" s="2">
        <v>0.45</v>
      </c>
      <c r="J119" s="2">
        <v>4100</v>
      </c>
      <c r="K119" s="2">
        <v>4100</v>
      </c>
      <c r="L119" s="2">
        <v>4100</v>
      </c>
      <c r="M119" s="2">
        <f t="shared" si="2"/>
        <v>1</v>
      </c>
      <c r="N119" s="4">
        <f t="shared" si="3"/>
        <v>0</v>
      </c>
    </row>
    <row r="120" spans="1:15" hidden="1" x14ac:dyDescent="0.4">
      <c r="A120" s="2" t="s">
        <v>133</v>
      </c>
      <c r="B120" s="2">
        <v>79000</v>
      </c>
      <c r="C120" s="2">
        <v>19.12</v>
      </c>
      <c r="D120" s="2">
        <v>4050</v>
      </c>
      <c r="E120" s="2">
        <v>5.13</v>
      </c>
      <c r="F120" s="2">
        <v>35.35</v>
      </c>
      <c r="G120" s="2">
        <v>4.32</v>
      </c>
      <c r="H120" s="2">
        <v>11.2</v>
      </c>
      <c r="I120" s="2">
        <v>0.45</v>
      </c>
      <c r="J120" s="2">
        <v>4050</v>
      </c>
      <c r="K120" s="2">
        <v>4050</v>
      </c>
      <c r="L120" s="2">
        <v>4050</v>
      </c>
      <c r="M120" s="2">
        <f t="shared" si="2"/>
        <v>1</v>
      </c>
      <c r="N120" s="4">
        <f t="shared" si="3"/>
        <v>0</v>
      </c>
    </row>
    <row r="121" spans="1:15" hidden="1" x14ac:dyDescent="0.4">
      <c r="A121" s="2" t="s">
        <v>134</v>
      </c>
      <c r="B121" s="2">
        <v>24400</v>
      </c>
      <c r="C121" s="2">
        <v>19.12</v>
      </c>
      <c r="D121" s="2">
        <v>1250</v>
      </c>
      <c r="E121" s="2">
        <v>5.12</v>
      </c>
      <c r="F121" s="2">
        <v>48.12</v>
      </c>
      <c r="G121" s="2">
        <v>5.87</v>
      </c>
      <c r="H121" s="2">
        <v>11.73</v>
      </c>
      <c r="I121" s="2">
        <v>0.64</v>
      </c>
      <c r="J121" s="2">
        <v>1250</v>
      </c>
      <c r="K121" s="2">
        <v>1250</v>
      </c>
      <c r="L121" s="2">
        <v>1250</v>
      </c>
      <c r="M121" s="2">
        <f t="shared" si="2"/>
        <v>1</v>
      </c>
      <c r="N121" s="4">
        <f t="shared" si="3"/>
        <v>0</v>
      </c>
    </row>
    <row r="122" spans="1:15" hidden="1" x14ac:dyDescent="0.4">
      <c r="A122" s="2" t="s">
        <v>135</v>
      </c>
      <c r="B122" s="2">
        <v>34300</v>
      </c>
      <c r="C122" s="2">
        <v>19.12</v>
      </c>
      <c r="D122" s="2">
        <v>1750</v>
      </c>
      <c r="E122" s="2">
        <v>5.0999999999999996</v>
      </c>
      <c r="F122" s="2">
        <v>37.950000000000003</v>
      </c>
      <c r="G122" s="2">
        <v>3.61</v>
      </c>
      <c r="H122" s="2">
        <v>11.41</v>
      </c>
      <c r="I122" s="2">
        <v>0.28999999999999998</v>
      </c>
      <c r="J122" s="2">
        <v>1500</v>
      </c>
      <c r="K122" s="2">
        <v>1500</v>
      </c>
      <c r="L122" s="2">
        <v>1500</v>
      </c>
      <c r="M122" s="2">
        <f t="shared" si="2"/>
        <v>1</v>
      </c>
      <c r="N122" s="4">
        <f t="shared" si="3"/>
        <v>0</v>
      </c>
    </row>
    <row r="123" spans="1:15" hidden="1" x14ac:dyDescent="0.4">
      <c r="A123" s="2" t="s">
        <v>136</v>
      </c>
      <c r="B123" s="2">
        <v>2550</v>
      </c>
      <c r="C123" s="2">
        <v>19.12</v>
      </c>
      <c r="D123" s="2">
        <v>130</v>
      </c>
      <c r="E123" s="2">
        <v>5.0999999999999996</v>
      </c>
      <c r="F123" s="2">
        <v>120.82</v>
      </c>
      <c r="G123" s="2">
        <v>1.36</v>
      </c>
      <c r="H123" s="2" t="s">
        <v>23</v>
      </c>
      <c r="I123" s="2">
        <v>0.33</v>
      </c>
      <c r="J123" s="2">
        <v>160</v>
      </c>
      <c r="K123" s="2">
        <v>130</v>
      </c>
      <c r="L123" s="2">
        <v>180</v>
      </c>
      <c r="M123" s="2">
        <f t="shared" si="2"/>
        <v>0</v>
      </c>
      <c r="N123" s="4">
        <f t="shared" si="3"/>
        <v>0</v>
      </c>
    </row>
    <row r="124" spans="1:15" s="1" customFormat="1" x14ac:dyDescent="0.4">
      <c r="A124" s="1" t="s">
        <v>137</v>
      </c>
      <c r="B124" s="1">
        <v>86300</v>
      </c>
      <c r="C124" s="1">
        <v>19.12</v>
      </c>
      <c r="D124" s="1">
        <v>4400</v>
      </c>
      <c r="E124" s="1">
        <v>5.0999999999999996</v>
      </c>
      <c r="F124" s="1">
        <v>53.74</v>
      </c>
      <c r="G124" s="1">
        <v>12.39</v>
      </c>
      <c r="H124" s="1">
        <v>12.42</v>
      </c>
      <c r="I124" s="1">
        <v>1.37</v>
      </c>
      <c r="J124" s="1">
        <v>4000</v>
      </c>
      <c r="K124" s="1">
        <v>4000</v>
      </c>
      <c r="L124" s="1">
        <v>3600</v>
      </c>
      <c r="M124" s="1">
        <f t="shared" si="2"/>
        <v>1</v>
      </c>
      <c r="N124" s="1">
        <f t="shared" si="3"/>
        <v>1</v>
      </c>
      <c r="O124" s="12" t="s">
        <v>179</v>
      </c>
    </row>
    <row r="125" spans="1:15" s="1" customFormat="1" x14ac:dyDescent="0.4">
      <c r="A125" s="1" t="s">
        <v>138</v>
      </c>
      <c r="B125" s="1">
        <v>197000</v>
      </c>
      <c r="C125" s="1">
        <v>19.12</v>
      </c>
      <c r="D125" s="1">
        <v>10000</v>
      </c>
      <c r="E125" s="1">
        <v>5.08</v>
      </c>
      <c r="F125" s="1">
        <v>43.66</v>
      </c>
      <c r="G125" s="1">
        <v>4.18</v>
      </c>
      <c r="H125" s="1">
        <v>11.24</v>
      </c>
      <c r="I125" s="1">
        <v>0.43</v>
      </c>
      <c r="J125" s="1">
        <v>10000</v>
      </c>
      <c r="K125" s="1">
        <v>8000</v>
      </c>
      <c r="L125" s="1">
        <v>8000</v>
      </c>
      <c r="M125" s="1">
        <f t="shared" si="2"/>
        <v>1</v>
      </c>
      <c r="N125" s="1">
        <f t="shared" si="3"/>
        <v>1</v>
      </c>
      <c r="O125" s="12" t="s">
        <v>181</v>
      </c>
    </row>
    <row r="126" spans="1:15" hidden="1" x14ac:dyDescent="0.4">
      <c r="A126" s="2" t="s">
        <v>139</v>
      </c>
      <c r="B126" s="2">
        <v>2960</v>
      </c>
      <c r="C126" s="2">
        <v>19.12</v>
      </c>
      <c r="D126" s="2">
        <v>150</v>
      </c>
      <c r="E126" s="2">
        <v>5.07</v>
      </c>
      <c r="F126" s="2">
        <v>-15.08</v>
      </c>
      <c r="G126" s="2">
        <v>-11.1</v>
      </c>
      <c r="H126" s="2">
        <v>-3.82</v>
      </c>
      <c r="I126" s="2">
        <v>0.43</v>
      </c>
      <c r="J126" s="2">
        <v>150</v>
      </c>
      <c r="K126" s="2">
        <v>150</v>
      </c>
      <c r="L126" s="2">
        <v>150</v>
      </c>
      <c r="M126" s="2">
        <f t="shared" si="2"/>
        <v>0</v>
      </c>
      <c r="N126" s="4">
        <f t="shared" si="3"/>
        <v>0</v>
      </c>
    </row>
    <row r="127" spans="1:15" hidden="1" x14ac:dyDescent="0.4">
      <c r="A127" s="2" t="s">
        <v>140</v>
      </c>
      <c r="B127" s="2">
        <v>13050</v>
      </c>
      <c r="C127" s="2">
        <v>19.12</v>
      </c>
      <c r="D127" s="2">
        <v>659</v>
      </c>
      <c r="E127" s="2">
        <v>5.05</v>
      </c>
      <c r="F127" s="2">
        <v>56.31</v>
      </c>
      <c r="G127" s="2">
        <v>12.62</v>
      </c>
      <c r="H127" s="2">
        <v>16.62</v>
      </c>
      <c r="I127" s="2">
        <v>2.06</v>
      </c>
      <c r="J127" s="2">
        <v>710</v>
      </c>
      <c r="K127" s="2">
        <v>730</v>
      </c>
      <c r="L127" s="2">
        <v>1000</v>
      </c>
      <c r="M127" s="2">
        <f t="shared" si="2"/>
        <v>1</v>
      </c>
      <c r="N127" s="4">
        <f t="shared" si="3"/>
        <v>-2</v>
      </c>
    </row>
    <row r="128" spans="1:15" hidden="1" x14ac:dyDescent="0.4">
      <c r="A128" s="2" t="s">
        <v>141</v>
      </c>
      <c r="B128" s="2">
        <v>2280</v>
      </c>
      <c r="C128" s="2">
        <v>19.12</v>
      </c>
      <c r="D128" s="2">
        <v>115</v>
      </c>
      <c r="E128" s="2">
        <v>5.04</v>
      </c>
      <c r="F128" s="2">
        <v>43.96</v>
      </c>
      <c r="G128" s="2">
        <v>5.03</v>
      </c>
      <c r="H128" s="2">
        <v>11.58</v>
      </c>
      <c r="I128" s="2">
        <v>0.56999999999999995</v>
      </c>
      <c r="J128" s="2">
        <v>115</v>
      </c>
      <c r="K128" s="2">
        <v>115</v>
      </c>
      <c r="L128" s="2">
        <v>125</v>
      </c>
      <c r="M128" s="2">
        <f t="shared" si="2"/>
        <v>1</v>
      </c>
      <c r="N128" s="4">
        <f t="shared" si="3"/>
        <v>-1</v>
      </c>
    </row>
    <row r="129" spans="1:15" s="1" customFormat="1" x14ac:dyDescent="0.4">
      <c r="A129" s="1" t="s">
        <v>142</v>
      </c>
      <c r="B129" s="1">
        <v>13900</v>
      </c>
      <c r="C129" s="1">
        <v>19.12</v>
      </c>
      <c r="D129" s="1">
        <v>700</v>
      </c>
      <c r="E129" s="1">
        <v>5.04</v>
      </c>
      <c r="F129" s="1">
        <v>41.24</v>
      </c>
      <c r="G129" s="1">
        <v>7.06</v>
      </c>
      <c r="H129" s="1">
        <v>10.99</v>
      </c>
      <c r="I129" s="1">
        <v>0.75</v>
      </c>
      <c r="J129" s="1">
        <v>600</v>
      </c>
      <c r="K129" s="1">
        <v>500</v>
      </c>
      <c r="L129" s="1">
        <v>500</v>
      </c>
      <c r="M129" s="1">
        <f t="shared" si="2"/>
        <v>1</v>
      </c>
      <c r="N129" s="1">
        <f t="shared" si="3"/>
        <v>1</v>
      </c>
      <c r="O129" s="12" t="s">
        <v>181</v>
      </c>
    </row>
    <row r="130" spans="1:15" hidden="1" x14ac:dyDescent="0.4">
      <c r="A130" s="2" t="s">
        <v>143</v>
      </c>
      <c r="B130" s="2">
        <v>4370</v>
      </c>
      <c r="C130" s="2">
        <v>19.12</v>
      </c>
      <c r="D130" s="2">
        <v>220</v>
      </c>
      <c r="E130" s="2">
        <v>5.03</v>
      </c>
      <c r="F130" s="2">
        <v>42.04</v>
      </c>
      <c r="G130" s="2">
        <v>7.36</v>
      </c>
      <c r="H130" s="2">
        <v>9.69</v>
      </c>
      <c r="I130" s="2">
        <v>0.68</v>
      </c>
      <c r="J130" s="2">
        <v>220</v>
      </c>
      <c r="K130" s="2">
        <v>220</v>
      </c>
      <c r="L130" s="2">
        <v>220</v>
      </c>
      <c r="M130" s="2">
        <f t="shared" si="2"/>
        <v>1</v>
      </c>
      <c r="N130" s="4">
        <f t="shared" si="3"/>
        <v>0</v>
      </c>
    </row>
    <row r="131" spans="1:15" s="1" customFormat="1" x14ac:dyDescent="0.4">
      <c r="A131" s="1" t="s">
        <v>144</v>
      </c>
      <c r="B131" s="1">
        <v>12950</v>
      </c>
      <c r="C131" s="1">
        <v>19.12</v>
      </c>
      <c r="D131" s="1">
        <v>650</v>
      </c>
      <c r="E131" s="1">
        <v>5.0199999999999996</v>
      </c>
      <c r="F131" s="1">
        <v>47.78</v>
      </c>
      <c r="G131" s="1">
        <v>2.54</v>
      </c>
      <c r="H131" s="1">
        <v>23.05</v>
      </c>
      <c r="I131" s="1">
        <v>0.56000000000000005</v>
      </c>
      <c r="J131" s="1">
        <v>650</v>
      </c>
      <c r="K131" s="1">
        <v>600</v>
      </c>
      <c r="L131" s="1">
        <v>600</v>
      </c>
      <c r="M131" s="1">
        <f t="shared" si="2"/>
        <v>1</v>
      </c>
      <c r="N131" s="1">
        <f t="shared" si="3"/>
        <v>1</v>
      </c>
      <c r="O131" s="12" t="s">
        <v>179</v>
      </c>
    </row>
    <row r="132" spans="1:15" hidden="1" x14ac:dyDescent="0.4">
      <c r="A132" s="2" t="s">
        <v>145</v>
      </c>
      <c r="B132" s="2">
        <v>4000</v>
      </c>
      <c r="C132" s="2">
        <v>19.12</v>
      </c>
      <c r="D132" s="2">
        <v>200</v>
      </c>
      <c r="E132" s="2">
        <v>5</v>
      </c>
      <c r="F132" s="2">
        <v>156.15</v>
      </c>
      <c r="G132" s="2">
        <v>2</v>
      </c>
      <c r="H132" s="2">
        <v>42.1</v>
      </c>
      <c r="I132" s="2">
        <v>0.82</v>
      </c>
      <c r="J132" s="2">
        <v>200</v>
      </c>
      <c r="K132" s="2">
        <v>200</v>
      </c>
      <c r="L132" s="2">
        <v>200</v>
      </c>
      <c r="M132" s="2">
        <f t="shared" si="2"/>
        <v>0</v>
      </c>
      <c r="N132" s="4">
        <f t="shared" si="3"/>
        <v>0</v>
      </c>
    </row>
    <row r="133" spans="1:15" s="1" customFormat="1" x14ac:dyDescent="0.4">
      <c r="A133" s="1" t="s">
        <v>146</v>
      </c>
      <c r="B133" s="1">
        <v>3205</v>
      </c>
      <c r="C133" s="1">
        <v>19.12</v>
      </c>
      <c r="D133" s="1">
        <v>160</v>
      </c>
      <c r="E133" s="1">
        <v>4.99</v>
      </c>
      <c r="F133" s="1">
        <v>37.53</v>
      </c>
      <c r="G133" s="1">
        <v>8.75</v>
      </c>
      <c r="H133" s="1">
        <v>8.3699999999999992</v>
      </c>
      <c r="I133" s="1">
        <v>0.69</v>
      </c>
      <c r="J133" s="1">
        <v>160</v>
      </c>
      <c r="K133" s="1">
        <v>160</v>
      </c>
      <c r="L133" s="1">
        <v>115</v>
      </c>
      <c r="M133" s="1">
        <f t="shared" si="2"/>
        <v>1</v>
      </c>
      <c r="N133" s="1">
        <f t="shared" si="3"/>
        <v>1</v>
      </c>
      <c r="O133" s="12" t="s">
        <v>182</v>
      </c>
    </row>
    <row r="134" spans="1:15" s="4" customFormat="1" x14ac:dyDescent="0.4">
      <c r="A134" s="4" t="s">
        <v>147</v>
      </c>
      <c r="B134" s="4">
        <v>46500</v>
      </c>
      <c r="C134" s="4">
        <v>19.12</v>
      </c>
      <c r="D134" s="4">
        <v>2300</v>
      </c>
      <c r="E134" s="4">
        <v>4.95</v>
      </c>
      <c r="F134" s="4">
        <v>99.83</v>
      </c>
      <c r="G134" s="4">
        <v>1.38</v>
      </c>
      <c r="H134" s="4">
        <v>19.059999999999999</v>
      </c>
      <c r="I134" s="4">
        <v>0.26</v>
      </c>
      <c r="J134" s="4">
        <v>2200</v>
      </c>
      <c r="K134" s="4">
        <v>1800</v>
      </c>
      <c r="L134" s="4">
        <v>1600</v>
      </c>
      <c r="M134" s="4">
        <f t="shared" ref="M134:M153" si="4">IF(F134&gt;0,IF(F134&lt;100,1,0),0)</f>
        <v>1</v>
      </c>
      <c r="N134" s="4">
        <f t="shared" ref="N134:N153" si="5">IF(J134&gt;K134,1,IF(J134=K134,0,-1))+IF(K134&gt;L134,1,IF(K134=L134,0,-1))</f>
        <v>2</v>
      </c>
      <c r="O134" s="14" t="s">
        <v>183</v>
      </c>
    </row>
    <row r="135" spans="1:15" hidden="1" x14ac:dyDescent="0.4">
      <c r="A135" s="2" t="s">
        <v>148</v>
      </c>
      <c r="B135" s="2">
        <v>5070</v>
      </c>
      <c r="C135" s="2">
        <v>19.12</v>
      </c>
      <c r="D135" s="2">
        <v>250</v>
      </c>
      <c r="E135" s="2">
        <v>4.93</v>
      </c>
      <c r="F135" s="2">
        <v>52.75</v>
      </c>
      <c r="G135" s="2">
        <v>4.28</v>
      </c>
      <c r="H135" s="2">
        <v>11.06</v>
      </c>
      <c r="I135" s="2">
        <v>0.47</v>
      </c>
      <c r="J135" s="2">
        <v>250</v>
      </c>
      <c r="K135" s="2">
        <v>250</v>
      </c>
      <c r="L135" s="2">
        <v>250</v>
      </c>
      <c r="M135" s="2">
        <f t="shared" si="4"/>
        <v>1</v>
      </c>
      <c r="N135" s="4">
        <f t="shared" si="5"/>
        <v>0</v>
      </c>
    </row>
    <row r="136" spans="1:15" hidden="1" x14ac:dyDescent="0.4">
      <c r="A136" s="2" t="s">
        <v>149</v>
      </c>
      <c r="B136" s="2">
        <v>20300</v>
      </c>
      <c r="C136" s="2">
        <v>19.12</v>
      </c>
      <c r="D136" s="2">
        <v>1000</v>
      </c>
      <c r="E136" s="2">
        <v>4.93</v>
      </c>
      <c r="F136" s="2">
        <v>85.01</v>
      </c>
      <c r="G136" s="2">
        <v>12.06</v>
      </c>
      <c r="H136" s="2">
        <v>18.079999999999998</v>
      </c>
      <c r="I136" s="2">
        <v>1.93</v>
      </c>
      <c r="J136" s="2">
        <v>800</v>
      </c>
      <c r="K136" s="2">
        <v>800</v>
      </c>
      <c r="L136" s="2">
        <v>800</v>
      </c>
      <c r="M136" s="2">
        <f t="shared" si="4"/>
        <v>1</v>
      </c>
      <c r="N136" s="4">
        <f t="shared" si="5"/>
        <v>0</v>
      </c>
    </row>
    <row r="137" spans="1:15" hidden="1" x14ac:dyDescent="0.4">
      <c r="A137" s="2" t="s">
        <v>150</v>
      </c>
      <c r="B137" s="2">
        <v>19300</v>
      </c>
      <c r="C137" s="2">
        <v>19.12</v>
      </c>
      <c r="D137" s="2">
        <v>950</v>
      </c>
      <c r="E137" s="2">
        <v>4.92</v>
      </c>
      <c r="F137" s="2">
        <v>82.84</v>
      </c>
      <c r="G137" s="2">
        <v>1.58</v>
      </c>
      <c r="H137" s="2">
        <v>45.55</v>
      </c>
      <c r="I137" s="2">
        <v>0.73</v>
      </c>
      <c r="J137" s="2">
        <v>950</v>
      </c>
      <c r="K137" s="2">
        <v>1150</v>
      </c>
      <c r="L137" s="2">
        <v>1150</v>
      </c>
      <c r="M137" s="2">
        <f t="shared" si="4"/>
        <v>1</v>
      </c>
      <c r="N137" s="4">
        <f t="shared" si="5"/>
        <v>-1</v>
      </c>
    </row>
    <row r="138" spans="1:15" s="4" customFormat="1" ht="16.8" customHeight="1" x14ac:dyDescent="0.4">
      <c r="A138" s="4" t="s">
        <v>151</v>
      </c>
      <c r="B138" s="4">
        <v>4675</v>
      </c>
      <c r="C138" s="4">
        <v>19.12</v>
      </c>
      <c r="D138" s="4">
        <v>230</v>
      </c>
      <c r="E138" s="4">
        <v>4.92</v>
      </c>
      <c r="F138" s="4">
        <v>39.049999999999997</v>
      </c>
      <c r="G138" s="4">
        <v>10.85</v>
      </c>
      <c r="H138" s="4">
        <v>7.53</v>
      </c>
      <c r="I138" s="4">
        <v>0.79</v>
      </c>
      <c r="J138" s="4">
        <v>200</v>
      </c>
      <c r="K138" s="4">
        <v>70</v>
      </c>
      <c r="L138" s="4">
        <v>0</v>
      </c>
      <c r="M138" s="4">
        <f t="shared" si="4"/>
        <v>1</v>
      </c>
      <c r="N138" s="4">
        <f t="shared" si="5"/>
        <v>2</v>
      </c>
      <c r="O138" s="14" t="s">
        <v>182</v>
      </c>
    </row>
    <row r="139" spans="1:15" hidden="1" x14ac:dyDescent="0.4">
      <c r="A139" s="2" t="s">
        <v>152</v>
      </c>
      <c r="B139" s="2">
        <v>18300</v>
      </c>
      <c r="C139" s="2">
        <v>19.12</v>
      </c>
      <c r="D139" s="2">
        <v>900</v>
      </c>
      <c r="E139" s="2">
        <v>4.92</v>
      </c>
      <c r="F139" s="2">
        <v>21.77</v>
      </c>
      <c r="G139" s="2">
        <v>11</v>
      </c>
      <c r="H139" s="2">
        <v>7.61</v>
      </c>
      <c r="I139" s="2">
        <v>0.55000000000000004</v>
      </c>
      <c r="J139" s="2">
        <v>950</v>
      </c>
      <c r="K139" s="2">
        <v>1080</v>
      </c>
      <c r="L139" s="2">
        <v>900</v>
      </c>
      <c r="M139" s="2">
        <f t="shared" si="4"/>
        <v>1</v>
      </c>
      <c r="N139" s="4">
        <f t="shared" si="5"/>
        <v>0</v>
      </c>
    </row>
    <row r="140" spans="1:15" s="7" customFormat="1" x14ac:dyDescent="0.4">
      <c r="A140" s="7" t="s">
        <v>153</v>
      </c>
      <c r="B140" s="7">
        <v>10200</v>
      </c>
      <c r="C140" s="7">
        <v>19.12</v>
      </c>
      <c r="D140" s="7">
        <v>500</v>
      </c>
      <c r="E140" s="7">
        <v>4.9000000000000004</v>
      </c>
      <c r="F140" s="7">
        <v>77.58</v>
      </c>
      <c r="G140" s="7">
        <v>2.0099999999999998</v>
      </c>
      <c r="H140" s="7">
        <v>18.46</v>
      </c>
      <c r="I140" s="7">
        <v>0.37</v>
      </c>
      <c r="J140" s="7">
        <v>500</v>
      </c>
      <c r="K140" s="7">
        <v>500</v>
      </c>
      <c r="L140" s="7">
        <v>250</v>
      </c>
      <c r="M140" s="7">
        <f t="shared" si="4"/>
        <v>1</v>
      </c>
      <c r="N140" s="7">
        <f t="shared" si="5"/>
        <v>1</v>
      </c>
      <c r="O140" s="19"/>
    </row>
    <row r="141" spans="1:15" s="1" customFormat="1" x14ac:dyDescent="0.4">
      <c r="A141" s="1" t="s">
        <v>154</v>
      </c>
      <c r="B141" s="1">
        <v>6130</v>
      </c>
      <c r="C141" s="1">
        <v>19.12</v>
      </c>
      <c r="D141" s="1">
        <v>300</v>
      </c>
      <c r="E141" s="1">
        <v>4.8899999999999997</v>
      </c>
      <c r="F141" s="1">
        <v>39.01</v>
      </c>
      <c r="G141" s="1">
        <v>19.7</v>
      </c>
      <c r="H141" s="1">
        <v>11.77</v>
      </c>
      <c r="I141" s="1">
        <v>1.82</v>
      </c>
      <c r="J141" s="1">
        <v>200</v>
      </c>
      <c r="K141" s="1">
        <v>200</v>
      </c>
      <c r="L141" s="1">
        <v>160</v>
      </c>
      <c r="M141" s="1">
        <f t="shared" si="4"/>
        <v>1</v>
      </c>
      <c r="N141" s="1">
        <f t="shared" si="5"/>
        <v>1</v>
      </c>
      <c r="O141" s="12" t="s">
        <v>182</v>
      </c>
    </row>
    <row r="142" spans="1:15" hidden="1" x14ac:dyDescent="0.4">
      <c r="A142" s="2" t="s">
        <v>155</v>
      </c>
      <c r="B142" s="2">
        <v>2565</v>
      </c>
      <c r="C142" s="2">
        <v>19.12</v>
      </c>
      <c r="D142" s="2">
        <v>125</v>
      </c>
      <c r="E142" s="2">
        <v>4.87</v>
      </c>
      <c r="F142" s="2">
        <v>28.54</v>
      </c>
      <c r="G142" s="2">
        <v>4.2300000000000004</v>
      </c>
      <c r="H142" s="2">
        <v>8.77</v>
      </c>
      <c r="I142" s="2">
        <v>0.36</v>
      </c>
      <c r="J142" s="2">
        <v>100</v>
      </c>
      <c r="K142" s="2">
        <v>130</v>
      </c>
      <c r="L142" s="2">
        <v>200</v>
      </c>
      <c r="M142" s="2">
        <f t="shared" si="4"/>
        <v>1</v>
      </c>
      <c r="N142" s="4">
        <f t="shared" si="5"/>
        <v>-2</v>
      </c>
    </row>
    <row r="143" spans="1:15" hidden="1" x14ac:dyDescent="0.4">
      <c r="A143" s="2" t="s">
        <v>156</v>
      </c>
      <c r="B143" s="2">
        <v>78200</v>
      </c>
      <c r="C143" s="2">
        <v>19.12</v>
      </c>
      <c r="D143" s="2">
        <v>3800</v>
      </c>
      <c r="E143" s="2">
        <v>4.8600000000000003</v>
      </c>
      <c r="F143" s="2">
        <v>-11.81</v>
      </c>
      <c r="G143" s="2">
        <v>-8.14</v>
      </c>
      <c r="H143" s="2">
        <v>-4.21</v>
      </c>
      <c r="I143" s="2">
        <v>0.36</v>
      </c>
      <c r="J143" s="2">
        <v>5200</v>
      </c>
      <c r="K143" s="2">
        <v>5200</v>
      </c>
      <c r="L143" s="2">
        <v>2000</v>
      </c>
      <c r="M143" s="2">
        <f t="shared" si="4"/>
        <v>0</v>
      </c>
      <c r="N143" s="4">
        <f t="shared" si="5"/>
        <v>1</v>
      </c>
    </row>
    <row r="144" spans="1:15" hidden="1" x14ac:dyDescent="0.4">
      <c r="A144" s="2" t="s">
        <v>157</v>
      </c>
      <c r="B144" s="2">
        <v>2065</v>
      </c>
      <c r="C144" s="2">
        <v>19.12</v>
      </c>
      <c r="D144" s="2">
        <v>100</v>
      </c>
      <c r="E144" s="2">
        <v>4.84</v>
      </c>
      <c r="F144" s="2">
        <v>-284.72000000000003</v>
      </c>
      <c r="G144" s="2">
        <v>-0.74</v>
      </c>
      <c r="H144" s="2">
        <v>-69.760000000000005</v>
      </c>
      <c r="I144" s="2">
        <v>0.52</v>
      </c>
      <c r="J144" s="2">
        <v>100</v>
      </c>
      <c r="K144" s="2">
        <v>100</v>
      </c>
      <c r="L144" s="2">
        <v>126</v>
      </c>
      <c r="M144" s="2">
        <f t="shared" si="4"/>
        <v>0</v>
      </c>
      <c r="N144" s="4">
        <f t="shared" si="5"/>
        <v>-1</v>
      </c>
    </row>
    <row r="145" spans="1:15" hidden="1" x14ac:dyDescent="0.4">
      <c r="A145" s="2" t="s">
        <v>158</v>
      </c>
      <c r="B145" s="2">
        <v>3120</v>
      </c>
      <c r="C145" s="2">
        <v>20.03</v>
      </c>
      <c r="D145" s="2">
        <v>150</v>
      </c>
      <c r="E145" s="2">
        <v>4.8099999999999996</v>
      </c>
      <c r="F145" s="2">
        <v>50.42</v>
      </c>
      <c r="G145" s="2">
        <v>3.69</v>
      </c>
      <c r="H145" s="2">
        <v>9.66</v>
      </c>
      <c r="I145" s="2">
        <v>0.35</v>
      </c>
      <c r="J145" s="2">
        <v>150</v>
      </c>
      <c r="K145" s="2">
        <v>150</v>
      </c>
      <c r="L145" s="2">
        <v>150</v>
      </c>
      <c r="M145" s="2">
        <f t="shared" si="4"/>
        <v>1</v>
      </c>
      <c r="N145" s="4">
        <f t="shared" si="5"/>
        <v>0</v>
      </c>
    </row>
    <row r="146" spans="1:15" s="6" customFormat="1" x14ac:dyDescent="0.4">
      <c r="A146" s="6" t="s">
        <v>159</v>
      </c>
      <c r="B146" s="6">
        <v>60400</v>
      </c>
      <c r="C146" s="6">
        <v>19.12</v>
      </c>
      <c r="D146" s="6">
        <v>2900</v>
      </c>
      <c r="E146" s="6">
        <v>4.8</v>
      </c>
      <c r="F146" s="6">
        <v>20.079999999999998</v>
      </c>
      <c r="G146" s="6">
        <v>18.14</v>
      </c>
      <c r="H146" s="6">
        <v>5.28</v>
      </c>
      <c r="I146" s="6">
        <v>0.84</v>
      </c>
      <c r="J146" s="6">
        <v>1800</v>
      </c>
      <c r="K146" s="6">
        <v>1600</v>
      </c>
      <c r="L146" s="6">
        <v>800</v>
      </c>
      <c r="M146" s="6">
        <f t="shared" si="4"/>
        <v>1</v>
      </c>
      <c r="N146" s="6">
        <f t="shared" si="5"/>
        <v>2</v>
      </c>
      <c r="O146" s="13"/>
    </row>
    <row r="147" spans="1:15" hidden="1" x14ac:dyDescent="0.4">
      <c r="A147" s="2" t="s">
        <v>160</v>
      </c>
      <c r="B147" s="2">
        <v>2085</v>
      </c>
      <c r="C147" s="2">
        <v>19.12</v>
      </c>
      <c r="D147" s="2">
        <v>100</v>
      </c>
      <c r="E147" s="2">
        <v>4.8</v>
      </c>
      <c r="F147" s="2">
        <v>117.42</v>
      </c>
      <c r="G147" s="2">
        <v>5.19</v>
      </c>
      <c r="H147" s="2">
        <v>31.94</v>
      </c>
      <c r="I147" s="2">
        <v>1.66</v>
      </c>
      <c r="J147" s="2">
        <v>100</v>
      </c>
      <c r="K147" s="2">
        <v>100</v>
      </c>
      <c r="L147" s="2">
        <v>90</v>
      </c>
      <c r="M147" s="2">
        <f t="shared" si="4"/>
        <v>0</v>
      </c>
      <c r="N147" s="4">
        <f t="shared" si="5"/>
        <v>1</v>
      </c>
    </row>
    <row r="148" spans="1:15" s="4" customFormat="1" x14ac:dyDescent="0.4">
      <c r="A148" s="4" t="s">
        <v>184</v>
      </c>
      <c r="B148" s="4">
        <v>4595</v>
      </c>
      <c r="C148" s="4">
        <v>19.12</v>
      </c>
      <c r="D148" s="4">
        <v>220</v>
      </c>
      <c r="E148" s="4">
        <v>4.79</v>
      </c>
      <c r="F148" s="4">
        <v>93.32</v>
      </c>
      <c r="G148" s="4">
        <v>14.1</v>
      </c>
      <c r="H148" s="4">
        <v>19.09</v>
      </c>
      <c r="I148" s="4">
        <v>2.61</v>
      </c>
      <c r="J148" s="4">
        <v>200</v>
      </c>
      <c r="K148" s="4">
        <v>90</v>
      </c>
      <c r="L148" s="4">
        <v>70</v>
      </c>
      <c r="M148" s="4">
        <f t="shared" si="4"/>
        <v>1</v>
      </c>
      <c r="N148" s="4">
        <f t="shared" si="5"/>
        <v>2</v>
      </c>
      <c r="O148" s="14" t="s">
        <v>182</v>
      </c>
    </row>
    <row r="149" spans="1:15" hidden="1" x14ac:dyDescent="0.4">
      <c r="A149" s="2" t="s">
        <v>162</v>
      </c>
      <c r="B149" s="2">
        <v>10450</v>
      </c>
      <c r="C149" s="2">
        <v>19.12</v>
      </c>
      <c r="D149" s="2">
        <v>500</v>
      </c>
      <c r="E149" s="2">
        <v>4.78</v>
      </c>
      <c r="F149" s="2">
        <v>27.79</v>
      </c>
      <c r="G149" s="2" t="s">
        <v>23</v>
      </c>
      <c r="H149" s="2">
        <v>6.86</v>
      </c>
      <c r="I149" s="2">
        <v>0.48</v>
      </c>
      <c r="J149" s="2">
        <v>300</v>
      </c>
      <c r="K149" s="2">
        <v>0</v>
      </c>
      <c r="L149" s="2" t="s">
        <v>23</v>
      </c>
      <c r="M149" s="2">
        <f t="shared" si="4"/>
        <v>1</v>
      </c>
      <c r="N149" s="4">
        <f t="shared" si="5"/>
        <v>0</v>
      </c>
    </row>
    <row r="150" spans="1:15" hidden="1" x14ac:dyDescent="0.4">
      <c r="A150" s="2" t="s">
        <v>163</v>
      </c>
      <c r="B150" s="2">
        <v>2300</v>
      </c>
      <c r="C150" s="2">
        <v>19.12</v>
      </c>
      <c r="D150" s="2">
        <v>110</v>
      </c>
      <c r="E150" s="2">
        <v>4.78</v>
      </c>
      <c r="F150" s="2">
        <v>9.14</v>
      </c>
      <c r="G150" s="2">
        <v>7.94</v>
      </c>
      <c r="H150" s="2">
        <v>8.0399999999999991</v>
      </c>
      <c r="I150" s="2">
        <v>0.6</v>
      </c>
      <c r="J150" s="2">
        <v>105</v>
      </c>
      <c r="K150" s="2">
        <v>105</v>
      </c>
      <c r="L150" s="2">
        <v>105</v>
      </c>
      <c r="M150" s="2">
        <f t="shared" si="4"/>
        <v>1</v>
      </c>
      <c r="N150" s="4">
        <f t="shared" si="5"/>
        <v>0</v>
      </c>
    </row>
    <row r="151" spans="1:15" hidden="1" x14ac:dyDescent="0.4">
      <c r="A151" s="2" t="s">
        <v>164</v>
      </c>
      <c r="B151" s="2">
        <v>525</v>
      </c>
      <c r="C151" s="2">
        <v>19.12</v>
      </c>
      <c r="D151" s="2">
        <v>25</v>
      </c>
      <c r="E151" s="2">
        <v>4.76</v>
      </c>
      <c r="F151" s="2">
        <v>31.05</v>
      </c>
      <c r="G151" s="2">
        <v>7.81</v>
      </c>
      <c r="H151" s="2">
        <v>5.26</v>
      </c>
      <c r="I151" s="2">
        <v>0.6</v>
      </c>
      <c r="J151" s="2">
        <v>18</v>
      </c>
      <c r="K151" s="2">
        <v>12</v>
      </c>
      <c r="L151" s="2">
        <v>18</v>
      </c>
      <c r="M151" s="2">
        <f t="shared" si="4"/>
        <v>1</v>
      </c>
      <c r="N151" s="4">
        <f t="shared" si="5"/>
        <v>0</v>
      </c>
    </row>
    <row r="152" spans="1:15" hidden="1" x14ac:dyDescent="0.4">
      <c r="A152" s="2" t="s">
        <v>165</v>
      </c>
      <c r="B152" s="2">
        <v>10550</v>
      </c>
      <c r="C152" s="2">
        <v>19.12</v>
      </c>
      <c r="D152" s="2">
        <v>500</v>
      </c>
      <c r="E152" s="2">
        <v>4.74</v>
      </c>
      <c r="F152" s="2">
        <v>-7871.26</v>
      </c>
      <c r="G152" s="2">
        <v>-0.06</v>
      </c>
      <c r="H152" s="2">
        <v>-2776.24</v>
      </c>
      <c r="I152" s="2">
        <v>1.71</v>
      </c>
      <c r="J152" s="2">
        <v>450</v>
      </c>
      <c r="K152" s="2">
        <v>450</v>
      </c>
      <c r="L152" s="2">
        <v>330</v>
      </c>
      <c r="M152" s="2">
        <f t="shared" si="4"/>
        <v>0</v>
      </c>
      <c r="N152" s="4">
        <f t="shared" si="5"/>
        <v>1</v>
      </c>
    </row>
    <row r="153" spans="1:15" s="1" customFormat="1" x14ac:dyDescent="0.4">
      <c r="A153" s="1" t="s">
        <v>185</v>
      </c>
      <c r="B153" s="1">
        <v>10550</v>
      </c>
      <c r="C153" s="1">
        <v>19.12</v>
      </c>
      <c r="D153" s="1">
        <v>500</v>
      </c>
      <c r="E153" s="1">
        <v>4.74</v>
      </c>
      <c r="F153" s="1">
        <v>42.26</v>
      </c>
      <c r="G153" s="1">
        <v>5.93</v>
      </c>
      <c r="H153" s="1">
        <v>10.58</v>
      </c>
      <c r="I153" s="1">
        <v>0.57999999999999996</v>
      </c>
      <c r="J153" s="1">
        <v>500</v>
      </c>
      <c r="K153" s="1">
        <v>500</v>
      </c>
      <c r="L153" s="1">
        <v>400</v>
      </c>
      <c r="M153" s="1">
        <f t="shared" si="4"/>
        <v>1</v>
      </c>
      <c r="N153" s="1">
        <f t="shared" si="5"/>
        <v>1</v>
      </c>
      <c r="O153" s="12" t="s">
        <v>183</v>
      </c>
    </row>
  </sheetData>
  <phoneticPr fontId="1" type="noConversion"/>
  <conditionalFormatting sqref="M4:M153">
    <cfRule type="colorScale" priority="3">
      <colorScale>
        <cfvo type="percentile" val="10"/>
        <cfvo type="percentile" val="50"/>
        <cfvo type="percentile" val="90"/>
        <color rgb="FF63BE7B"/>
        <color rgb="FFFFEB84"/>
        <color rgb="FFF8696B"/>
      </colorScale>
    </cfRule>
  </conditionalFormatting>
  <conditionalFormatting sqref="N5:N15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:M153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DB159-DBB6-46B8-AFC0-328FDC245451}">
  <dimension ref="A1:N153"/>
  <sheetViews>
    <sheetView topLeftCell="A64" workbookViewId="0">
      <selection activeCell="G143" sqref="G143"/>
    </sheetView>
  </sheetViews>
  <sheetFormatPr defaultRowHeight="17.399999999999999" x14ac:dyDescent="0.4"/>
  <cols>
    <col min="1" max="1" width="22.59765625" customWidth="1"/>
  </cols>
  <sheetData>
    <row r="1" spans="1:14" x14ac:dyDescent="0.4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7</v>
      </c>
      <c r="G2" s="2" t="s">
        <v>8</v>
      </c>
      <c r="H2" s="2" t="s">
        <v>9</v>
      </c>
      <c r="I2" s="2" t="s">
        <v>11</v>
      </c>
      <c r="J2" s="2" t="s">
        <v>12</v>
      </c>
      <c r="K2" s="2"/>
      <c r="L2" s="2"/>
      <c r="M2" s="2" t="s">
        <v>167</v>
      </c>
      <c r="N2" s="2" t="s">
        <v>169</v>
      </c>
    </row>
    <row r="3" spans="1:14" x14ac:dyDescent="0.4">
      <c r="A3" s="2"/>
      <c r="B3" s="2"/>
      <c r="C3" s="2"/>
      <c r="D3" s="2"/>
      <c r="E3" s="2" t="s">
        <v>6</v>
      </c>
      <c r="F3" s="2" t="s">
        <v>6</v>
      </c>
      <c r="G3" s="2" t="s">
        <v>6</v>
      </c>
      <c r="H3" s="2" t="s">
        <v>10</v>
      </c>
      <c r="I3" s="2" t="s">
        <v>10</v>
      </c>
      <c r="J3" s="2" t="s">
        <v>13</v>
      </c>
      <c r="K3" s="2" t="s">
        <v>14</v>
      </c>
      <c r="L3" s="2" t="s">
        <v>15</v>
      </c>
      <c r="M3" s="2" t="s">
        <v>168</v>
      </c>
      <c r="N3" s="2" t="s">
        <v>170</v>
      </c>
    </row>
    <row r="4" spans="1:14" x14ac:dyDescent="0.4">
      <c r="A4" s="2" t="s">
        <v>67</v>
      </c>
      <c r="B4" s="2">
        <v>289</v>
      </c>
      <c r="C4" s="2">
        <v>20.02</v>
      </c>
      <c r="D4" s="2">
        <v>90</v>
      </c>
      <c r="E4" s="2">
        <v>31</v>
      </c>
      <c r="F4" s="2" t="s">
        <v>23</v>
      </c>
      <c r="G4" s="2" t="s">
        <v>23</v>
      </c>
      <c r="H4" s="2" t="s">
        <v>23</v>
      </c>
      <c r="I4" s="2" t="s">
        <v>23</v>
      </c>
      <c r="J4" s="2">
        <v>4</v>
      </c>
      <c r="K4" s="2">
        <v>199</v>
      </c>
      <c r="L4" s="2">
        <v>90</v>
      </c>
      <c r="M4" s="2" t="str">
        <f>IF(F4&gt;0,F4,)</f>
        <v>-</v>
      </c>
      <c r="N4" s="2"/>
    </row>
    <row r="5" spans="1:14" s="4" customFormat="1" x14ac:dyDescent="0.4">
      <c r="A5" s="4" t="s">
        <v>68</v>
      </c>
      <c r="B5" s="4">
        <v>26650</v>
      </c>
      <c r="C5" s="4">
        <v>19.12</v>
      </c>
      <c r="D5" s="4">
        <v>4700</v>
      </c>
      <c r="E5" s="4">
        <v>17.64</v>
      </c>
      <c r="F5" s="4">
        <v>38.409999999999997</v>
      </c>
      <c r="G5" s="4">
        <v>26.85</v>
      </c>
      <c r="H5" s="4">
        <v>2.41</v>
      </c>
      <c r="I5" s="4">
        <v>0.55000000000000004</v>
      </c>
      <c r="J5" s="4">
        <v>1000</v>
      </c>
      <c r="K5" s="4">
        <v>635</v>
      </c>
      <c r="L5" s="4">
        <v>153</v>
      </c>
      <c r="M5" s="4">
        <f>IF(F5&gt;0,IF(F5&lt;100,1,0),0)</f>
        <v>1</v>
      </c>
      <c r="N5" s="4">
        <f>IF(J5&gt;K5,1,IF(J5=K5,0,-1))+IF(K5&gt;L5,1,IF(K5=L5,0,-1))</f>
        <v>2</v>
      </c>
    </row>
    <row r="6" spans="1:14" s="1" customFormat="1" x14ac:dyDescent="0.4">
      <c r="A6" s="1" t="s">
        <v>69</v>
      </c>
      <c r="B6" s="1">
        <v>38050</v>
      </c>
      <c r="C6" s="1">
        <v>19.12</v>
      </c>
      <c r="D6" s="1">
        <v>5250</v>
      </c>
      <c r="E6" s="1">
        <v>13.8</v>
      </c>
      <c r="F6" s="1">
        <v>23.78</v>
      </c>
      <c r="G6" s="1">
        <v>23.52</v>
      </c>
      <c r="H6" s="1">
        <v>3.86</v>
      </c>
      <c r="I6" s="1">
        <v>0.8</v>
      </c>
      <c r="J6" s="1">
        <v>5250</v>
      </c>
      <c r="K6" s="1">
        <v>5150</v>
      </c>
      <c r="L6" s="1">
        <v>5150</v>
      </c>
      <c r="M6" s="1">
        <f t="shared" ref="M6:M69" si="0">IF(F6&gt;0,IF(F6&lt;100,1,0),0)</f>
        <v>1</v>
      </c>
      <c r="N6" s="4">
        <f t="shared" ref="N6:N69" si="1">IF(J6&gt;K6,1,IF(J6=K6,0,-1))+IF(K6&gt;L6,1,IF(K6=L6,0,-1))</f>
        <v>1</v>
      </c>
    </row>
    <row r="7" spans="1:14" x14ac:dyDescent="0.4">
      <c r="A7" s="2" t="s">
        <v>70</v>
      </c>
      <c r="B7" s="2">
        <v>2610</v>
      </c>
      <c r="C7" s="2">
        <v>19.12</v>
      </c>
      <c r="D7" s="2">
        <v>310</v>
      </c>
      <c r="E7" s="2">
        <v>11.9</v>
      </c>
      <c r="F7" s="2">
        <v>-29.05</v>
      </c>
      <c r="G7" s="2">
        <v>-35.619999999999997</v>
      </c>
      <c r="H7" s="2">
        <v>-2.38</v>
      </c>
      <c r="I7" s="2">
        <v>0.83</v>
      </c>
      <c r="J7" s="2">
        <v>0</v>
      </c>
      <c r="K7" s="2">
        <v>122</v>
      </c>
      <c r="L7" s="2">
        <v>0</v>
      </c>
      <c r="M7" s="2">
        <f t="shared" si="0"/>
        <v>0</v>
      </c>
      <c r="N7" s="4">
        <f t="shared" si="1"/>
        <v>0</v>
      </c>
    </row>
    <row r="8" spans="1:14" x14ac:dyDescent="0.4">
      <c r="A8" s="2" t="s">
        <v>71</v>
      </c>
      <c r="B8" s="2">
        <v>4205</v>
      </c>
      <c r="C8" s="2">
        <v>20.03</v>
      </c>
      <c r="D8" s="2">
        <v>500</v>
      </c>
      <c r="E8" s="2">
        <v>11.89</v>
      </c>
      <c r="F8" s="2">
        <v>97.78</v>
      </c>
      <c r="G8" s="2">
        <v>3.26</v>
      </c>
      <c r="H8" s="2">
        <v>7.36</v>
      </c>
      <c r="I8" s="2">
        <v>0.19</v>
      </c>
      <c r="J8" s="2">
        <v>0</v>
      </c>
      <c r="K8" s="2">
        <v>0</v>
      </c>
      <c r="L8" s="2">
        <v>0</v>
      </c>
      <c r="M8" s="2">
        <f t="shared" si="0"/>
        <v>1</v>
      </c>
      <c r="N8" s="4">
        <f t="shared" si="1"/>
        <v>0</v>
      </c>
    </row>
    <row r="9" spans="1:14" s="1" customFormat="1" x14ac:dyDescent="0.4">
      <c r="A9" s="1" t="s">
        <v>72</v>
      </c>
      <c r="B9" s="1">
        <v>44400</v>
      </c>
      <c r="C9" s="1">
        <v>19.12</v>
      </c>
      <c r="D9" s="1">
        <v>5200</v>
      </c>
      <c r="E9" s="1">
        <v>11.71</v>
      </c>
      <c r="F9" s="1">
        <v>23.78</v>
      </c>
      <c r="G9" s="1">
        <v>23.52</v>
      </c>
      <c r="H9" s="1">
        <v>3.86</v>
      </c>
      <c r="I9" s="1">
        <v>0.8</v>
      </c>
      <c r="J9" s="1">
        <v>5200</v>
      </c>
      <c r="K9" s="1">
        <v>5100</v>
      </c>
      <c r="L9" s="1">
        <v>5100</v>
      </c>
      <c r="M9" s="1">
        <f t="shared" si="0"/>
        <v>1</v>
      </c>
      <c r="N9" s="4">
        <f t="shared" si="1"/>
        <v>1</v>
      </c>
    </row>
    <row r="10" spans="1:14" x14ac:dyDescent="0.4">
      <c r="A10" s="2" t="s">
        <v>73</v>
      </c>
      <c r="B10" s="2">
        <v>1705</v>
      </c>
      <c r="C10" s="2">
        <v>19.12</v>
      </c>
      <c r="D10" s="2">
        <v>185</v>
      </c>
      <c r="E10" s="2">
        <v>10.85</v>
      </c>
      <c r="F10" s="2" t="s">
        <v>23</v>
      </c>
      <c r="G10" s="2" t="s">
        <v>23</v>
      </c>
      <c r="H10" s="2" t="s">
        <v>23</v>
      </c>
      <c r="I10" s="2" t="s">
        <v>23</v>
      </c>
      <c r="J10" s="2">
        <v>215</v>
      </c>
      <c r="K10" s="2">
        <v>265</v>
      </c>
      <c r="L10" s="2">
        <v>295</v>
      </c>
      <c r="M10" s="2">
        <f t="shared" si="0"/>
        <v>0</v>
      </c>
      <c r="N10" s="4">
        <f t="shared" si="1"/>
        <v>-2</v>
      </c>
    </row>
    <row r="11" spans="1:14" x14ac:dyDescent="0.4">
      <c r="A11" s="2" t="s">
        <v>74</v>
      </c>
      <c r="B11" s="2">
        <v>9300</v>
      </c>
      <c r="C11" s="2">
        <v>19.12</v>
      </c>
      <c r="D11" s="2">
        <v>1000</v>
      </c>
      <c r="E11" s="2">
        <v>10.75</v>
      </c>
      <c r="F11" s="2">
        <v>74.180000000000007</v>
      </c>
      <c r="G11" s="2">
        <v>35.97</v>
      </c>
      <c r="H11" s="2">
        <v>9.4700000000000006</v>
      </c>
      <c r="I11" s="2">
        <v>3.27</v>
      </c>
      <c r="J11" s="2">
        <v>1100</v>
      </c>
      <c r="K11" s="2">
        <v>1300</v>
      </c>
      <c r="L11" s="2">
        <v>1200</v>
      </c>
      <c r="M11" s="2">
        <f t="shared" si="0"/>
        <v>1</v>
      </c>
      <c r="N11" s="4">
        <f t="shared" si="1"/>
        <v>0</v>
      </c>
    </row>
    <row r="12" spans="1:14" s="4" customFormat="1" x14ac:dyDescent="0.4">
      <c r="A12" s="4" t="s">
        <v>75</v>
      </c>
      <c r="B12" s="4">
        <v>9860</v>
      </c>
      <c r="C12" s="4">
        <v>19.12</v>
      </c>
      <c r="D12" s="4">
        <v>1050</v>
      </c>
      <c r="E12" s="4">
        <v>10.65</v>
      </c>
      <c r="F12" s="4">
        <v>72.88</v>
      </c>
      <c r="G12" s="4">
        <v>4.79</v>
      </c>
      <c r="H12" s="4">
        <v>10.95</v>
      </c>
      <c r="I12" s="4">
        <v>0.41</v>
      </c>
      <c r="J12" s="4">
        <v>670</v>
      </c>
      <c r="K12" s="4">
        <v>660</v>
      </c>
      <c r="L12" s="4">
        <v>600</v>
      </c>
      <c r="M12" s="4">
        <f t="shared" si="0"/>
        <v>1</v>
      </c>
      <c r="N12" s="4">
        <f t="shared" si="1"/>
        <v>2</v>
      </c>
    </row>
    <row r="13" spans="1:14" s="4" customFormat="1" x14ac:dyDescent="0.4">
      <c r="A13" s="4" t="s">
        <v>76</v>
      </c>
      <c r="B13" s="4">
        <v>9440</v>
      </c>
      <c r="C13" s="4">
        <v>19.12</v>
      </c>
      <c r="D13" s="4">
        <v>1000</v>
      </c>
      <c r="E13" s="4">
        <v>10.59</v>
      </c>
      <c r="F13" s="4">
        <v>72.88</v>
      </c>
      <c r="G13" s="4">
        <v>4.79</v>
      </c>
      <c r="H13" s="4">
        <v>10.95</v>
      </c>
      <c r="I13" s="4">
        <v>0.41</v>
      </c>
      <c r="J13" s="4">
        <v>620</v>
      </c>
      <c r="K13" s="4">
        <v>610</v>
      </c>
      <c r="L13" s="4">
        <v>550</v>
      </c>
      <c r="M13" s="4">
        <f t="shared" si="0"/>
        <v>1</v>
      </c>
      <c r="N13" s="4">
        <f t="shared" si="1"/>
        <v>2</v>
      </c>
    </row>
    <row r="14" spans="1:14" x14ac:dyDescent="0.4">
      <c r="A14" s="2" t="s">
        <v>77</v>
      </c>
      <c r="B14" s="2">
        <v>83900</v>
      </c>
      <c r="C14" s="2">
        <v>19.12</v>
      </c>
      <c r="D14" s="2">
        <v>8618</v>
      </c>
      <c r="E14" s="2">
        <v>10.27</v>
      </c>
      <c r="F14" s="2">
        <v>188.86</v>
      </c>
      <c r="G14" s="2">
        <v>20.96</v>
      </c>
      <c r="H14" s="2">
        <v>13.05</v>
      </c>
      <c r="I14" s="2">
        <v>2.44</v>
      </c>
      <c r="J14" s="2">
        <v>2360</v>
      </c>
      <c r="K14" s="2">
        <v>2250</v>
      </c>
      <c r="L14" s="2">
        <v>1947</v>
      </c>
      <c r="M14" s="2">
        <f t="shared" si="0"/>
        <v>0</v>
      </c>
      <c r="N14" s="4">
        <f t="shared" si="1"/>
        <v>2</v>
      </c>
    </row>
    <row r="15" spans="1:14" x14ac:dyDescent="0.4">
      <c r="A15" s="2" t="s">
        <v>78</v>
      </c>
      <c r="B15" s="2">
        <v>4095</v>
      </c>
      <c r="C15" s="2">
        <v>19.12</v>
      </c>
      <c r="D15" s="2">
        <v>400</v>
      </c>
      <c r="E15" s="2">
        <v>9.77</v>
      </c>
      <c r="F15" s="2">
        <v>101.34</v>
      </c>
      <c r="G15" s="2">
        <v>4.92</v>
      </c>
      <c r="H15" s="2">
        <v>13.65</v>
      </c>
      <c r="I15" s="2">
        <v>0.64</v>
      </c>
      <c r="J15" s="2">
        <v>400</v>
      </c>
      <c r="K15" s="2">
        <v>500</v>
      </c>
      <c r="L15" s="2">
        <v>350</v>
      </c>
      <c r="M15" s="2">
        <f t="shared" si="0"/>
        <v>0</v>
      </c>
      <c r="N15" s="4">
        <f t="shared" si="1"/>
        <v>0</v>
      </c>
    </row>
    <row r="16" spans="1:14" s="4" customFormat="1" x14ac:dyDescent="0.4">
      <c r="A16" s="4" t="s">
        <v>79</v>
      </c>
      <c r="B16" s="4">
        <v>3225</v>
      </c>
      <c r="C16" s="4">
        <v>19.12</v>
      </c>
      <c r="D16" s="4">
        <v>300</v>
      </c>
      <c r="E16" s="4">
        <v>9.3000000000000007</v>
      </c>
      <c r="F16" s="4">
        <v>30.56</v>
      </c>
      <c r="G16" s="4">
        <v>15.18</v>
      </c>
      <c r="H16" s="4">
        <v>5.0599999999999996</v>
      </c>
      <c r="I16" s="4">
        <v>0.73</v>
      </c>
      <c r="J16" s="4">
        <v>100</v>
      </c>
      <c r="K16" s="4">
        <v>86</v>
      </c>
      <c r="L16" s="4">
        <v>60</v>
      </c>
      <c r="M16" s="4">
        <f t="shared" si="0"/>
        <v>1</v>
      </c>
      <c r="N16" s="4">
        <f t="shared" si="1"/>
        <v>2</v>
      </c>
    </row>
    <row r="17" spans="1:14" s="4" customFormat="1" x14ac:dyDescent="0.4">
      <c r="A17" s="4" t="s">
        <v>80</v>
      </c>
      <c r="B17" s="4">
        <v>11000</v>
      </c>
      <c r="C17" s="4">
        <v>19.12</v>
      </c>
      <c r="D17" s="4">
        <v>1000</v>
      </c>
      <c r="E17" s="4">
        <v>9.09</v>
      </c>
      <c r="F17" s="4">
        <v>72.88</v>
      </c>
      <c r="G17" s="4">
        <v>4.79</v>
      </c>
      <c r="H17" s="4">
        <v>10.95</v>
      </c>
      <c r="I17" s="4">
        <v>0.41</v>
      </c>
      <c r="J17" s="4">
        <v>620</v>
      </c>
      <c r="K17" s="4">
        <v>610</v>
      </c>
      <c r="L17" s="4">
        <v>550</v>
      </c>
      <c r="M17" s="4">
        <f t="shared" si="0"/>
        <v>1</v>
      </c>
      <c r="N17" s="4">
        <f t="shared" si="1"/>
        <v>2</v>
      </c>
    </row>
    <row r="18" spans="1:14" x14ac:dyDescent="0.4">
      <c r="A18" s="2" t="s">
        <v>81</v>
      </c>
      <c r="B18" s="2">
        <v>1950</v>
      </c>
      <c r="C18" s="2">
        <v>19.12</v>
      </c>
      <c r="D18" s="2">
        <v>165</v>
      </c>
      <c r="E18" s="2">
        <v>8.4600000000000009</v>
      </c>
      <c r="F18" s="2" t="s">
        <v>23</v>
      </c>
      <c r="G18" s="2" t="s">
        <v>23</v>
      </c>
      <c r="H18" s="2" t="s">
        <v>23</v>
      </c>
      <c r="I18" s="2" t="s">
        <v>23</v>
      </c>
      <c r="J18" s="2">
        <v>200</v>
      </c>
      <c r="K18" s="2">
        <v>205</v>
      </c>
      <c r="L18" s="2">
        <v>80</v>
      </c>
      <c r="M18" s="2">
        <f t="shared" si="0"/>
        <v>0</v>
      </c>
      <c r="N18" s="4">
        <f t="shared" si="1"/>
        <v>0</v>
      </c>
    </row>
    <row r="19" spans="1:14" s="1" customFormat="1" x14ac:dyDescent="0.4">
      <c r="A19" s="1" t="s">
        <v>82</v>
      </c>
      <c r="B19" s="1">
        <v>10850</v>
      </c>
      <c r="C19" s="1">
        <v>19.12</v>
      </c>
      <c r="D19" s="1">
        <v>900</v>
      </c>
      <c r="E19" s="1">
        <v>8.3000000000000007</v>
      </c>
      <c r="F19" s="1">
        <v>69.02</v>
      </c>
      <c r="G19" s="1">
        <v>3.47</v>
      </c>
      <c r="H19" s="1">
        <v>10.51</v>
      </c>
      <c r="I19" s="1">
        <v>0.36</v>
      </c>
      <c r="J19" s="1">
        <v>900</v>
      </c>
      <c r="K19" s="1">
        <v>750</v>
      </c>
      <c r="L19" s="1">
        <v>750</v>
      </c>
      <c r="M19" s="1">
        <f t="shared" si="0"/>
        <v>1</v>
      </c>
      <c r="N19" s="4">
        <f t="shared" si="1"/>
        <v>1</v>
      </c>
    </row>
    <row r="20" spans="1:14" x14ac:dyDescent="0.4">
      <c r="A20" s="2" t="s">
        <v>83</v>
      </c>
      <c r="B20" s="2">
        <v>61200</v>
      </c>
      <c r="C20" s="2">
        <v>19.12</v>
      </c>
      <c r="D20" s="2">
        <v>5000</v>
      </c>
      <c r="E20" s="2">
        <v>8.17</v>
      </c>
      <c r="F20" s="2">
        <v>648.34</v>
      </c>
      <c r="G20" s="2">
        <v>1.28</v>
      </c>
      <c r="H20" s="2">
        <v>138.47</v>
      </c>
      <c r="I20" s="2">
        <v>1.96</v>
      </c>
      <c r="J20" s="2">
        <v>6000</v>
      </c>
      <c r="K20" s="2">
        <v>15300</v>
      </c>
      <c r="L20" s="2">
        <v>8000</v>
      </c>
      <c r="M20" s="2">
        <f t="shared" si="0"/>
        <v>0</v>
      </c>
      <c r="N20" s="4">
        <f t="shared" si="1"/>
        <v>0</v>
      </c>
    </row>
    <row r="21" spans="1:14" s="4" customFormat="1" x14ac:dyDescent="0.4">
      <c r="A21" s="4" t="s">
        <v>84</v>
      </c>
      <c r="B21" s="4">
        <v>8230</v>
      </c>
      <c r="C21" s="4">
        <v>19.12</v>
      </c>
      <c r="D21" s="4">
        <v>670</v>
      </c>
      <c r="E21" s="4">
        <v>8.14</v>
      </c>
      <c r="F21" s="4">
        <v>23.83</v>
      </c>
      <c r="G21" s="4">
        <v>7.36</v>
      </c>
      <c r="H21" s="4">
        <v>4.93</v>
      </c>
      <c r="I21" s="4">
        <v>0.35</v>
      </c>
      <c r="J21" s="4">
        <v>690</v>
      </c>
      <c r="K21" s="4">
        <v>617</v>
      </c>
      <c r="L21" s="4">
        <v>480</v>
      </c>
      <c r="M21" s="4">
        <f t="shared" si="0"/>
        <v>1</v>
      </c>
      <c r="N21" s="4">
        <f t="shared" si="1"/>
        <v>2</v>
      </c>
    </row>
    <row r="22" spans="1:14" x14ac:dyDescent="0.4">
      <c r="A22" s="2" t="s">
        <v>85</v>
      </c>
      <c r="B22" s="2">
        <v>8640</v>
      </c>
      <c r="C22" s="2">
        <v>19.12</v>
      </c>
      <c r="D22" s="2">
        <v>700</v>
      </c>
      <c r="E22" s="2">
        <v>8.1</v>
      </c>
      <c r="F22" s="2">
        <v>27</v>
      </c>
      <c r="G22" s="2" t="s">
        <v>23</v>
      </c>
      <c r="H22" s="2">
        <v>4.18</v>
      </c>
      <c r="I22" s="2">
        <v>0.39</v>
      </c>
      <c r="J22" s="2" t="s">
        <v>23</v>
      </c>
      <c r="K22" s="2" t="s">
        <v>23</v>
      </c>
      <c r="L22" s="2" t="s">
        <v>23</v>
      </c>
      <c r="M22" s="2">
        <f t="shared" si="0"/>
        <v>1</v>
      </c>
      <c r="N22" s="4">
        <f t="shared" si="1"/>
        <v>0</v>
      </c>
    </row>
    <row r="23" spans="1:14" x14ac:dyDescent="0.4">
      <c r="A23" s="2" t="s">
        <v>86</v>
      </c>
      <c r="B23" s="2">
        <v>3595</v>
      </c>
      <c r="C23" s="2">
        <v>19.09</v>
      </c>
      <c r="D23" s="2">
        <v>290</v>
      </c>
      <c r="E23" s="2">
        <v>8.07</v>
      </c>
      <c r="F23" s="2">
        <v>107.38</v>
      </c>
      <c r="G23" s="2">
        <v>5.88</v>
      </c>
      <c r="H23" s="2">
        <v>16.190000000000001</v>
      </c>
      <c r="I23" s="2">
        <v>0.96</v>
      </c>
      <c r="J23" s="2">
        <v>233</v>
      </c>
      <c r="K23" s="2">
        <v>8</v>
      </c>
      <c r="L23" s="2">
        <v>8</v>
      </c>
      <c r="M23" s="2">
        <f t="shared" si="0"/>
        <v>0</v>
      </c>
      <c r="N23" s="4">
        <f t="shared" si="1"/>
        <v>1</v>
      </c>
    </row>
    <row r="24" spans="1:14" x14ac:dyDescent="0.4">
      <c r="A24" s="2" t="s">
        <v>87</v>
      </c>
      <c r="B24" s="2">
        <v>2500</v>
      </c>
      <c r="C24" s="2">
        <v>19.12</v>
      </c>
      <c r="D24" s="2">
        <v>200</v>
      </c>
      <c r="E24" s="2">
        <v>8</v>
      </c>
      <c r="F24" s="2">
        <v>29.5</v>
      </c>
      <c r="G24" s="2">
        <v>6.47</v>
      </c>
      <c r="H24" s="2">
        <v>3.97</v>
      </c>
      <c r="I24" s="2">
        <v>0.25</v>
      </c>
      <c r="J24" s="2">
        <v>100</v>
      </c>
      <c r="K24" s="2">
        <v>120</v>
      </c>
      <c r="L24" s="2">
        <v>120</v>
      </c>
      <c r="M24" s="2">
        <f t="shared" si="0"/>
        <v>1</v>
      </c>
      <c r="N24" s="4">
        <f t="shared" si="1"/>
        <v>-1</v>
      </c>
    </row>
    <row r="25" spans="1:14" x14ac:dyDescent="0.4">
      <c r="A25" s="2" t="s">
        <v>88</v>
      </c>
      <c r="B25" s="2">
        <v>232000</v>
      </c>
      <c r="C25" s="2">
        <v>19.12</v>
      </c>
      <c r="D25" s="2">
        <v>18500</v>
      </c>
      <c r="E25" s="2">
        <v>7.97</v>
      </c>
      <c r="F25" s="2">
        <v>156.15</v>
      </c>
      <c r="G25" s="2">
        <v>2.2000000000000002</v>
      </c>
      <c r="H25" s="2">
        <v>31.78</v>
      </c>
      <c r="I25" s="2">
        <v>0.62</v>
      </c>
      <c r="J25" s="2">
        <v>18500</v>
      </c>
      <c r="K25" s="2">
        <v>0</v>
      </c>
      <c r="L25" s="2" t="s">
        <v>23</v>
      </c>
      <c r="M25" s="2">
        <f t="shared" si="0"/>
        <v>0</v>
      </c>
      <c r="N25" s="4">
        <f t="shared" si="1"/>
        <v>0</v>
      </c>
    </row>
    <row r="26" spans="1:14" x14ac:dyDescent="0.4">
      <c r="A26" s="2" t="s">
        <v>89</v>
      </c>
      <c r="B26" s="2">
        <v>5290</v>
      </c>
      <c r="C26" s="2">
        <v>19.12</v>
      </c>
      <c r="D26" s="2">
        <v>420</v>
      </c>
      <c r="E26" s="2">
        <v>7.94</v>
      </c>
      <c r="F26" s="2">
        <v>161.94</v>
      </c>
      <c r="G26" s="2">
        <v>7.02</v>
      </c>
      <c r="H26" s="2">
        <v>21.86</v>
      </c>
      <c r="I26" s="2">
        <v>1.59</v>
      </c>
      <c r="J26" s="2">
        <v>370</v>
      </c>
      <c r="K26" s="2">
        <v>214</v>
      </c>
      <c r="L26" s="2">
        <v>32</v>
      </c>
      <c r="M26" s="2">
        <f t="shared" si="0"/>
        <v>0</v>
      </c>
      <c r="N26" s="4">
        <f t="shared" si="1"/>
        <v>2</v>
      </c>
    </row>
    <row r="27" spans="1:14" s="4" customFormat="1" x14ac:dyDescent="0.4">
      <c r="A27" s="4" t="s">
        <v>90</v>
      </c>
      <c r="B27" s="4">
        <v>5250</v>
      </c>
      <c r="C27" s="4">
        <v>19.12</v>
      </c>
      <c r="D27" s="4">
        <v>410</v>
      </c>
      <c r="E27" s="4">
        <v>7.81</v>
      </c>
      <c r="F27" s="4">
        <v>21.18</v>
      </c>
      <c r="G27" s="4">
        <v>7.31</v>
      </c>
      <c r="H27" s="4">
        <v>3.68</v>
      </c>
      <c r="I27" s="4">
        <v>0.26</v>
      </c>
      <c r="J27" s="4">
        <v>360</v>
      </c>
      <c r="K27" s="4">
        <v>340</v>
      </c>
      <c r="L27" s="4">
        <v>300</v>
      </c>
      <c r="M27" s="4">
        <f t="shared" si="0"/>
        <v>1</v>
      </c>
      <c r="N27" s="4">
        <f t="shared" si="1"/>
        <v>2</v>
      </c>
    </row>
    <row r="28" spans="1:14" x14ac:dyDescent="0.4">
      <c r="A28" s="2" t="s">
        <v>91</v>
      </c>
      <c r="B28" s="2">
        <v>5500</v>
      </c>
      <c r="C28" s="2">
        <v>19.12</v>
      </c>
      <c r="D28" s="2">
        <v>425</v>
      </c>
      <c r="E28" s="2">
        <v>7.73</v>
      </c>
      <c r="F28" s="2">
        <v>128.94</v>
      </c>
      <c r="G28" s="2">
        <v>15.29</v>
      </c>
      <c r="H28" s="2">
        <v>16.14</v>
      </c>
      <c r="I28" s="2">
        <v>2.5499999999999998</v>
      </c>
      <c r="J28" s="2">
        <v>260</v>
      </c>
      <c r="K28" s="2">
        <v>300</v>
      </c>
      <c r="L28" s="2">
        <v>300</v>
      </c>
      <c r="M28" s="2">
        <f t="shared" si="0"/>
        <v>0</v>
      </c>
      <c r="N28" s="4">
        <f t="shared" si="1"/>
        <v>-1</v>
      </c>
    </row>
    <row r="29" spans="1:14" s="5" customFormat="1" x14ac:dyDescent="0.4">
      <c r="A29" s="5" t="s">
        <v>92</v>
      </c>
      <c r="B29" s="5">
        <v>3010</v>
      </c>
      <c r="C29" s="5">
        <v>19.12</v>
      </c>
      <c r="D29" s="5">
        <v>230</v>
      </c>
      <c r="E29" s="5">
        <v>7.64</v>
      </c>
      <c r="F29" s="5">
        <v>31.11</v>
      </c>
      <c r="G29" s="5">
        <v>4.7300000000000004</v>
      </c>
      <c r="H29" s="5">
        <v>5.6</v>
      </c>
      <c r="I29" s="5">
        <v>0.24</v>
      </c>
      <c r="J29" s="5">
        <v>100</v>
      </c>
      <c r="K29" s="5">
        <v>360</v>
      </c>
      <c r="L29" s="5">
        <v>200</v>
      </c>
      <c r="M29" s="5">
        <f t="shared" si="0"/>
        <v>1</v>
      </c>
      <c r="N29" s="5">
        <f t="shared" si="1"/>
        <v>0</v>
      </c>
    </row>
    <row r="30" spans="1:14" s="1" customFormat="1" x14ac:dyDescent="0.4">
      <c r="A30" s="1" t="s">
        <v>93</v>
      </c>
      <c r="B30" s="1">
        <v>4920</v>
      </c>
      <c r="C30" s="1">
        <v>19.12</v>
      </c>
      <c r="D30" s="1">
        <v>370</v>
      </c>
      <c r="E30" s="1">
        <v>7.52</v>
      </c>
      <c r="F30" s="1">
        <v>51.77</v>
      </c>
      <c r="G30" s="1">
        <v>8.91</v>
      </c>
      <c r="H30" s="1">
        <v>8.08</v>
      </c>
      <c r="I30" s="1">
        <v>0.7</v>
      </c>
      <c r="J30" s="1">
        <v>220</v>
      </c>
      <c r="K30" s="1">
        <v>200</v>
      </c>
      <c r="L30" s="1">
        <v>200</v>
      </c>
      <c r="M30" s="1">
        <f t="shared" si="0"/>
        <v>1</v>
      </c>
      <c r="N30" s="4">
        <f t="shared" si="1"/>
        <v>1</v>
      </c>
    </row>
    <row r="31" spans="1:14" x14ac:dyDescent="0.4">
      <c r="A31" s="2" t="s">
        <v>94</v>
      </c>
      <c r="B31" s="2">
        <v>8200</v>
      </c>
      <c r="C31" s="2">
        <v>19.12</v>
      </c>
      <c r="D31" s="2">
        <v>600</v>
      </c>
      <c r="E31" s="2">
        <v>7.32</v>
      </c>
      <c r="F31" s="2">
        <v>121.7</v>
      </c>
      <c r="G31" s="2">
        <v>4.3099999999999996</v>
      </c>
      <c r="H31" s="2">
        <v>23.27</v>
      </c>
      <c r="I31" s="2">
        <v>0.93</v>
      </c>
      <c r="J31" s="2">
        <v>450</v>
      </c>
      <c r="K31" s="2">
        <v>350</v>
      </c>
      <c r="L31" s="2">
        <v>450</v>
      </c>
      <c r="M31" s="2">
        <f t="shared" si="0"/>
        <v>0</v>
      </c>
      <c r="N31" s="4">
        <f t="shared" si="1"/>
        <v>0</v>
      </c>
    </row>
    <row r="32" spans="1:14" s="4" customFormat="1" x14ac:dyDescent="0.4">
      <c r="A32" s="4" t="s">
        <v>95</v>
      </c>
      <c r="B32" s="4">
        <v>6840</v>
      </c>
      <c r="C32" s="4">
        <v>19.12</v>
      </c>
      <c r="D32" s="4">
        <v>500</v>
      </c>
      <c r="E32" s="4">
        <v>7.31</v>
      </c>
      <c r="F32" s="4">
        <v>77.400000000000006</v>
      </c>
      <c r="G32" s="4">
        <v>5.26</v>
      </c>
      <c r="H32" s="4">
        <v>20.39</v>
      </c>
      <c r="I32" s="4">
        <v>1.01</v>
      </c>
      <c r="J32" s="4">
        <v>450</v>
      </c>
      <c r="K32" s="4">
        <v>300</v>
      </c>
      <c r="L32" s="4">
        <v>250</v>
      </c>
      <c r="M32" s="4">
        <f t="shared" si="0"/>
        <v>1</v>
      </c>
      <c r="N32" s="4">
        <f t="shared" si="1"/>
        <v>2</v>
      </c>
    </row>
    <row r="33" spans="1:14" x14ac:dyDescent="0.4">
      <c r="A33" s="2" t="s">
        <v>96</v>
      </c>
      <c r="B33" s="2">
        <v>68600</v>
      </c>
      <c r="C33" s="2">
        <v>19.12</v>
      </c>
      <c r="D33" s="2">
        <v>5000</v>
      </c>
      <c r="E33" s="2">
        <v>7.29</v>
      </c>
      <c r="F33" s="2">
        <v>98.04</v>
      </c>
      <c r="G33" s="2">
        <v>4.25</v>
      </c>
      <c r="H33" s="2">
        <v>16.079999999999998</v>
      </c>
      <c r="I33" s="2">
        <v>0.66</v>
      </c>
      <c r="J33" s="2">
        <v>5000</v>
      </c>
      <c r="K33" s="2">
        <v>5000</v>
      </c>
      <c r="L33" s="2">
        <v>5000</v>
      </c>
      <c r="M33" s="2">
        <f t="shared" si="0"/>
        <v>1</v>
      </c>
      <c r="N33" s="4">
        <f t="shared" si="1"/>
        <v>0</v>
      </c>
    </row>
    <row r="34" spans="1:14" x14ac:dyDescent="0.4">
      <c r="A34" s="2" t="s">
        <v>97</v>
      </c>
      <c r="B34" s="2">
        <v>7600</v>
      </c>
      <c r="C34" s="2">
        <v>19.12</v>
      </c>
      <c r="D34" s="2">
        <v>550</v>
      </c>
      <c r="E34" s="2">
        <v>7.24</v>
      </c>
      <c r="F34" s="2">
        <v>31.7</v>
      </c>
      <c r="G34" s="2">
        <v>9.1199999999999992</v>
      </c>
      <c r="H34" s="2">
        <v>8.02</v>
      </c>
      <c r="I34" s="2">
        <v>0.71</v>
      </c>
      <c r="J34" s="2">
        <v>550</v>
      </c>
      <c r="K34" s="2">
        <v>550</v>
      </c>
      <c r="L34" s="2">
        <v>450</v>
      </c>
      <c r="M34" s="2">
        <f t="shared" si="0"/>
        <v>1</v>
      </c>
      <c r="N34" s="4">
        <f t="shared" si="1"/>
        <v>1</v>
      </c>
    </row>
    <row r="35" spans="1:14" s="4" customFormat="1" x14ac:dyDescent="0.4">
      <c r="A35" s="4" t="s">
        <v>98</v>
      </c>
      <c r="B35" s="4">
        <v>29300</v>
      </c>
      <c r="C35" s="4">
        <v>19.12</v>
      </c>
      <c r="D35" s="4">
        <v>2100</v>
      </c>
      <c r="E35" s="4">
        <v>7.17</v>
      </c>
      <c r="F35" s="4">
        <v>25.78</v>
      </c>
      <c r="G35" s="4">
        <v>8.77</v>
      </c>
      <c r="H35" s="4">
        <v>4.63</v>
      </c>
      <c r="I35" s="4">
        <v>0.38</v>
      </c>
      <c r="J35" s="4">
        <v>1900</v>
      </c>
      <c r="K35" s="4">
        <v>1550</v>
      </c>
      <c r="L35" s="4">
        <v>1050</v>
      </c>
      <c r="M35" s="4">
        <f t="shared" si="0"/>
        <v>1</v>
      </c>
      <c r="N35" s="4">
        <f t="shared" si="1"/>
        <v>2</v>
      </c>
    </row>
    <row r="36" spans="1:14" x14ac:dyDescent="0.4">
      <c r="A36" s="2" t="s">
        <v>99</v>
      </c>
      <c r="B36" s="2">
        <v>6050</v>
      </c>
      <c r="C36" s="2">
        <v>19.12</v>
      </c>
      <c r="D36" s="2">
        <v>430</v>
      </c>
      <c r="E36" s="2">
        <v>7.11</v>
      </c>
      <c r="F36" s="2">
        <v>74.3</v>
      </c>
      <c r="G36" s="2">
        <v>12.2</v>
      </c>
      <c r="H36" s="2">
        <v>15.47</v>
      </c>
      <c r="I36" s="2">
        <v>1.77</v>
      </c>
      <c r="J36" s="2">
        <v>430</v>
      </c>
      <c r="K36" s="2">
        <v>430</v>
      </c>
      <c r="L36" s="2">
        <v>430</v>
      </c>
      <c r="M36" s="2">
        <f t="shared" si="0"/>
        <v>1</v>
      </c>
      <c r="N36" s="4">
        <f t="shared" si="1"/>
        <v>0</v>
      </c>
    </row>
    <row r="37" spans="1:14" s="1" customFormat="1" x14ac:dyDescent="0.4">
      <c r="A37" s="1" t="s">
        <v>100</v>
      </c>
      <c r="B37" s="1">
        <v>2400</v>
      </c>
      <c r="C37" s="1">
        <v>19.12</v>
      </c>
      <c r="D37" s="1">
        <v>170</v>
      </c>
      <c r="E37" s="1">
        <v>7.08</v>
      </c>
      <c r="F37" s="1">
        <v>61.59</v>
      </c>
      <c r="G37" s="1">
        <v>4.9800000000000004</v>
      </c>
      <c r="H37" s="1">
        <v>9.65</v>
      </c>
      <c r="I37" s="1">
        <v>0.46</v>
      </c>
      <c r="J37" s="1">
        <v>150</v>
      </c>
      <c r="K37" s="1">
        <v>140</v>
      </c>
      <c r="L37" s="1">
        <v>140</v>
      </c>
      <c r="M37" s="1">
        <f t="shared" si="0"/>
        <v>1</v>
      </c>
      <c r="N37" s="4">
        <f t="shared" si="1"/>
        <v>1</v>
      </c>
    </row>
    <row r="38" spans="1:14" x14ac:dyDescent="0.4">
      <c r="A38" s="2" t="s">
        <v>101</v>
      </c>
      <c r="B38" s="2">
        <v>7070</v>
      </c>
      <c r="C38" s="2">
        <v>19.12</v>
      </c>
      <c r="D38" s="2">
        <v>500</v>
      </c>
      <c r="E38" s="2">
        <v>7.07</v>
      </c>
      <c r="F38" s="2">
        <v>30.44</v>
      </c>
      <c r="G38" s="2">
        <v>8.0399999999999991</v>
      </c>
      <c r="H38" s="2">
        <v>5.81</v>
      </c>
      <c r="I38" s="2">
        <v>0.43</v>
      </c>
      <c r="J38" s="2">
        <v>275</v>
      </c>
      <c r="K38" s="2">
        <v>300</v>
      </c>
      <c r="L38" s="2">
        <v>325</v>
      </c>
      <c r="M38" s="2">
        <f t="shared" si="0"/>
        <v>1</v>
      </c>
      <c r="N38" s="4">
        <f t="shared" si="1"/>
        <v>-2</v>
      </c>
    </row>
    <row r="39" spans="1:14" s="4" customFormat="1" x14ac:dyDescent="0.4">
      <c r="A39" s="4" t="s">
        <v>102</v>
      </c>
      <c r="B39" s="4">
        <v>120500</v>
      </c>
      <c r="C39" s="4">
        <v>19.12</v>
      </c>
      <c r="D39" s="4">
        <v>8505</v>
      </c>
      <c r="E39" s="4">
        <v>7.06</v>
      </c>
      <c r="F39" s="4">
        <v>56.2</v>
      </c>
      <c r="G39" s="4">
        <v>4.8499999999999996</v>
      </c>
      <c r="H39" s="4">
        <v>19.149999999999999</v>
      </c>
      <c r="I39" s="4">
        <v>0.72</v>
      </c>
      <c r="J39" s="4">
        <v>11505</v>
      </c>
      <c r="K39" s="4">
        <v>10005</v>
      </c>
      <c r="L39" s="4">
        <v>6105</v>
      </c>
      <c r="M39" s="4">
        <f t="shared" si="0"/>
        <v>1</v>
      </c>
      <c r="N39" s="4">
        <f t="shared" si="1"/>
        <v>2</v>
      </c>
    </row>
    <row r="40" spans="1:14" x14ac:dyDescent="0.4">
      <c r="A40" s="2" t="s">
        <v>103</v>
      </c>
      <c r="B40" s="2">
        <v>2555</v>
      </c>
      <c r="C40" s="2">
        <v>19.12</v>
      </c>
      <c r="D40" s="2">
        <v>180</v>
      </c>
      <c r="E40" s="2">
        <v>7.05</v>
      </c>
      <c r="F40" s="2">
        <v>87.81</v>
      </c>
      <c r="G40" s="2">
        <v>2.76</v>
      </c>
      <c r="H40" s="2">
        <v>37.64</v>
      </c>
      <c r="I40" s="2">
        <v>0.86</v>
      </c>
      <c r="J40" s="2">
        <v>220</v>
      </c>
      <c r="K40" s="2">
        <v>250</v>
      </c>
      <c r="L40" s="2">
        <v>250</v>
      </c>
      <c r="M40" s="2">
        <f t="shared" si="0"/>
        <v>1</v>
      </c>
      <c r="N40" s="4">
        <f t="shared" si="1"/>
        <v>-1</v>
      </c>
    </row>
    <row r="41" spans="1:14" x14ac:dyDescent="0.4">
      <c r="A41" s="2" t="s">
        <v>104</v>
      </c>
      <c r="B41" s="2">
        <v>3245</v>
      </c>
      <c r="C41" s="2">
        <v>19.12</v>
      </c>
      <c r="D41" s="2">
        <v>227</v>
      </c>
      <c r="E41" s="2">
        <v>6.99</v>
      </c>
      <c r="F41" s="2">
        <v>42.78</v>
      </c>
      <c r="G41" s="2">
        <v>21.46</v>
      </c>
      <c r="H41" s="2">
        <v>6.6</v>
      </c>
      <c r="I41" s="2">
        <v>1.33</v>
      </c>
      <c r="J41" s="2">
        <v>169</v>
      </c>
      <c r="K41" s="2">
        <v>198</v>
      </c>
      <c r="L41" s="2">
        <v>218</v>
      </c>
      <c r="M41" s="2">
        <f t="shared" si="0"/>
        <v>1</v>
      </c>
      <c r="N41" s="4">
        <f t="shared" si="1"/>
        <v>-2</v>
      </c>
    </row>
    <row r="42" spans="1:14" s="1" customFormat="1" x14ac:dyDescent="0.4">
      <c r="A42" s="1" t="s">
        <v>105</v>
      </c>
      <c r="B42" s="1">
        <v>5160</v>
      </c>
      <c r="C42" s="1">
        <v>19.12</v>
      </c>
      <c r="D42" s="1">
        <v>360</v>
      </c>
      <c r="E42" s="1">
        <v>6.98</v>
      </c>
      <c r="F42" s="1">
        <v>20.87</v>
      </c>
      <c r="G42" s="1">
        <v>7.07</v>
      </c>
      <c r="H42" s="1">
        <v>4.4400000000000004</v>
      </c>
      <c r="I42" s="1">
        <v>0.3</v>
      </c>
      <c r="J42" s="1">
        <v>300</v>
      </c>
      <c r="K42" s="1">
        <v>230</v>
      </c>
      <c r="L42" s="1">
        <v>230</v>
      </c>
      <c r="M42" s="1">
        <f t="shared" si="0"/>
        <v>1</v>
      </c>
      <c r="N42" s="4">
        <f t="shared" si="1"/>
        <v>1</v>
      </c>
    </row>
    <row r="43" spans="1:14" x14ac:dyDescent="0.4">
      <c r="A43" s="2" t="s">
        <v>106</v>
      </c>
      <c r="B43" s="2">
        <v>2550</v>
      </c>
      <c r="C43" s="2">
        <v>19.12</v>
      </c>
      <c r="D43" s="2">
        <v>175</v>
      </c>
      <c r="E43" s="2">
        <v>6.86</v>
      </c>
      <c r="F43" s="2">
        <v>48.2</v>
      </c>
      <c r="G43" s="2">
        <v>3.32</v>
      </c>
      <c r="H43" s="2">
        <v>9.82</v>
      </c>
      <c r="I43" s="2">
        <v>0.28999999999999998</v>
      </c>
      <c r="J43" s="2">
        <v>150</v>
      </c>
      <c r="K43" s="2">
        <v>200</v>
      </c>
      <c r="L43" s="2">
        <v>200</v>
      </c>
      <c r="M43" s="2">
        <f t="shared" si="0"/>
        <v>1</v>
      </c>
      <c r="N43" s="4">
        <f t="shared" si="1"/>
        <v>-1</v>
      </c>
    </row>
    <row r="44" spans="1:14" x14ac:dyDescent="0.4">
      <c r="A44" s="2" t="s">
        <v>107</v>
      </c>
      <c r="B44" s="2">
        <v>12400</v>
      </c>
      <c r="C44" s="2">
        <v>19.12</v>
      </c>
      <c r="D44" s="2">
        <v>850</v>
      </c>
      <c r="E44" s="2">
        <v>6.86</v>
      </c>
      <c r="F44" s="2">
        <v>31.54</v>
      </c>
      <c r="G44" s="2">
        <v>12.8</v>
      </c>
      <c r="H44" s="2">
        <v>6.75</v>
      </c>
      <c r="I44" s="2">
        <v>0.82</v>
      </c>
      <c r="J44" s="2">
        <v>820</v>
      </c>
      <c r="K44" s="2">
        <v>1140</v>
      </c>
      <c r="L44" s="2">
        <v>830</v>
      </c>
      <c r="M44" s="2">
        <f t="shared" si="0"/>
        <v>1</v>
      </c>
      <c r="N44" s="4">
        <f t="shared" si="1"/>
        <v>0</v>
      </c>
    </row>
    <row r="45" spans="1:14" s="1" customFormat="1" x14ac:dyDescent="0.4">
      <c r="A45" s="1" t="s">
        <v>108</v>
      </c>
      <c r="B45" s="1">
        <v>8030</v>
      </c>
      <c r="C45" s="1">
        <v>19.12</v>
      </c>
      <c r="D45" s="1">
        <v>550</v>
      </c>
      <c r="E45" s="1">
        <v>6.85</v>
      </c>
      <c r="F45" s="1">
        <v>27.46</v>
      </c>
      <c r="G45" s="1">
        <v>9.59</v>
      </c>
      <c r="H45" s="1">
        <v>4.8</v>
      </c>
      <c r="I45" s="1">
        <v>0.36</v>
      </c>
      <c r="J45" s="1">
        <v>550</v>
      </c>
      <c r="K45" s="1">
        <v>550</v>
      </c>
      <c r="L45" s="1">
        <v>500</v>
      </c>
      <c r="M45" s="1">
        <f t="shared" si="0"/>
        <v>1</v>
      </c>
      <c r="N45" s="1">
        <f t="shared" si="1"/>
        <v>1</v>
      </c>
    </row>
    <row r="46" spans="1:14" x14ac:dyDescent="0.4">
      <c r="A46" s="2" t="s">
        <v>109</v>
      </c>
      <c r="B46" s="2">
        <v>235000</v>
      </c>
      <c r="C46" s="2">
        <v>19.12</v>
      </c>
      <c r="D46" s="2">
        <v>16000</v>
      </c>
      <c r="E46" s="2">
        <v>6.81</v>
      </c>
      <c r="F46" s="2">
        <v>98.92</v>
      </c>
      <c r="G46" s="2">
        <v>21.3</v>
      </c>
      <c r="H46" s="2">
        <v>19.97</v>
      </c>
      <c r="I46" s="2">
        <v>4.29</v>
      </c>
      <c r="J46" s="2">
        <v>19000</v>
      </c>
      <c r="K46" s="2">
        <v>17000</v>
      </c>
      <c r="L46" s="2">
        <v>19000</v>
      </c>
      <c r="M46" s="2">
        <f t="shared" si="0"/>
        <v>1</v>
      </c>
      <c r="N46" s="4">
        <f t="shared" si="1"/>
        <v>0</v>
      </c>
    </row>
    <row r="47" spans="1:14" s="4" customFormat="1" x14ac:dyDescent="0.4">
      <c r="A47" s="4" t="s">
        <v>110</v>
      </c>
      <c r="B47" s="4">
        <v>29600</v>
      </c>
      <c r="C47" s="4">
        <v>19.12</v>
      </c>
      <c r="D47" s="4">
        <v>2000</v>
      </c>
      <c r="E47" s="4">
        <v>6.76</v>
      </c>
      <c r="F47" s="4">
        <v>51.01</v>
      </c>
      <c r="G47" s="4">
        <v>4.6900000000000004</v>
      </c>
      <c r="H47" s="4">
        <v>11.72</v>
      </c>
      <c r="I47" s="4">
        <v>0.54</v>
      </c>
      <c r="J47" s="4">
        <v>2000</v>
      </c>
      <c r="K47" s="4">
        <v>1350</v>
      </c>
      <c r="L47" s="4">
        <v>1250</v>
      </c>
      <c r="M47" s="4">
        <f t="shared" si="0"/>
        <v>1</v>
      </c>
      <c r="N47" s="4">
        <f t="shared" si="1"/>
        <v>2</v>
      </c>
    </row>
    <row r="48" spans="1:14" x14ac:dyDescent="0.4">
      <c r="A48" s="2" t="s">
        <v>111</v>
      </c>
      <c r="B48" s="2">
        <v>7460</v>
      </c>
      <c r="C48" s="2">
        <v>19.12</v>
      </c>
      <c r="D48" s="2">
        <v>500</v>
      </c>
      <c r="E48" s="2">
        <v>6.7</v>
      </c>
      <c r="F48" s="2">
        <v>150.62</v>
      </c>
      <c r="G48" s="2">
        <v>3.2</v>
      </c>
      <c r="H48" s="2">
        <v>35.65</v>
      </c>
      <c r="I48" s="2">
        <v>1.08</v>
      </c>
      <c r="J48" s="2">
        <v>500</v>
      </c>
      <c r="K48" s="2">
        <v>500</v>
      </c>
      <c r="L48" s="2">
        <v>300</v>
      </c>
      <c r="M48" s="2">
        <f t="shared" si="0"/>
        <v>0</v>
      </c>
      <c r="N48" s="4">
        <f t="shared" si="1"/>
        <v>1</v>
      </c>
    </row>
    <row r="49" spans="1:14" s="4" customFormat="1" x14ac:dyDescent="0.4">
      <c r="A49" s="4" t="s">
        <v>112</v>
      </c>
      <c r="B49" s="4">
        <v>44500</v>
      </c>
      <c r="C49" s="4">
        <v>19.12</v>
      </c>
      <c r="D49" s="4">
        <v>2962</v>
      </c>
      <c r="E49" s="4">
        <v>6.66</v>
      </c>
      <c r="F49" s="4">
        <v>20.079999999999998</v>
      </c>
      <c r="G49" s="4">
        <v>18.14</v>
      </c>
      <c r="H49" s="4">
        <v>5.28</v>
      </c>
      <c r="I49" s="4">
        <v>0.84</v>
      </c>
      <c r="J49" s="4">
        <v>1862</v>
      </c>
      <c r="K49" s="4">
        <v>1662</v>
      </c>
      <c r="L49" s="4">
        <v>862</v>
      </c>
      <c r="M49" s="4">
        <f t="shared" si="0"/>
        <v>1</v>
      </c>
      <c r="N49" s="4">
        <f t="shared" si="1"/>
        <v>2</v>
      </c>
    </row>
    <row r="50" spans="1:14" x14ac:dyDescent="0.4">
      <c r="A50" s="2" t="s">
        <v>113</v>
      </c>
      <c r="B50" s="2">
        <v>19000</v>
      </c>
      <c r="C50" s="2">
        <v>19.12</v>
      </c>
      <c r="D50" s="2">
        <v>1250</v>
      </c>
      <c r="E50" s="2">
        <v>6.58</v>
      </c>
      <c r="F50" s="2">
        <v>39.42</v>
      </c>
      <c r="G50" s="2">
        <v>5.8</v>
      </c>
      <c r="H50" s="2">
        <v>10.14</v>
      </c>
      <c r="I50" s="2">
        <v>0.38</v>
      </c>
      <c r="J50" s="2">
        <v>1250</v>
      </c>
      <c r="K50" s="2">
        <v>1250</v>
      </c>
      <c r="L50" s="2">
        <v>1250</v>
      </c>
      <c r="M50" s="2">
        <f t="shared" si="0"/>
        <v>1</v>
      </c>
      <c r="N50" s="4">
        <f t="shared" si="1"/>
        <v>0</v>
      </c>
    </row>
    <row r="51" spans="1:14" s="4" customFormat="1" x14ac:dyDescent="0.4">
      <c r="A51" s="4" t="s">
        <v>114</v>
      </c>
      <c r="B51" s="4">
        <v>29700</v>
      </c>
      <c r="C51" s="4">
        <v>19.12</v>
      </c>
      <c r="D51" s="4">
        <v>1950</v>
      </c>
      <c r="E51" s="4">
        <v>6.57</v>
      </c>
      <c r="F51" s="4">
        <v>33.08</v>
      </c>
      <c r="G51" s="4">
        <v>6.26</v>
      </c>
      <c r="H51" s="4">
        <v>8.98</v>
      </c>
      <c r="I51" s="4">
        <v>0.55000000000000004</v>
      </c>
      <c r="J51" s="4">
        <v>1950</v>
      </c>
      <c r="K51" s="4">
        <v>1850</v>
      </c>
      <c r="L51" s="4">
        <v>1650</v>
      </c>
      <c r="M51" s="4">
        <f t="shared" si="0"/>
        <v>1</v>
      </c>
      <c r="N51" s="4">
        <f t="shared" si="1"/>
        <v>2</v>
      </c>
    </row>
    <row r="52" spans="1:14" s="4" customFormat="1" x14ac:dyDescent="0.4">
      <c r="A52" s="4" t="s">
        <v>115</v>
      </c>
      <c r="B52" s="4">
        <v>3810</v>
      </c>
      <c r="C52" s="4">
        <v>19.12</v>
      </c>
      <c r="D52" s="4">
        <v>250</v>
      </c>
      <c r="E52" s="4">
        <v>6.56</v>
      </c>
      <c r="F52" s="4">
        <v>21.34</v>
      </c>
      <c r="G52" s="4">
        <v>7.15</v>
      </c>
      <c r="H52" s="4">
        <v>3.7</v>
      </c>
      <c r="I52" s="4">
        <v>0.25</v>
      </c>
      <c r="J52" s="4">
        <v>250</v>
      </c>
      <c r="K52" s="4">
        <v>100</v>
      </c>
      <c r="L52" s="4">
        <v>0</v>
      </c>
      <c r="M52" s="4">
        <f t="shared" si="0"/>
        <v>1</v>
      </c>
      <c r="N52" s="4">
        <f t="shared" si="1"/>
        <v>2</v>
      </c>
    </row>
    <row r="53" spans="1:14" s="4" customFormat="1" x14ac:dyDescent="0.4">
      <c r="A53" s="4" t="s">
        <v>116</v>
      </c>
      <c r="B53" s="4">
        <v>4600</v>
      </c>
      <c r="C53" s="4">
        <v>19.12</v>
      </c>
      <c r="D53" s="4">
        <v>300</v>
      </c>
      <c r="E53" s="4">
        <v>6.52</v>
      </c>
      <c r="F53" s="4">
        <v>17.05</v>
      </c>
      <c r="G53" s="4">
        <v>10.36</v>
      </c>
      <c r="H53" s="4">
        <v>3.16</v>
      </c>
      <c r="I53" s="4">
        <v>0.31</v>
      </c>
      <c r="J53" s="4">
        <v>180</v>
      </c>
      <c r="K53" s="4">
        <v>100</v>
      </c>
      <c r="L53" s="4">
        <v>50</v>
      </c>
      <c r="M53" s="4">
        <f t="shared" si="0"/>
        <v>1</v>
      </c>
      <c r="N53" s="4">
        <f t="shared" si="1"/>
        <v>2</v>
      </c>
    </row>
    <row r="54" spans="1:14" s="4" customFormat="1" x14ac:dyDescent="0.4">
      <c r="A54" s="4" t="s">
        <v>16</v>
      </c>
      <c r="B54" s="4">
        <v>29500</v>
      </c>
      <c r="C54" s="4">
        <v>19.12</v>
      </c>
      <c r="D54" s="4">
        <v>1920</v>
      </c>
      <c r="E54" s="4">
        <v>6.51</v>
      </c>
      <c r="F54" s="4">
        <v>56.35</v>
      </c>
      <c r="G54" s="4">
        <v>14.98</v>
      </c>
      <c r="H54" s="4">
        <v>11.49</v>
      </c>
      <c r="I54" s="4">
        <v>1.66</v>
      </c>
      <c r="J54" s="4">
        <v>1790</v>
      </c>
      <c r="K54" s="4">
        <v>1470</v>
      </c>
      <c r="L54" s="4">
        <v>680</v>
      </c>
      <c r="M54" s="4">
        <f t="shared" si="0"/>
        <v>1</v>
      </c>
      <c r="N54" s="4">
        <f t="shared" si="1"/>
        <v>2</v>
      </c>
    </row>
    <row r="55" spans="1:14" x14ac:dyDescent="0.4">
      <c r="A55" s="2" t="s">
        <v>17</v>
      </c>
      <c r="B55" s="2">
        <v>3845</v>
      </c>
      <c r="C55" s="2">
        <v>19.12</v>
      </c>
      <c r="D55" s="2">
        <v>250</v>
      </c>
      <c r="E55" s="2">
        <v>6.5</v>
      </c>
      <c r="F55" s="2">
        <v>192.99</v>
      </c>
      <c r="G55" s="2">
        <v>3.13</v>
      </c>
      <c r="H55" s="2">
        <v>30.93</v>
      </c>
      <c r="I55" s="2">
        <v>0.93</v>
      </c>
      <c r="J55" s="2">
        <v>250</v>
      </c>
      <c r="K55" s="2">
        <v>350</v>
      </c>
      <c r="L55" s="2">
        <v>350</v>
      </c>
      <c r="M55" s="2">
        <f t="shared" si="0"/>
        <v>0</v>
      </c>
      <c r="N55" s="4">
        <f t="shared" si="1"/>
        <v>-1</v>
      </c>
    </row>
    <row r="56" spans="1:14" x14ac:dyDescent="0.4">
      <c r="A56" s="2" t="s">
        <v>18</v>
      </c>
      <c r="B56" s="2">
        <v>9250</v>
      </c>
      <c r="C56" s="2">
        <v>19.12</v>
      </c>
      <c r="D56" s="2">
        <v>600</v>
      </c>
      <c r="E56" s="2">
        <v>6.49</v>
      </c>
      <c r="F56" s="2">
        <v>29.34</v>
      </c>
      <c r="G56" s="2">
        <v>11.74</v>
      </c>
      <c r="H56" s="2">
        <v>7.39</v>
      </c>
      <c r="I56" s="2">
        <v>0.64</v>
      </c>
      <c r="J56" s="2">
        <v>500</v>
      </c>
      <c r="K56" s="2">
        <v>500</v>
      </c>
      <c r="L56" s="2">
        <v>500</v>
      </c>
      <c r="M56" s="2">
        <f t="shared" si="0"/>
        <v>1</v>
      </c>
      <c r="N56" s="4">
        <f t="shared" si="1"/>
        <v>0</v>
      </c>
    </row>
    <row r="57" spans="1:14" s="1" customFormat="1" x14ac:dyDescent="0.4">
      <c r="A57" s="1" t="s">
        <v>19</v>
      </c>
      <c r="B57" s="1">
        <v>80200</v>
      </c>
      <c r="C57" s="1">
        <v>19.12</v>
      </c>
      <c r="D57" s="1">
        <v>5200</v>
      </c>
      <c r="E57" s="1">
        <v>6.48</v>
      </c>
      <c r="F57" s="1">
        <v>23.78</v>
      </c>
      <c r="G57" s="1">
        <v>23.52</v>
      </c>
      <c r="H57" s="1">
        <v>3.86</v>
      </c>
      <c r="I57" s="1">
        <v>0.8</v>
      </c>
      <c r="J57" s="1">
        <v>5200</v>
      </c>
      <c r="K57" s="1">
        <v>5100</v>
      </c>
      <c r="L57" s="1">
        <v>5100</v>
      </c>
      <c r="M57" s="1">
        <f t="shared" si="0"/>
        <v>1</v>
      </c>
      <c r="N57" s="1">
        <f t="shared" si="1"/>
        <v>1</v>
      </c>
    </row>
    <row r="58" spans="1:14" s="4" customFormat="1" x14ac:dyDescent="0.4">
      <c r="A58" s="4" t="s">
        <v>20</v>
      </c>
      <c r="B58" s="4">
        <v>1855</v>
      </c>
      <c r="C58" s="4">
        <v>19.12</v>
      </c>
      <c r="D58" s="4">
        <v>120</v>
      </c>
      <c r="E58" s="4">
        <v>6.47</v>
      </c>
      <c r="F58" s="4">
        <v>44.49</v>
      </c>
      <c r="G58" s="4">
        <v>9.6199999999999992</v>
      </c>
      <c r="H58" s="4">
        <v>9.0500000000000007</v>
      </c>
      <c r="I58" s="4">
        <v>0.82</v>
      </c>
      <c r="J58" s="4">
        <v>95</v>
      </c>
      <c r="K58" s="4">
        <v>14</v>
      </c>
      <c r="L58" s="4">
        <v>13</v>
      </c>
      <c r="M58" s="4">
        <f t="shared" si="0"/>
        <v>1</v>
      </c>
      <c r="N58" s="4">
        <f t="shared" si="1"/>
        <v>2</v>
      </c>
    </row>
    <row r="59" spans="1:14" x14ac:dyDescent="0.4">
      <c r="A59" s="2" t="s">
        <v>21</v>
      </c>
      <c r="B59" s="2">
        <v>6420</v>
      </c>
      <c r="C59" s="2">
        <v>19.12</v>
      </c>
      <c r="D59" s="2">
        <v>415</v>
      </c>
      <c r="E59" s="2">
        <v>6.46</v>
      </c>
      <c r="F59" s="2">
        <v>19.989999999999998</v>
      </c>
      <c r="G59" s="2">
        <v>25.42</v>
      </c>
      <c r="H59" s="2">
        <v>3.38</v>
      </c>
      <c r="I59" s="2">
        <v>0.78</v>
      </c>
      <c r="J59" s="2">
        <v>308</v>
      </c>
      <c r="K59" s="2">
        <v>96</v>
      </c>
      <c r="L59" s="2">
        <v>592</v>
      </c>
      <c r="M59" s="2">
        <f t="shared" si="0"/>
        <v>1</v>
      </c>
      <c r="N59" s="4">
        <f t="shared" si="1"/>
        <v>0</v>
      </c>
    </row>
    <row r="60" spans="1:14" x14ac:dyDescent="0.4">
      <c r="A60" s="2" t="s">
        <v>22</v>
      </c>
      <c r="B60" s="2">
        <v>11000</v>
      </c>
      <c r="C60" s="2">
        <v>19.12</v>
      </c>
      <c r="D60" s="2">
        <v>700</v>
      </c>
      <c r="E60" s="2">
        <v>6.36</v>
      </c>
      <c r="F60" s="2" t="s">
        <v>23</v>
      </c>
      <c r="G60" s="2" t="s">
        <v>23</v>
      </c>
      <c r="H60" s="2" t="s">
        <v>23</v>
      </c>
      <c r="I60" s="2" t="s">
        <v>23</v>
      </c>
      <c r="J60" s="2">
        <v>622</v>
      </c>
      <c r="K60" s="2">
        <v>250</v>
      </c>
      <c r="L60" s="2">
        <v>400</v>
      </c>
      <c r="M60" s="2">
        <f t="shared" si="0"/>
        <v>0</v>
      </c>
      <c r="N60" s="4">
        <f t="shared" si="1"/>
        <v>0</v>
      </c>
    </row>
    <row r="61" spans="1:14" x14ac:dyDescent="0.4">
      <c r="A61" s="2" t="s">
        <v>24</v>
      </c>
      <c r="B61" s="2">
        <v>5450</v>
      </c>
      <c r="C61" s="2">
        <v>19.12</v>
      </c>
      <c r="D61" s="2">
        <v>345</v>
      </c>
      <c r="E61" s="2">
        <v>6.33</v>
      </c>
      <c r="F61" s="2">
        <v>33.74</v>
      </c>
      <c r="G61" s="2">
        <v>11.23</v>
      </c>
      <c r="H61" s="2">
        <v>5.5</v>
      </c>
      <c r="I61" s="2">
        <v>0.55000000000000004</v>
      </c>
      <c r="J61" s="2">
        <v>485</v>
      </c>
      <c r="K61" s="2">
        <v>485</v>
      </c>
      <c r="L61" s="2">
        <v>515</v>
      </c>
      <c r="M61" s="2">
        <f t="shared" si="0"/>
        <v>1</v>
      </c>
      <c r="N61" s="4">
        <f t="shared" si="1"/>
        <v>-1</v>
      </c>
    </row>
    <row r="62" spans="1:14" s="4" customFormat="1" x14ac:dyDescent="0.4">
      <c r="A62" s="4" t="s">
        <v>25</v>
      </c>
      <c r="B62" s="4">
        <v>1745</v>
      </c>
      <c r="C62" s="4">
        <v>19.12</v>
      </c>
      <c r="D62" s="4">
        <v>110</v>
      </c>
      <c r="E62" s="4">
        <v>6.3</v>
      </c>
      <c r="F62" s="4">
        <v>24.3</v>
      </c>
      <c r="G62" s="4">
        <v>12.72</v>
      </c>
      <c r="H62" s="4">
        <v>4.91</v>
      </c>
      <c r="I62" s="4">
        <v>0.56999999999999995</v>
      </c>
      <c r="J62" s="4">
        <v>110</v>
      </c>
      <c r="K62" s="4">
        <v>100</v>
      </c>
      <c r="L62" s="4">
        <v>75</v>
      </c>
      <c r="M62" s="4">
        <f t="shared" si="0"/>
        <v>1</v>
      </c>
      <c r="N62" s="4">
        <f t="shared" si="1"/>
        <v>2</v>
      </c>
    </row>
    <row r="63" spans="1:14" s="1" customFormat="1" x14ac:dyDescent="0.4">
      <c r="A63" s="1" t="s">
        <v>26</v>
      </c>
      <c r="B63" s="1">
        <v>3995</v>
      </c>
      <c r="C63" s="1">
        <v>19.12</v>
      </c>
      <c r="D63" s="1">
        <v>250</v>
      </c>
      <c r="E63" s="1">
        <v>6.26</v>
      </c>
      <c r="F63" s="1">
        <v>48.71</v>
      </c>
      <c r="G63" s="1">
        <v>7.58</v>
      </c>
      <c r="H63" s="1">
        <v>14.65</v>
      </c>
      <c r="I63" s="1">
        <v>1.07</v>
      </c>
      <c r="J63" s="1">
        <v>220</v>
      </c>
      <c r="K63" s="1">
        <v>220</v>
      </c>
      <c r="L63" s="1">
        <v>160</v>
      </c>
      <c r="M63" s="1">
        <f t="shared" si="0"/>
        <v>1</v>
      </c>
      <c r="N63" s="1">
        <f t="shared" si="1"/>
        <v>1</v>
      </c>
    </row>
    <row r="64" spans="1:14" x14ac:dyDescent="0.4">
      <c r="A64" s="2" t="s">
        <v>27</v>
      </c>
      <c r="B64" s="2">
        <v>3950</v>
      </c>
      <c r="C64" s="2">
        <v>19.12</v>
      </c>
      <c r="D64" s="2">
        <v>247</v>
      </c>
      <c r="E64" s="2">
        <v>6.25</v>
      </c>
      <c r="F64" s="2" t="s">
        <v>23</v>
      </c>
      <c r="G64" s="2" t="s">
        <v>23</v>
      </c>
      <c r="H64" s="2" t="s">
        <v>23</v>
      </c>
      <c r="I64" s="2" t="s">
        <v>23</v>
      </c>
      <c r="J64" s="2">
        <v>212</v>
      </c>
      <c r="K64" s="2">
        <v>226</v>
      </c>
      <c r="L64" s="2">
        <v>214</v>
      </c>
      <c r="M64" s="2">
        <f t="shared" si="0"/>
        <v>0</v>
      </c>
      <c r="N64" s="4">
        <f t="shared" si="1"/>
        <v>0</v>
      </c>
    </row>
    <row r="65" spans="1:14" s="4" customFormat="1" x14ac:dyDescent="0.4">
      <c r="A65" s="4" t="s">
        <v>28</v>
      </c>
      <c r="B65" s="4">
        <v>2240</v>
      </c>
      <c r="C65" s="4">
        <v>19.12</v>
      </c>
      <c r="D65" s="4">
        <v>140</v>
      </c>
      <c r="E65" s="4">
        <v>6.25</v>
      </c>
      <c r="F65" s="4">
        <v>36.869999999999997</v>
      </c>
      <c r="G65" s="4">
        <v>16.62</v>
      </c>
      <c r="H65" s="4">
        <v>5.84</v>
      </c>
      <c r="I65" s="4">
        <v>0.91</v>
      </c>
      <c r="J65" s="4">
        <v>130</v>
      </c>
      <c r="K65" s="4">
        <v>110</v>
      </c>
      <c r="L65" s="4">
        <v>100</v>
      </c>
      <c r="M65" s="4">
        <f t="shared" si="0"/>
        <v>1</v>
      </c>
      <c r="N65" s="4">
        <f t="shared" si="1"/>
        <v>2</v>
      </c>
    </row>
    <row r="66" spans="1:14" x14ac:dyDescent="0.4">
      <c r="A66" s="2" t="s">
        <v>29</v>
      </c>
      <c r="B66" s="2">
        <v>12050</v>
      </c>
      <c r="C66" s="2">
        <v>19.12</v>
      </c>
      <c r="D66" s="2">
        <v>750</v>
      </c>
      <c r="E66" s="2">
        <v>6.22</v>
      </c>
      <c r="F66" s="2">
        <v>72.88</v>
      </c>
      <c r="G66" s="2">
        <v>2.09</v>
      </c>
      <c r="H66" s="2">
        <v>27.21</v>
      </c>
      <c r="I66" s="2">
        <v>0.52</v>
      </c>
      <c r="J66" s="2">
        <v>595</v>
      </c>
      <c r="K66" s="2">
        <v>646</v>
      </c>
      <c r="L66" s="2">
        <v>680</v>
      </c>
      <c r="M66" s="2">
        <f t="shared" si="0"/>
        <v>1</v>
      </c>
      <c r="N66" s="4">
        <f t="shared" si="1"/>
        <v>-2</v>
      </c>
    </row>
    <row r="67" spans="1:14" s="4" customFormat="1" x14ac:dyDescent="0.4">
      <c r="A67" s="4" t="s">
        <v>30</v>
      </c>
      <c r="B67" s="4">
        <v>14500</v>
      </c>
      <c r="C67" s="4">
        <v>19.12</v>
      </c>
      <c r="D67" s="4">
        <v>900</v>
      </c>
      <c r="E67" s="4">
        <v>6.21</v>
      </c>
      <c r="F67" s="4">
        <v>54.5</v>
      </c>
      <c r="G67" s="4">
        <v>9.36</v>
      </c>
      <c r="H67" s="4">
        <v>9.7799999999999994</v>
      </c>
      <c r="I67" s="4">
        <v>0.9</v>
      </c>
      <c r="J67" s="4">
        <v>800</v>
      </c>
      <c r="K67" s="4">
        <v>700</v>
      </c>
      <c r="L67" s="4">
        <v>400</v>
      </c>
      <c r="M67" s="4">
        <f t="shared" si="0"/>
        <v>1</v>
      </c>
      <c r="N67" s="4">
        <f t="shared" si="1"/>
        <v>2</v>
      </c>
    </row>
    <row r="68" spans="1:14" s="4" customFormat="1" x14ac:dyDescent="0.4">
      <c r="A68" s="4" t="s">
        <v>31</v>
      </c>
      <c r="B68" s="4">
        <v>24200</v>
      </c>
      <c r="C68" s="4">
        <v>19.12</v>
      </c>
      <c r="D68" s="4">
        <v>1500</v>
      </c>
      <c r="E68" s="4">
        <v>6.2</v>
      </c>
      <c r="F68" s="4">
        <v>19.899999999999999</v>
      </c>
      <c r="G68" s="4">
        <v>11.5</v>
      </c>
      <c r="H68" s="4">
        <v>4.46</v>
      </c>
      <c r="I68" s="4">
        <v>0.43</v>
      </c>
      <c r="J68" s="4">
        <v>1000</v>
      </c>
      <c r="K68" s="4">
        <v>700</v>
      </c>
      <c r="L68" s="4">
        <v>350</v>
      </c>
      <c r="M68" s="4">
        <f t="shared" si="0"/>
        <v>1</v>
      </c>
      <c r="N68" s="4">
        <f t="shared" si="1"/>
        <v>2</v>
      </c>
    </row>
    <row r="69" spans="1:14" x14ac:dyDescent="0.4">
      <c r="A69" s="2" t="s">
        <v>32</v>
      </c>
      <c r="B69" s="2">
        <v>8950</v>
      </c>
      <c r="C69" s="2">
        <v>19.12</v>
      </c>
      <c r="D69" s="2">
        <v>550</v>
      </c>
      <c r="E69" s="2">
        <v>6.14</v>
      </c>
      <c r="F69" s="2">
        <v>18.61</v>
      </c>
      <c r="G69" s="2">
        <v>15.26</v>
      </c>
      <c r="H69" s="2">
        <v>4.1500000000000004</v>
      </c>
      <c r="I69" s="2">
        <v>0.57999999999999996</v>
      </c>
      <c r="J69" s="2">
        <v>470</v>
      </c>
      <c r="K69" s="2">
        <v>520</v>
      </c>
      <c r="L69" s="2">
        <v>300</v>
      </c>
      <c r="M69" s="2">
        <f t="shared" si="0"/>
        <v>1</v>
      </c>
      <c r="N69" s="4">
        <f t="shared" si="1"/>
        <v>0</v>
      </c>
    </row>
    <row r="70" spans="1:14" x14ac:dyDescent="0.4">
      <c r="A70" s="2" t="s">
        <v>33</v>
      </c>
      <c r="B70" s="2">
        <v>19550</v>
      </c>
      <c r="C70" s="2">
        <v>19.12</v>
      </c>
      <c r="D70" s="2">
        <v>1200</v>
      </c>
      <c r="E70" s="2">
        <v>6.14</v>
      </c>
      <c r="F70" s="2">
        <v>39.42</v>
      </c>
      <c r="G70" s="2">
        <v>5.8</v>
      </c>
      <c r="H70" s="2">
        <v>10.14</v>
      </c>
      <c r="I70" s="2">
        <v>0.38</v>
      </c>
      <c r="J70" s="2">
        <v>1200</v>
      </c>
      <c r="K70" s="2">
        <v>1200</v>
      </c>
      <c r="L70" s="2">
        <v>1200</v>
      </c>
      <c r="M70" s="2">
        <f t="shared" ref="M70:M133" si="2">IF(F70&gt;0,IF(F70&lt;100,1,0),0)</f>
        <v>1</v>
      </c>
      <c r="N70" s="4">
        <f t="shared" ref="N70:N133" si="3">IF(J70&gt;K70,1,IF(J70=K70,0,-1))+IF(K70&gt;L70,1,IF(K70=L70,0,-1))</f>
        <v>0</v>
      </c>
    </row>
    <row r="71" spans="1:14" x14ac:dyDescent="0.4">
      <c r="A71" s="2" t="s">
        <v>34</v>
      </c>
      <c r="B71" s="2">
        <v>16300</v>
      </c>
      <c r="C71" s="2">
        <v>19.12</v>
      </c>
      <c r="D71" s="2">
        <v>1000</v>
      </c>
      <c r="E71" s="2">
        <v>6.14</v>
      </c>
      <c r="F71" s="2">
        <v>54.54</v>
      </c>
      <c r="G71" s="2">
        <v>10.82</v>
      </c>
      <c r="H71" s="2">
        <v>12.29</v>
      </c>
      <c r="I71" s="2">
        <v>1.24</v>
      </c>
      <c r="J71" s="2">
        <v>1200</v>
      </c>
      <c r="K71" s="2">
        <v>1500</v>
      </c>
      <c r="L71" s="2">
        <v>500</v>
      </c>
      <c r="M71" s="2">
        <f t="shared" si="2"/>
        <v>1</v>
      </c>
      <c r="N71" s="4">
        <f t="shared" si="3"/>
        <v>0</v>
      </c>
    </row>
    <row r="72" spans="1:14" s="1" customFormat="1" x14ac:dyDescent="0.4">
      <c r="A72" s="1" t="s">
        <v>35</v>
      </c>
      <c r="B72" s="1">
        <v>30200</v>
      </c>
      <c r="C72" s="1">
        <v>19.12</v>
      </c>
      <c r="D72" s="1">
        <v>1850</v>
      </c>
      <c r="E72" s="1">
        <v>6.13</v>
      </c>
      <c r="F72" s="1">
        <v>25.97</v>
      </c>
      <c r="G72" s="1">
        <v>9.09</v>
      </c>
      <c r="H72" s="1">
        <v>6.19</v>
      </c>
      <c r="I72" s="1">
        <v>0.53</v>
      </c>
      <c r="J72" s="1">
        <v>1600</v>
      </c>
      <c r="K72" s="1">
        <v>1450</v>
      </c>
      <c r="L72" s="1">
        <v>1450</v>
      </c>
      <c r="M72" s="1">
        <f t="shared" si="2"/>
        <v>1</v>
      </c>
      <c r="N72" s="1">
        <f t="shared" si="3"/>
        <v>1</v>
      </c>
    </row>
    <row r="73" spans="1:14" s="1" customFormat="1" x14ac:dyDescent="0.4">
      <c r="A73" s="1" t="s">
        <v>36</v>
      </c>
      <c r="B73" s="1">
        <v>11450</v>
      </c>
      <c r="C73" s="1">
        <v>19.12</v>
      </c>
      <c r="D73" s="1">
        <v>700</v>
      </c>
      <c r="E73" s="1">
        <v>6.11</v>
      </c>
      <c r="F73" s="1">
        <v>25.82</v>
      </c>
      <c r="G73" s="1">
        <v>15.3</v>
      </c>
      <c r="H73" s="1">
        <v>3.05</v>
      </c>
      <c r="I73" s="1">
        <v>0.45</v>
      </c>
      <c r="J73" s="1">
        <v>300</v>
      </c>
      <c r="K73" s="1">
        <v>0</v>
      </c>
      <c r="L73" s="1">
        <v>0</v>
      </c>
      <c r="M73" s="1">
        <f t="shared" si="2"/>
        <v>1</v>
      </c>
      <c r="N73" s="1">
        <f t="shared" si="3"/>
        <v>1</v>
      </c>
    </row>
    <row r="74" spans="1:14" s="1" customFormat="1" x14ac:dyDescent="0.4">
      <c r="A74" s="1" t="s">
        <v>37</v>
      </c>
      <c r="B74" s="1">
        <v>36150</v>
      </c>
      <c r="C74" s="1">
        <v>19.12</v>
      </c>
      <c r="D74" s="1">
        <v>2210</v>
      </c>
      <c r="E74" s="1">
        <v>6.11</v>
      </c>
      <c r="F74" s="1">
        <v>26</v>
      </c>
      <c r="G74" s="1">
        <v>8.92</v>
      </c>
      <c r="H74" s="1">
        <v>6.01</v>
      </c>
      <c r="I74" s="1">
        <v>0.48</v>
      </c>
      <c r="J74" s="1">
        <v>1920</v>
      </c>
      <c r="K74" s="1">
        <v>1920</v>
      </c>
      <c r="L74" s="1">
        <v>1250</v>
      </c>
      <c r="M74" s="1">
        <f t="shared" si="2"/>
        <v>1</v>
      </c>
      <c r="N74" s="1">
        <f t="shared" si="3"/>
        <v>1</v>
      </c>
    </row>
    <row r="75" spans="1:14" x14ac:dyDescent="0.4">
      <c r="A75" s="2" t="s">
        <v>38</v>
      </c>
      <c r="B75" s="2">
        <v>42750</v>
      </c>
      <c r="C75" s="2">
        <v>19.12</v>
      </c>
      <c r="D75" s="2">
        <v>2600</v>
      </c>
      <c r="E75" s="2">
        <v>6.08</v>
      </c>
      <c r="F75" s="2">
        <v>30.93</v>
      </c>
      <c r="G75" s="2">
        <v>5.55</v>
      </c>
      <c r="H75" s="2">
        <v>6.69</v>
      </c>
      <c r="I75" s="2">
        <v>0.35</v>
      </c>
      <c r="J75" s="2">
        <v>2600</v>
      </c>
      <c r="K75" s="2">
        <v>3850</v>
      </c>
      <c r="L75" s="2">
        <v>2100</v>
      </c>
      <c r="M75" s="2">
        <f t="shared" si="2"/>
        <v>1</v>
      </c>
      <c r="N75" s="4">
        <f t="shared" si="3"/>
        <v>0</v>
      </c>
    </row>
    <row r="76" spans="1:14" x14ac:dyDescent="0.4">
      <c r="A76" s="2" t="s">
        <v>39</v>
      </c>
      <c r="B76" s="2">
        <v>5010</v>
      </c>
      <c r="C76" s="2">
        <v>19.12</v>
      </c>
      <c r="D76" s="2">
        <v>300</v>
      </c>
      <c r="E76" s="2">
        <v>5.99</v>
      </c>
      <c r="F76" s="2">
        <v>48.22</v>
      </c>
      <c r="G76" s="2">
        <v>2.72</v>
      </c>
      <c r="H76" s="2">
        <v>13.2</v>
      </c>
      <c r="I76" s="2">
        <v>0.28999999999999998</v>
      </c>
      <c r="J76" s="2">
        <v>195</v>
      </c>
      <c r="K76" s="2">
        <v>0</v>
      </c>
      <c r="L76" s="2">
        <v>0</v>
      </c>
      <c r="M76" s="2">
        <f t="shared" si="2"/>
        <v>1</v>
      </c>
      <c r="N76" s="4">
        <f t="shared" si="3"/>
        <v>1</v>
      </c>
    </row>
    <row r="77" spans="1:14" x14ac:dyDescent="0.4">
      <c r="A77" s="2" t="s">
        <v>40</v>
      </c>
      <c r="B77" s="2">
        <v>3350</v>
      </c>
      <c r="C77" s="2">
        <v>19.12</v>
      </c>
      <c r="D77" s="2">
        <v>200</v>
      </c>
      <c r="E77" s="2">
        <v>5.97</v>
      </c>
      <c r="F77" s="2">
        <v>24.73</v>
      </c>
      <c r="G77" s="2">
        <v>15.06</v>
      </c>
      <c r="H77" s="2">
        <v>4.8600000000000003</v>
      </c>
      <c r="I77" s="2">
        <v>0.64</v>
      </c>
      <c r="J77" s="2">
        <v>200</v>
      </c>
      <c r="K77" s="2">
        <v>200</v>
      </c>
      <c r="L77" s="2">
        <v>200</v>
      </c>
      <c r="M77" s="2">
        <f t="shared" si="2"/>
        <v>1</v>
      </c>
      <c r="N77" s="4">
        <f t="shared" si="3"/>
        <v>0</v>
      </c>
    </row>
    <row r="78" spans="1:14" s="4" customFormat="1" x14ac:dyDescent="0.4">
      <c r="A78" s="4" t="s">
        <v>41</v>
      </c>
      <c r="B78" s="4">
        <v>3070</v>
      </c>
      <c r="C78" s="4">
        <v>19.12</v>
      </c>
      <c r="D78" s="4">
        <v>182</v>
      </c>
      <c r="E78" s="4">
        <v>5.93</v>
      </c>
      <c r="F78" s="4">
        <v>24.83</v>
      </c>
      <c r="G78" s="4">
        <v>14.28</v>
      </c>
      <c r="H78" s="4">
        <v>4.66</v>
      </c>
      <c r="I78" s="4">
        <v>0.62</v>
      </c>
      <c r="J78" s="4">
        <v>166</v>
      </c>
      <c r="K78" s="4">
        <v>151</v>
      </c>
      <c r="L78" s="4">
        <v>137</v>
      </c>
      <c r="M78" s="4">
        <f t="shared" si="2"/>
        <v>1</v>
      </c>
      <c r="N78" s="4">
        <f t="shared" si="3"/>
        <v>2</v>
      </c>
    </row>
    <row r="79" spans="1:14" x14ac:dyDescent="0.4">
      <c r="A79" s="2" t="s">
        <v>42</v>
      </c>
      <c r="B79" s="2">
        <v>109700</v>
      </c>
      <c r="C79" s="2">
        <v>19.12</v>
      </c>
      <c r="D79" s="2">
        <v>6500</v>
      </c>
      <c r="E79" s="2">
        <v>5.93</v>
      </c>
      <c r="F79" s="2">
        <v>35.4</v>
      </c>
      <c r="G79" s="2">
        <v>9.81</v>
      </c>
      <c r="H79" s="2">
        <v>8.9</v>
      </c>
      <c r="I79" s="2">
        <v>0.77</v>
      </c>
      <c r="J79" s="2">
        <v>7000</v>
      </c>
      <c r="K79" s="2">
        <v>6500</v>
      </c>
      <c r="L79" s="2">
        <v>7000</v>
      </c>
      <c r="M79" s="2">
        <f t="shared" si="2"/>
        <v>1</v>
      </c>
      <c r="N79" s="4">
        <f t="shared" si="3"/>
        <v>0</v>
      </c>
    </row>
    <row r="80" spans="1:14" s="1" customFormat="1" x14ac:dyDescent="0.4">
      <c r="A80" s="1" t="s">
        <v>43</v>
      </c>
      <c r="B80" s="1">
        <v>10150</v>
      </c>
      <c r="C80" s="1">
        <v>19.12</v>
      </c>
      <c r="D80" s="1">
        <v>600</v>
      </c>
      <c r="E80" s="1">
        <v>5.91</v>
      </c>
      <c r="F80" s="1">
        <v>29.98</v>
      </c>
      <c r="G80" s="1">
        <v>7.93</v>
      </c>
      <c r="H80" s="1">
        <v>4.33</v>
      </c>
      <c r="I80" s="1">
        <v>0.39</v>
      </c>
      <c r="J80" s="1">
        <v>450</v>
      </c>
      <c r="K80" s="1">
        <v>400</v>
      </c>
      <c r="L80" s="1">
        <v>400</v>
      </c>
      <c r="M80" s="1">
        <f t="shared" si="2"/>
        <v>1</v>
      </c>
      <c r="N80" s="1">
        <f t="shared" si="3"/>
        <v>1</v>
      </c>
    </row>
    <row r="81" spans="1:14" x14ac:dyDescent="0.4">
      <c r="A81" s="2" t="s">
        <v>44</v>
      </c>
      <c r="B81" s="2">
        <v>5100</v>
      </c>
      <c r="C81" s="2">
        <v>19.12</v>
      </c>
      <c r="D81" s="2">
        <v>300</v>
      </c>
      <c r="E81" s="2">
        <v>5.88</v>
      </c>
      <c r="F81" s="2">
        <v>31.87</v>
      </c>
      <c r="G81" s="2">
        <v>11.17</v>
      </c>
      <c r="H81" s="2">
        <v>7.11</v>
      </c>
      <c r="I81" s="2">
        <v>0.74</v>
      </c>
      <c r="J81" s="2">
        <v>250</v>
      </c>
      <c r="K81" s="2">
        <v>250</v>
      </c>
      <c r="L81" s="2">
        <v>250</v>
      </c>
      <c r="M81" s="2">
        <f t="shared" si="2"/>
        <v>1</v>
      </c>
      <c r="N81" s="4">
        <f t="shared" si="3"/>
        <v>0</v>
      </c>
    </row>
    <row r="82" spans="1:14" x14ac:dyDescent="0.4">
      <c r="A82" s="2" t="s">
        <v>45</v>
      </c>
      <c r="B82" s="2">
        <v>2570</v>
      </c>
      <c r="C82" s="2">
        <v>19.12</v>
      </c>
      <c r="D82" s="2">
        <v>150</v>
      </c>
      <c r="E82" s="2">
        <v>5.84</v>
      </c>
      <c r="F82" s="2">
        <v>-55.71</v>
      </c>
      <c r="G82" s="2">
        <v>-4.0599999999999996</v>
      </c>
      <c r="H82" s="2">
        <v>-11.12</v>
      </c>
      <c r="I82" s="2">
        <v>0.46</v>
      </c>
      <c r="J82" s="2">
        <v>300</v>
      </c>
      <c r="K82" s="2">
        <v>0</v>
      </c>
      <c r="L82" s="2">
        <v>0</v>
      </c>
      <c r="M82" s="2">
        <f t="shared" si="2"/>
        <v>0</v>
      </c>
      <c r="N82" s="4">
        <f t="shared" si="3"/>
        <v>1</v>
      </c>
    </row>
    <row r="83" spans="1:14" x14ac:dyDescent="0.4">
      <c r="A83" s="2" t="s">
        <v>46</v>
      </c>
      <c r="B83" s="2">
        <v>37950</v>
      </c>
      <c r="C83" s="2">
        <v>19.12</v>
      </c>
      <c r="D83" s="2">
        <v>2200</v>
      </c>
      <c r="E83" s="2">
        <v>5.8</v>
      </c>
      <c r="F83" s="2">
        <v>-29.47</v>
      </c>
      <c r="G83" s="2">
        <v>-3.63</v>
      </c>
      <c r="H83" s="2">
        <v>-7.68</v>
      </c>
      <c r="I83" s="2">
        <v>0.28999999999999998</v>
      </c>
      <c r="J83" s="2">
        <v>2000</v>
      </c>
      <c r="K83" s="2">
        <v>2000</v>
      </c>
      <c r="L83" s="2">
        <v>2000</v>
      </c>
      <c r="M83" s="2">
        <f t="shared" si="2"/>
        <v>0</v>
      </c>
      <c r="N83" s="4">
        <f t="shared" si="3"/>
        <v>0</v>
      </c>
    </row>
    <row r="84" spans="1:14" s="4" customFormat="1" x14ac:dyDescent="0.4">
      <c r="A84" s="4" t="s">
        <v>47</v>
      </c>
      <c r="B84" s="4">
        <v>5190</v>
      </c>
      <c r="C84" s="4">
        <v>19.12</v>
      </c>
      <c r="D84" s="4">
        <v>300</v>
      </c>
      <c r="E84" s="4">
        <v>5.78</v>
      </c>
      <c r="F84" s="4">
        <v>36.06</v>
      </c>
      <c r="G84" s="4">
        <v>12.7</v>
      </c>
      <c r="H84" s="4">
        <v>6.94</v>
      </c>
      <c r="I84" s="4">
        <v>0.83</v>
      </c>
      <c r="J84" s="4">
        <v>330</v>
      </c>
      <c r="K84" s="4">
        <v>220</v>
      </c>
      <c r="L84" s="4">
        <v>200</v>
      </c>
      <c r="M84" s="4">
        <f t="shared" si="2"/>
        <v>1</v>
      </c>
      <c r="N84" s="4">
        <f t="shared" si="3"/>
        <v>2</v>
      </c>
    </row>
    <row r="85" spans="1:14" x14ac:dyDescent="0.4">
      <c r="A85" s="2" t="s">
        <v>48</v>
      </c>
      <c r="B85" s="2">
        <v>2920</v>
      </c>
      <c r="C85" s="2">
        <v>19.12</v>
      </c>
      <c r="D85" s="2">
        <v>168</v>
      </c>
      <c r="E85" s="2">
        <v>5.75</v>
      </c>
      <c r="F85" s="2">
        <v>48.23</v>
      </c>
      <c r="G85" s="2">
        <v>6.36</v>
      </c>
      <c r="H85" s="2">
        <v>8.98</v>
      </c>
      <c r="I85" s="2">
        <v>0.56000000000000005</v>
      </c>
      <c r="J85" s="2">
        <v>82</v>
      </c>
      <c r="K85" s="2">
        <v>76</v>
      </c>
      <c r="L85" s="2">
        <v>109</v>
      </c>
      <c r="M85" s="2">
        <f t="shared" si="2"/>
        <v>1</v>
      </c>
      <c r="N85" s="4">
        <f t="shared" si="3"/>
        <v>0</v>
      </c>
    </row>
    <row r="86" spans="1:14" x14ac:dyDescent="0.4">
      <c r="A86" s="2" t="s">
        <v>49</v>
      </c>
      <c r="B86" s="2">
        <v>11450</v>
      </c>
      <c r="C86" s="2">
        <v>19.12</v>
      </c>
      <c r="D86" s="2">
        <v>650</v>
      </c>
      <c r="E86" s="2">
        <v>5.68</v>
      </c>
      <c r="F86" s="2">
        <v>36.049999999999997</v>
      </c>
      <c r="G86" s="2">
        <v>12.97</v>
      </c>
      <c r="H86" s="2">
        <v>7.05</v>
      </c>
      <c r="I86" s="2">
        <v>0.86</v>
      </c>
      <c r="J86" s="2">
        <v>480</v>
      </c>
      <c r="K86" s="2">
        <v>1653</v>
      </c>
      <c r="L86" s="2">
        <v>350</v>
      </c>
      <c r="M86" s="2">
        <f t="shared" si="2"/>
        <v>1</v>
      </c>
      <c r="N86" s="4">
        <f t="shared" si="3"/>
        <v>0</v>
      </c>
    </row>
    <row r="87" spans="1:14" x14ac:dyDescent="0.4">
      <c r="A87" s="2" t="s">
        <v>50</v>
      </c>
      <c r="B87" s="2">
        <v>21200</v>
      </c>
      <c r="C87" s="2">
        <v>19.12</v>
      </c>
      <c r="D87" s="2">
        <v>1200</v>
      </c>
      <c r="E87" s="2">
        <v>5.66</v>
      </c>
      <c r="F87" s="2">
        <v>40.29</v>
      </c>
      <c r="G87" s="2">
        <v>22.33</v>
      </c>
      <c r="H87" s="2">
        <v>7.87</v>
      </c>
      <c r="I87" s="2">
        <v>1.61</v>
      </c>
      <c r="J87" s="2">
        <v>500</v>
      </c>
      <c r="K87" s="2">
        <v>900</v>
      </c>
      <c r="L87" s="2">
        <v>700</v>
      </c>
      <c r="M87" s="2">
        <f t="shared" si="2"/>
        <v>1</v>
      </c>
      <c r="N87" s="4">
        <f t="shared" si="3"/>
        <v>0</v>
      </c>
    </row>
    <row r="88" spans="1:14" x14ac:dyDescent="0.4">
      <c r="A88" s="2" t="s">
        <v>51</v>
      </c>
      <c r="B88" s="2">
        <v>9610</v>
      </c>
      <c r="C88" s="2">
        <v>19.12</v>
      </c>
      <c r="D88" s="2">
        <v>540</v>
      </c>
      <c r="E88" s="2">
        <v>5.62</v>
      </c>
      <c r="F88" s="2">
        <v>111.43</v>
      </c>
      <c r="G88" s="2">
        <v>16</v>
      </c>
      <c r="H88" s="2">
        <v>20.58</v>
      </c>
      <c r="I88" s="2">
        <v>3.24</v>
      </c>
      <c r="J88" s="2">
        <v>400</v>
      </c>
      <c r="K88" s="2">
        <v>25</v>
      </c>
      <c r="L88" s="2">
        <v>25</v>
      </c>
      <c r="M88" s="2">
        <f t="shared" si="2"/>
        <v>0</v>
      </c>
      <c r="N88" s="4">
        <f t="shared" si="3"/>
        <v>1</v>
      </c>
    </row>
    <row r="89" spans="1:14" x14ac:dyDescent="0.4">
      <c r="A89" s="2" t="s">
        <v>52</v>
      </c>
      <c r="B89" s="2">
        <v>45400</v>
      </c>
      <c r="C89" s="2">
        <v>20.03</v>
      </c>
      <c r="D89" s="2">
        <v>2550</v>
      </c>
      <c r="E89" s="2">
        <v>5.62</v>
      </c>
      <c r="F89" s="2">
        <v>105.12</v>
      </c>
      <c r="G89" s="2">
        <v>1.8</v>
      </c>
      <c r="H89" s="2">
        <v>36.69</v>
      </c>
      <c r="I89" s="2">
        <v>0.34</v>
      </c>
      <c r="J89" s="2">
        <v>2800</v>
      </c>
      <c r="K89" s="2">
        <v>2800</v>
      </c>
      <c r="L89" s="2">
        <v>2500</v>
      </c>
      <c r="M89" s="2">
        <f t="shared" si="2"/>
        <v>0</v>
      </c>
      <c r="N89" s="4">
        <f t="shared" si="3"/>
        <v>1</v>
      </c>
    </row>
    <row r="90" spans="1:14" s="4" customFormat="1" x14ac:dyDescent="0.4">
      <c r="A90" s="4" t="s">
        <v>53</v>
      </c>
      <c r="B90" s="4">
        <v>7130</v>
      </c>
      <c r="C90" s="4">
        <v>19.12</v>
      </c>
      <c r="D90" s="4">
        <v>400</v>
      </c>
      <c r="E90" s="4">
        <v>5.61</v>
      </c>
      <c r="F90" s="4">
        <v>16.73</v>
      </c>
      <c r="G90" s="4">
        <v>9.06</v>
      </c>
      <c r="H90" s="4">
        <v>3.98</v>
      </c>
      <c r="I90" s="4">
        <v>0.33</v>
      </c>
      <c r="J90" s="4">
        <v>350</v>
      </c>
      <c r="K90" s="4">
        <v>300</v>
      </c>
      <c r="L90" s="4">
        <v>170</v>
      </c>
      <c r="M90" s="4">
        <f t="shared" si="2"/>
        <v>1</v>
      </c>
      <c r="N90" s="4">
        <f t="shared" si="3"/>
        <v>2</v>
      </c>
    </row>
    <row r="91" spans="1:14" s="1" customFormat="1" x14ac:dyDescent="0.4">
      <c r="A91" s="1" t="s">
        <v>54</v>
      </c>
      <c r="B91" s="1">
        <v>28600</v>
      </c>
      <c r="C91" s="1">
        <v>19.12</v>
      </c>
      <c r="D91" s="1">
        <v>1600</v>
      </c>
      <c r="E91" s="1">
        <v>5.59</v>
      </c>
      <c r="F91" s="1">
        <v>49.62</v>
      </c>
      <c r="G91" s="1">
        <v>5.04</v>
      </c>
      <c r="H91" s="1">
        <v>13</v>
      </c>
      <c r="I91" s="1">
        <v>0.6</v>
      </c>
      <c r="J91" s="1">
        <v>1600</v>
      </c>
      <c r="K91" s="1">
        <v>1500</v>
      </c>
      <c r="L91" s="1">
        <v>1500</v>
      </c>
      <c r="M91" s="1">
        <f t="shared" si="2"/>
        <v>1</v>
      </c>
      <c r="N91" s="1">
        <f t="shared" si="3"/>
        <v>1</v>
      </c>
    </row>
    <row r="92" spans="1:14" s="1" customFormat="1" x14ac:dyDescent="0.4">
      <c r="A92" s="1" t="s">
        <v>55</v>
      </c>
      <c r="B92" s="1">
        <v>1795</v>
      </c>
      <c r="C92" s="1">
        <v>19.12</v>
      </c>
      <c r="D92" s="1">
        <v>100</v>
      </c>
      <c r="E92" s="1">
        <v>5.57</v>
      </c>
      <c r="F92" s="1">
        <v>26.61</v>
      </c>
      <c r="G92" s="1">
        <v>8.65</v>
      </c>
      <c r="H92" s="1">
        <v>6.64</v>
      </c>
      <c r="I92" s="1">
        <v>0.55000000000000004</v>
      </c>
      <c r="J92" s="1">
        <v>80</v>
      </c>
      <c r="K92" s="1">
        <v>50</v>
      </c>
      <c r="L92" s="1">
        <v>50</v>
      </c>
      <c r="M92" s="1">
        <f t="shared" si="2"/>
        <v>1</v>
      </c>
      <c r="N92" s="1">
        <f t="shared" si="3"/>
        <v>1</v>
      </c>
    </row>
    <row r="93" spans="1:14" x14ac:dyDescent="0.4">
      <c r="A93" s="2" t="s">
        <v>56</v>
      </c>
      <c r="B93" s="2">
        <v>1795</v>
      </c>
      <c r="C93" s="2">
        <v>19.09</v>
      </c>
      <c r="D93" s="2">
        <v>100</v>
      </c>
      <c r="E93" s="2">
        <v>5.57</v>
      </c>
      <c r="F93" s="2">
        <v>-27.71</v>
      </c>
      <c r="G93" s="2">
        <v>-10.69</v>
      </c>
      <c r="H93" s="2">
        <v>-7.07</v>
      </c>
      <c r="I93" s="2">
        <v>0.79</v>
      </c>
      <c r="J93" s="2">
        <v>120</v>
      </c>
      <c r="K93" s="2">
        <v>120</v>
      </c>
      <c r="L93" s="2">
        <v>120</v>
      </c>
      <c r="M93" s="2">
        <f t="shared" si="2"/>
        <v>0</v>
      </c>
      <c r="N93" s="4">
        <f t="shared" si="3"/>
        <v>0</v>
      </c>
    </row>
    <row r="94" spans="1:14" x14ac:dyDescent="0.4">
      <c r="A94" s="2" t="s">
        <v>57</v>
      </c>
      <c r="B94" s="2">
        <v>2350</v>
      </c>
      <c r="C94" s="2">
        <v>19.12</v>
      </c>
      <c r="D94" s="2">
        <v>130</v>
      </c>
      <c r="E94" s="2">
        <v>5.53</v>
      </c>
      <c r="F94" s="2">
        <v>26.2</v>
      </c>
      <c r="G94" s="2">
        <v>8.4</v>
      </c>
      <c r="H94" s="2">
        <v>6.49</v>
      </c>
      <c r="I94" s="2">
        <v>0.5</v>
      </c>
      <c r="J94" s="2">
        <v>100</v>
      </c>
      <c r="K94" s="2">
        <v>120</v>
      </c>
      <c r="L94" s="2">
        <v>130</v>
      </c>
      <c r="M94" s="2">
        <f t="shared" si="2"/>
        <v>1</v>
      </c>
      <c r="N94" s="4">
        <f t="shared" si="3"/>
        <v>-2</v>
      </c>
    </row>
    <row r="95" spans="1:14" x14ac:dyDescent="0.4">
      <c r="A95" s="2" t="s">
        <v>58</v>
      </c>
      <c r="B95" s="2">
        <v>73500</v>
      </c>
      <c r="C95" s="2">
        <v>19.12</v>
      </c>
      <c r="D95" s="2">
        <v>4050</v>
      </c>
      <c r="E95" s="2">
        <v>5.51</v>
      </c>
      <c r="F95" s="2">
        <v>35.35</v>
      </c>
      <c r="G95" s="2">
        <v>4.32</v>
      </c>
      <c r="H95" s="2">
        <v>11.2</v>
      </c>
      <c r="I95" s="2">
        <v>0.45</v>
      </c>
      <c r="J95" s="2">
        <v>4050</v>
      </c>
      <c r="K95" s="2">
        <v>4050</v>
      </c>
      <c r="L95" s="2">
        <v>4050</v>
      </c>
      <c r="M95" s="2">
        <f t="shared" si="2"/>
        <v>1</v>
      </c>
      <c r="N95" s="4">
        <f t="shared" si="3"/>
        <v>0</v>
      </c>
    </row>
    <row r="96" spans="1:14" s="1" customFormat="1" x14ac:dyDescent="0.4">
      <c r="A96" s="1" t="s">
        <v>59</v>
      </c>
      <c r="B96" s="1">
        <v>9120</v>
      </c>
      <c r="C96" s="1">
        <v>19.12</v>
      </c>
      <c r="D96" s="1">
        <v>500</v>
      </c>
      <c r="E96" s="1">
        <v>5.48</v>
      </c>
      <c r="F96" s="1">
        <v>31.7</v>
      </c>
      <c r="G96" s="1">
        <v>9.1199999999999992</v>
      </c>
      <c r="H96" s="1">
        <v>8.02</v>
      </c>
      <c r="I96" s="1">
        <v>0.71</v>
      </c>
      <c r="J96" s="1">
        <v>500</v>
      </c>
      <c r="K96" s="1">
        <v>500</v>
      </c>
      <c r="L96" s="1">
        <v>400</v>
      </c>
      <c r="M96" s="1">
        <f t="shared" si="2"/>
        <v>1</v>
      </c>
      <c r="N96" s="1">
        <f t="shared" si="3"/>
        <v>1</v>
      </c>
    </row>
    <row r="97" spans="1:14" x14ac:dyDescent="0.4">
      <c r="A97" s="2" t="s">
        <v>60</v>
      </c>
      <c r="B97" s="2">
        <v>45600</v>
      </c>
      <c r="C97" s="2">
        <v>19.12</v>
      </c>
      <c r="D97" s="2">
        <v>2500</v>
      </c>
      <c r="E97" s="2">
        <v>5.48</v>
      </c>
      <c r="F97" s="2">
        <v>29.17</v>
      </c>
      <c r="G97" s="2">
        <v>9.0399999999999991</v>
      </c>
      <c r="H97" s="2">
        <v>6.6</v>
      </c>
      <c r="I97" s="2">
        <v>0.56999999999999995</v>
      </c>
      <c r="J97" s="2">
        <v>2000</v>
      </c>
      <c r="K97" s="2">
        <v>2000</v>
      </c>
      <c r="L97" s="2">
        <v>2000</v>
      </c>
      <c r="M97" s="2">
        <f t="shared" si="2"/>
        <v>1</v>
      </c>
      <c r="N97" s="4">
        <f t="shared" si="3"/>
        <v>0</v>
      </c>
    </row>
    <row r="98" spans="1:14" s="1" customFormat="1" x14ac:dyDescent="0.4">
      <c r="A98" s="1" t="s">
        <v>61</v>
      </c>
      <c r="B98" s="1">
        <v>4750</v>
      </c>
      <c r="C98" s="1">
        <v>19.12</v>
      </c>
      <c r="D98" s="1">
        <v>260</v>
      </c>
      <c r="E98" s="1">
        <v>5.47</v>
      </c>
      <c r="F98" s="1">
        <v>27.63</v>
      </c>
      <c r="G98" s="1">
        <v>7.56</v>
      </c>
      <c r="H98" s="1">
        <v>9.31</v>
      </c>
      <c r="I98" s="1">
        <v>0.57999999999999996</v>
      </c>
      <c r="J98" s="1">
        <v>220</v>
      </c>
      <c r="K98" s="1">
        <v>0</v>
      </c>
      <c r="L98" s="1">
        <v>0</v>
      </c>
      <c r="M98" s="1">
        <f t="shared" si="2"/>
        <v>1</v>
      </c>
      <c r="N98" s="1">
        <f t="shared" si="3"/>
        <v>1</v>
      </c>
    </row>
    <row r="99" spans="1:14" s="1" customFormat="1" x14ac:dyDescent="0.4">
      <c r="A99" s="1" t="s">
        <v>62</v>
      </c>
      <c r="B99" s="1">
        <v>5230</v>
      </c>
      <c r="C99" s="1">
        <v>19.12</v>
      </c>
      <c r="D99" s="1">
        <v>286</v>
      </c>
      <c r="E99" s="1">
        <v>5.47</v>
      </c>
      <c r="F99" s="1">
        <v>27.63</v>
      </c>
      <c r="G99" s="1">
        <v>7.56</v>
      </c>
      <c r="H99" s="1">
        <v>9.31</v>
      </c>
      <c r="I99" s="1">
        <v>0.57999999999999996</v>
      </c>
      <c r="J99" s="1">
        <v>242</v>
      </c>
      <c r="K99" s="1">
        <v>242</v>
      </c>
      <c r="L99" s="1">
        <v>55</v>
      </c>
      <c r="M99" s="1">
        <f t="shared" si="2"/>
        <v>1</v>
      </c>
      <c r="N99" s="1">
        <f t="shared" si="3"/>
        <v>1</v>
      </c>
    </row>
    <row r="100" spans="1:14" s="4" customFormat="1" x14ac:dyDescent="0.4">
      <c r="A100" s="4" t="s">
        <v>63</v>
      </c>
      <c r="B100" s="4">
        <v>31100</v>
      </c>
      <c r="C100" s="4">
        <v>19.12</v>
      </c>
      <c r="D100" s="4">
        <v>1700</v>
      </c>
      <c r="E100" s="4">
        <v>5.47</v>
      </c>
      <c r="F100" s="4">
        <v>38.74</v>
      </c>
      <c r="G100" s="4">
        <v>8.15</v>
      </c>
      <c r="H100" s="4">
        <v>8.8000000000000007</v>
      </c>
      <c r="I100" s="4">
        <v>0.7</v>
      </c>
      <c r="J100" s="4">
        <v>1400</v>
      </c>
      <c r="K100" s="4">
        <v>1000</v>
      </c>
      <c r="L100" s="4">
        <v>630</v>
      </c>
      <c r="M100" s="4">
        <f t="shared" si="2"/>
        <v>1</v>
      </c>
      <c r="N100" s="4">
        <f t="shared" si="3"/>
        <v>2</v>
      </c>
    </row>
    <row r="101" spans="1:14" x14ac:dyDescent="0.4">
      <c r="A101" s="2" t="s">
        <v>64</v>
      </c>
      <c r="B101" s="2">
        <v>3205</v>
      </c>
      <c r="C101" s="2">
        <v>19.12</v>
      </c>
      <c r="D101" s="2">
        <v>175</v>
      </c>
      <c r="E101" s="2">
        <v>5.46</v>
      </c>
      <c r="F101" s="2">
        <v>108.01</v>
      </c>
      <c r="G101" s="2">
        <v>1.64</v>
      </c>
      <c r="H101" s="2">
        <v>26.08</v>
      </c>
      <c r="I101" s="2">
        <v>0.43</v>
      </c>
      <c r="J101" s="2">
        <v>250</v>
      </c>
      <c r="K101" s="2">
        <v>150</v>
      </c>
      <c r="L101" s="2">
        <v>125</v>
      </c>
      <c r="M101" s="2">
        <f t="shared" si="2"/>
        <v>0</v>
      </c>
      <c r="N101" s="4">
        <f t="shared" si="3"/>
        <v>2</v>
      </c>
    </row>
    <row r="102" spans="1:14" x14ac:dyDescent="0.4">
      <c r="A102" s="2" t="s">
        <v>65</v>
      </c>
      <c r="B102" s="2">
        <v>45850</v>
      </c>
      <c r="C102" s="2">
        <v>20.03</v>
      </c>
      <c r="D102" s="2">
        <v>2500</v>
      </c>
      <c r="E102" s="2">
        <v>5.45</v>
      </c>
      <c r="F102" s="2">
        <v>105.12</v>
      </c>
      <c r="G102" s="2">
        <v>1.8</v>
      </c>
      <c r="H102" s="2">
        <v>36.69</v>
      </c>
      <c r="I102" s="2">
        <v>0.34</v>
      </c>
      <c r="J102" s="2">
        <v>2750</v>
      </c>
      <c r="K102" s="2">
        <v>2750</v>
      </c>
      <c r="L102" s="2">
        <v>2450</v>
      </c>
      <c r="M102" s="2">
        <f t="shared" si="2"/>
        <v>0</v>
      </c>
      <c r="N102" s="4">
        <f t="shared" si="3"/>
        <v>1</v>
      </c>
    </row>
    <row r="103" spans="1:14" x14ac:dyDescent="0.4">
      <c r="A103" s="2" t="s">
        <v>66</v>
      </c>
      <c r="B103" s="2">
        <v>2205</v>
      </c>
      <c r="C103" s="2">
        <v>19.12</v>
      </c>
      <c r="D103" s="2">
        <v>120</v>
      </c>
      <c r="E103" s="2">
        <v>5.44</v>
      </c>
      <c r="F103" s="2">
        <v>120.82</v>
      </c>
      <c r="G103" s="2">
        <v>1.36</v>
      </c>
      <c r="H103" s="2" t="s">
        <v>23</v>
      </c>
      <c r="I103" s="2">
        <v>0.33</v>
      </c>
      <c r="J103" s="2">
        <v>150</v>
      </c>
      <c r="K103" s="2">
        <v>120</v>
      </c>
      <c r="L103" s="2">
        <v>170</v>
      </c>
      <c r="M103" s="2">
        <f t="shared" si="2"/>
        <v>0</v>
      </c>
      <c r="N103" s="4">
        <f t="shared" si="3"/>
        <v>0</v>
      </c>
    </row>
    <row r="104" spans="1:14" s="1" customFormat="1" x14ac:dyDescent="0.4">
      <c r="A104" s="1" t="s">
        <v>117</v>
      </c>
      <c r="B104" s="1">
        <v>73700</v>
      </c>
      <c r="C104" s="1">
        <v>19.12</v>
      </c>
      <c r="D104" s="1">
        <v>4000</v>
      </c>
      <c r="E104" s="1">
        <v>5.43</v>
      </c>
      <c r="F104" s="1">
        <v>53.38</v>
      </c>
      <c r="G104" s="1">
        <v>4.13</v>
      </c>
      <c r="H104" s="1">
        <v>14.59</v>
      </c>
      <c r="I104" s="1">
        <v>0.49</v>
      </c>
      <c r="J104" s="1">
        <v>4000</v>
      </c>
      <c r="K104" s="1">
        <v>3500</v>
      </c>
      <c r="L104" s="1">
        <v>3500</v>
      </c>
      <c r="M104" s="1">
        <f t="shared" si="2"/>
        <v>1</v>
      </c>
      <c r="N104" s="1">
        <f t="shared" si="3"/>
        <v>1</v>
      </c>
    </row>
    <row r="105" spans="1:14" x14ac:dyDescent="0.4">
      <c r="A105" s="2" t="s">
        <v>118</v>
      </c>
      <c r="B105" s="2">
        <v>3700</v>
      </c>
      <c r="C105" s="2">
        <v>19.12</v>
      </c>
      <c r="D105" s="2">
        <v>200</v>
      </c>
      <c r="E105" s="2">
        <v>5.41</v>
      </c>
      <c r="F105" s="2">
        <v>38.11</v>
      </c>
      <c r="G105" s="2">
        <v>17.84</v>
      </c>
      <c r="H105" s="2">
        <v>7.6</v>
      </c>
      <c r="I105" s="2">
        <v>1.26</v>
      </c>
      <c r="J105" s="2">
        <v>100</v>
      </c>
      <c r="K105" s="2">
        <v>125</v>
      </c>
      <c r="L105" s="2">
        <v>175</v>
      </c>
      <c r="M105" s="2">
        <f t="shared" si="2"/>
        <v>1</v>
      </c>
      <c r="N105" s="4">
        <f t="shared" si="3"/>
        <v>-2</v>
      </c>
    </row>
    <row r="106" spans="1:14" s="4" customFormat="1" x14ac:dyDescent="0.4">
      <c r="A106" s="4" t="s">
        <v>119</v>
      </c>
      <c r="B106" s="4">
        <v>49250</v>
      </c>
      <c r="C106" s="4">
        <v>19.12</v>
      </c>
      <c r="D106" s="4">
        <v>2650</v>
      </c>
      <c r="E106" s="4">
        <v>5.38</v>
      </c>
      <c r="F106" s="4">
        <v>48.69</v>
      </c>
      <c r="G106" s="4">
        <v>3.26</v>
      </c>
      <c r="H106" s="4">
        <v>15.24</v>
      </c>
      <c r="I106" s="4">
        <v>0.38</v>
      </c>
      <c r="J106" s="4">
        <v>2650</v>
      </c>
      <c r="K106" s="4">
        <v>2000</v>
      </c>
      <c r="L106" s="4">
        <v>1200</v>
      </c>
      <c r="M106" s="4">
        <f t="shared" si="2"/>
        <v>1</v>
      </c>
      <c r="N106" s="4">
        <f t="shared" si="3"/>
        <v>2</v>
      </c>
    </row>
    <row r="107" spans="1:14" x14ac:dyDescent="0.4">
      <c r="A107" s="2" t="s">
        <v>120</v>
      </c>
      <c r="B107" s="2">
        <v>2805</v>
      </c>
      <c r="C107" s="2">
        <v>19.12</v>
      </c>
      <c r="D107" s="2">
        <v>150</v>
      </c>
      <c r="E107" s="2">
        <v>5.35</v>
      </c>
      <c r="F107" s="2">
        <v>58.5</v>
      </c>
      <c r="G107" s="2">
        <v>9.18</v>
      </c>
      <c r="H107" s="2">
        <v>3.3</v>
      </c>
      <c r="I107" s="2">
        <v>0.28999999999999998</v>
      </c>
      <c r="J107" s="2">
        <v>0</v>
      </c>
      <c r="K107" s="2">
        <v>0</v>
      </c>
      <c r="L107" s="2">
        <v>0</v>
      </c>
      <c r="M107" s="2">
        <f t="shared" si="2"/>
        <v>1</v>
      </c>
      <c r="N107" s="4">
        <f t="shared" si="3"/>
        <v>0</v>
      </c>
    </row>
    <row r="108" spans="1:14" s="4" customFormat="1" x14ac:dyDescent="0.4">
      <c r="A108" s="4" t="s">
        <v>121</v>
      </c>
      <c r="B108" s="4">
        <v>35600</v>
      </c>
      <c r="C108" s="4">
        <v>19.12</v>
      </c>
      <c r="D108" s="4">
        <v>1900</v>
      </c>
      <c r="E108" s="4">
        <v>5.34</v>
      </c>
      <c r="F108" s="4">
        <v>33.08</v>
      </c>
      <c r="G108" s="4">
        <v>6.26</v>
      </c>
      <c r="H108" s="4">
        <v>8.98</v>
      </c>
      <c r="I108" s="4">
        <v>0.55000000000000004</v>
      </c>
      <c r="J108" s="4">
        <v>1900</v>
      </c>
      <c r="K108" s="4">
        <v>1800</v>
      </c>
      <c r="L108" s="4">
        <v>1600</v>
      </c>
      <c r="M108" s="4">
        <f t="shared" si="2"/>
        <v>1</v>
      </c>
      <c r="N108" s="4">
        <f t="shared" si="3"/>
        <v>2</v>
      </c>
    </row>
    <row r="109" spans="1:14" x14ac:dyDescent="0.4">
      <c r="A109" s="2" t="s">
        <v>122</v>
      </c>
      <c r="B109" s="2">
        <v>88700</v>
      </c>
      <c r="C109" s="2">
        <v>19.12</v>
      </c>
      <c r="D109" s="2">
        <v>4700</v>
      </c>
      <c r="E109" s="2">
        <v>5.3</v>
      </c>
      <c r="F109" s="2">
        <v>48.1</v>
      </c>
      <c r="G109" s="2">
        <v>4.62</v>
      </c>
      <c r="H109" s="2">
        <v>9.56</v>
      </c>
      <c r="I109" s="2">
        <v>0.44</v>
      </c>
      <c r="J109" s="2">
        <v>4500</v>
      </c>
      <c r="K109" s="2" t="s">
        <v>23</v>
      </c>
      <c r="L109" s="2" t="s">
        <v>23</v>
      </c>
      <c r="M109" s="2">
        <f t="shared" si="2"/>
        <v>1</v>
      </c>
      <c r="N109" s="4">
        <f t="shared" si="3"/>
        <v>-1</v>
      </c>
    </row>
    <row r="110" spans="1:14" s="1" customFormat="1" x14ac:dyDescent="0.4">
      <c r="A110" s="1" t="s">
        <v>123</v>
      </c>
      <c r="B110" s="1">
        <v>1715</v>
      </c>
      <c r="C110" s="1">
        <v>19.12</v>
      </c>
      <c r="D110" s="1">
        <v>90</v>
      </c>
      <c r="E110" s="1">
        <v>5.25</v>
      </c>
      <c r="F110" s="1">
        <v>48.51</v>
      </c>
      <c r="G110" s="1">
        <v>5.4</v>
      </c>
      <c r="H110" s="1">
        <v>9.6199999999999992</v>
      </c>
      <c r="I110" s="1">
        <v>0.51</v>
      </c>
      <c r="J110" s="1">
        <v>70</v>
      </c>
      <c r="K110" s="1">
        <v>70</v>
      </c>
      <c r="L110" s="1">
        <v>30</v>
      </c>
      <c r="M110" s="1">
        <f t="shared" si="2"/>
        <v>1</v>
      </c>
      <c r="N110" s="1">
        <f t="shared" si="3"/>
        <v>1</v>
      </c>
    </row>
    <row r="111" spans="1:14" s="1" customFormat="1" x14ac:dyDescent="0.4">
      <c r="A111" s="1" t="s">
        <v>124</v>
      </c>
      <c r="B111" s="1">
        <v>3250</v>
      </c>
      <c r="C111" s="1">
        <v>19.12</v>
      </c>
      <c r="D111" s="1">
        <v>170</v>
      </c>
      <c r="E111" s="1">
        <v>5.23</v>
      </c>
      <c r="F111" s="1">
        <v>35.200000000000003</v>
      </c>
      <c r="G111" s="1">
        <v>4.9800000000000004</v>
      </c>
      <c r="H111" s="1">
        <v>7.48</v>
      </c>
      <c r="I111" s="1">
        <v>0.28000000000000003</v>
      </c>
      <c r="J111" s="1">
        <v>170</v>
      </c>
      <c r="K111" s="1">
        <v>170</v>
      </c>
      <c r="L111" s="1">
        <v>55</v>
      </c>
      <c r="M111" s="1">
        <f t="shared" si="2"/>
        <v>1</v>
      </c>
      <c r="N111" s="1">
        <f t="shared" si="3"/>
        <v>1</v>
      </c>
    </row>
    <row r="112" spans="1:14" x14ac:dyDescent="0.4">
      <c r="A112" s="2" t="s">
        <v>125</v>
      </c>
      <c r="B112" s="2">
        <v>16750</v>
      </c>
      <c r="C112" s="2">
        <v>19.12</v>
      </c>
      <c r="D112" s="2">
        <v>875</v>
      </c>
      <c r="E112" s="2">
        <v>5.22</v>
      </c>
      <c r="F112" s="2">
        <v>21</v>
      </c>
      <c r="G112" s="2">
        <v>7.45</v>
      </c>
      <c r="H112" s="2">
        <v>5.0999999999999996</v>
      </c>
      <c r="I112" s="2">
        <v>0.37</v>
      </c>
      <c r="J112" s="2">
        <v>700</v>
      </c>
      <c r="K112" s="2">
        <v>600</v>
      </c>
      <c r="L112" s="2" t="s">
        <v>23</v>
      </c>
      <c r="M112" s="2">
        <f t="shared" si="2"/>
        <v>1</v>
      </c>
      <c r="N112" s="4">
        <f t="shared" si="3"/>
        <v>0</v>
      </c>
    </row>
    <row r="113" spans="1:14" x14ac:dyDescent="0.4">
      <c r="A113" s="2" t="s">
        <v>126</v>
      </c>
      <c r="B113" s="2">
        <v>15350</v>
      </c>
      <c r="C113" s="2">
        <v>19.12</v>
      </c>
      <c r="D113" s="2">
        <v>800</v>
      </c>
      <c r="E113" s="2">
        <v>5.21</v>
      </c>
      <c r="F113" s="2">
        <v>37.24</v>
      </c>
      <c r="G113" s="2" t="s">
        <v>23</v>
      </c>
      <c r="H113" s="2">
        <v>9.6199999999999992</v>
      </c>
      <c r="I113" s="2">
        <v>0.57999999999999996</v>
      </c>
      <c r="J113" s="2">
        <v>0</v>
      </c>
      <c r="K113" s="2">
        <v>0</v>
      </c>
      <c r="L113" s="2">
        <v>0</v>
      </c>
      <c r="M113" s="2">
        <f t="shared" si="2"/>
        <v>1</v>
      </c>
      <c r="N113" s="4">
        <f t="shared" si="3"/>
        <v>0</v>
      </c>
    </row>
    <row r="114" spans="1:14" s="1" customFormat="1" x14ac:dyDescent="0.4">
      <c r="A114" s="1" t="s">
        <v>127</v>
      </c>
      <c r="B114" s="1">
        <v>15400</v>
      </c>
      <c r="C114" s="1">
        <v>19.12</v>
      </c>
      <c r="D114" s="1">
        <v>800</v>
      </c>
      <c r="E114" s="1">
        <v>5.2</v>
      </c>
      <c r="F114" s="1">
        <v>29.64</v>
      </c>
      <c r="G114" s="1">
        <v>14.22</v>
      </c>
      <c r="H114" s="1">
        <v>6.05</v>
      </c>
      <c r="I114" s="1">
        <v>0.79</v>
      </c>
      <c r="J114" s="1">
        <v>800</v>
      </c>
      <c r="K114" s="1">
        <v>600</v>
      </c>
      <c r="L114" s="1">
        <v>600</v>
      </c>
      <c r="M114" s="1">
        <f t="shared" si="2"/>
        <v>1</v>
      </c>
      <c r="N114" s="1">
        <f t="shared" si="3"/>
        <v>1</v>
      </c>
    </row>
    <row r="115" spans="1:14" s="1" customFormat="1" x14ac:dyDescent="0.4">
      <c r="A115" s="1" t="s">
        <v>128</v>
      </c>
      <c r="B115" s="1">
        <v>25100</v>
      </c>
      <c r="C115" s="1">
        <v>19.12</v>
      </c>
      <c r="D115" s="1">
        <v>1300</v>
      </c>
      <c r="E115" s="1">
        <v>5.18</v>
      </c>
      <c r="F115" s="1">
        <v>28.18</v>
      </c>
      <c r="G115" s="1">
        <v>12.04</v>
      </c>
      <c r="H115" s="1">
        <v>6.39</v>
      </c>
      <c r="I115" s="1">
        <v>0.74</v>
      </c>
      <c r="J115" s="1">
        <v>1300</v>
      </c>
      <c r="K115" s="1">
        <v>900</v>
      </c>
      <c r="L115" s="1">
        <v>900</v>
      </c>
      <c r="M115" s="1">
        <f t="shared" si="2"/>
        <v>1</v>
      </c>
      <c r="N115" s="1">
        <f t="shared" si="3"/>
        <v>1</v>
      </c>
    </row>
    <row r="116" spans="1:14" x14ac:dyDescent="0.4">
      <c r="A116" s="2" t="s">
        <v>129</v>
      </c>
      <c r="B116" s="2">
        <v>4830</v>
      </c>
      <c r="C116" s="2">
        <v>19.12</v>
      </c>
      <c r="D116" s="2">
        <v>250</v>
      </c>
      <c r="E116" s="2">
        <v>5.18</v>
      </c>
      <c r="F116" s="2">
        <v>82.59</v>
      </c>
      <c r="G116" s="2">
        <v>3.53</v>
      </c>
      <c r="H116" s="2">
        <v>17.25</v>
      </c>
      <c r="I116" s="2">
        <v>0.53</v>
      </c>
      <c r="J116" s="2">
        <v>150</v>
      </c>
      <c r="K116" s="2">
        <v>150</v>
      </c>
      <c r="L116" s="2">
        <v>150</v>
      </c>
      <c r="M116" s="2">
        <f t="shared" si="2"/>
        <v>1</v>
      </c>
      <c r="N116" s="4">
        <f t="shared" si="3"/>
        <v>0</v>
      </c>
    </row>
    <row r="117" spans="1:14" s="4" customFormat="1" x14ac:dyDescent="0.4">
      <c r="A117" s="4" t="s">
        <v>130</v>
      </c>
      <c r="B117" s="4">
        <v>164500</v>
      </c>
      <c r="C117" s="4">
        <v>19.12</v>
      </c>
      <c r="D117" s="4">
        <v>8500</v>
      </c>
      <c r="E117" s="4">
        <v>5.17</v>
      </c>
      <c r="F117" s="4">
        <v>56.2</v>
      </c>
      <c r="G117" s="4">
        <v>4.8499999999999996</v>
      </c>
      <c r="H117" s="4">
        <v>19.149999999999999</v>
      </c>
      <c r="I117" s="4">
        <v>0.72</v>
      </c>
      <c r="J117" s="4">
        <v>11500</v>
      </c>
      <c r="K117" s="4">
        <v>10000</v>
      </c>
      <c r="L117" s="4">
        <v>6100</v>
      </c>
      <c r="M117" s="4">
        <f t="shared" si="2"/>
        <v>1</v>
      </c>
      <c r="N117" s="4">
        <f t="shared" si="3"/>
        <v>2</v>
      </c>
    </row>
    <row r="118" spans="1:14" x14ac:dyDescent="0.4">
      <c r="A118" s="2" t="s">
        <v>131</v>
      </c>
      <c r="B118" s="2">
        <v>27250</v>
      </c>
      <c r="C118" s="2">
        <v>19.12</v>
      </c>
      <c r="D118" s="2">
        <v>1400</v>
      </c>
      <c r="E118" s="2">
        <v>5.14</v>
      </c>
      <c r="F118" s="2">
        <v>37.880000000000003</v>
      </c>
      <c r="G118" s="2">
        <v>3.39</v>
      </c>
      <c r="H118" s="2">
        <v>11.09</v>
      </c>
      <c r="I118" s="2">
        <v>0.31</v>
      </c>
      <c r="J118" s="2">
        <v>1700</v>
      </c>
      <c r="K118" s="2">
        <v>1800</v>
      </c>
      <c r="L118" s="2">
        <v>1400</v>
      </c>
      <c r="M118" s="2">
        <f t="shared" si="2"/>
        <v>1</v>
      </c>
      <c r="N118" s="4">
        <f t="shared" si="3"/>
        <v>0</v>
      </c>
    </row>
    <row r="119" spans="1:14" x14ac:dyDescent="0.4">
      <c r="A119" s="2" t="s">
        <v>132</v>
      </c>
      <c r="B119" s="2">
        <v>79900</v>
      </c>
      <c r="C119" s="2">
        <v>19.12</v>
      </c>
      <c r="D119" s="2">
        <v>4100</v>
      </c>
      <c r="E119" s="2">
        <v>5.13</v>
      </c>
      <c r="F119" s="2">
        <v>35.35</v>
      </c>
      <c r="G119" s="2">
        <v>4.32</v>
      </c>
      <c r="H119" s="2">
        <v>11.2</v>
      </c>
      <c r="I119" s="2">
        <v>0.45</v>
      </c>
      <c r="J119" s="2">
        <v>4100</v>
      </c>
      <c r="K119" s="2">
        <v>4100</v>
      </c>
      <c r="L119" s="2">
        <v>4100</v>
      </c>
      <c r="M119" s="2">
        <f t="shared" si="2"/>
        <v>1</v>
      </c>
      <c r="N119" s="4">
        <f t="shared" si="3"/>
        <v>0</v>
      </c>
    </row>
    <row r="120" spans="1:14" x14ac:dyDescent="0.4">
      <c r="A120" s="2" t="s">
        <v>133</v>
      </c>
      <c r="B120" s="2">
        <v>79000</v>
      </c>
      <c r="C120" s="2">
        <v>19.12</v>
      </c>
      <c r="D120" s="2">
        <v>4050</v>
      </c>
      <c r="E120" s="2">
        <v>5.13</v>
      </c>
      <c r="F120" s="2">
        <v>35.35</v>
      </c>
      <c r="G120" s="2">
        <v>4.32</v>
      </c>
      <c r="H120" s="2">
        <v>11.2</v>
      </c>
      <c r="I120" s="2">
        <v>0.45</v>
      </c>
      <c r="J120" s="2">
        <v>4050</v>
      </c>
      <c r="K120" s="2">
        <v>4050</v>
      </c>
      <c r="L120" s="2">
        <v>4050</v>
      </c>
      <c r="M120" s="2">
        <f t="shared" si="2"/>
        <v>1</v>
      </c>
      <c r="N120" s="4">
        <f t="shared" si="3"/>
        <v>0</v>
      </c>
    </row>
    <row r="121" spans="1:14" x14ac:dyDescent="0.4">
      <c r="A121" s="2" t="s">
        <v>134</v>
      </c>
      <c r="B121" s="2">
        <v>24400</v>
      </c>
      <c r="C121" s="2">
        <v>19.12</v>
      </c>
      <c r="D121" s="2">
        <v>1250</v>
      </c>
      <c r="E121" s="2">
        <v>5.12</v>
      </c>
      <c r="F121" s="2">
        <v>48.12</v>
      </c>
      <c r="G121" s="2">
        <v>5.87</v>
      </c>
      <c r="H121" s="2">
        <v>11.73</v>
      </c>
      <c r="I121" s="2">
        <v>0.64</v>
      </c>
      <c r="J121" s="2">
        <v>1250</v>
      </c>
      <c r="K121" s="2">
        <v>1250</v>
      </c>
      <c r="L121" s="2">
        <v>1250</v>
      </c>
      <c r="M121" s="2">
        <f t="shared" si="2"/>
        <v>1</v>
      </c>
      <c r="N121" s="4">
        <f t="shared" si="3"/>
        <v>0</v>
      </c>
    </row>
    <row r="122" spans="1:14" x14ac:dyDescent="0.4">
      <c r="A122" s="2" t="s">
        <v>135</v>
      </c>
      <c r="B122" s="2">
        <v>34300</v>
      </c>
      <c r="C122" s="2">
        <v>19.12</v>
      </c>
      <c r="D122" s="2">
        <v>1750</v>
      </c>
      <c r="E122" s="2">
        <v>5.0999999999999996</v>
      </c>
      <c r="F122" s="2">
        <v>37.950000000000003</v>
      </c>
      <c r="G122" s="2">
        <v>3.61</v>
      </c>
      <c r="H122" s="2">
        <v>11.41</v>
      </c>
      <c r="I122" s="2">
        <v>0.28999999999999998</v>
      </c>
      <c r="J122" s="2">
        <v>1500</v>
      </c>
      <c r="K122" s="2">
        <v>1500</v>
      </c>
      <c r="L122" s="2">
        <v>1500</v>
      </c>
      <c r="M122" s="2">
        <f t="shared" si="2"/>
        <v>1</v>
      </c>
      <c r="N122" s="4">
        <f t="shared" si="3"/>
        <v>0</v>
      </c>
    </row>
    <row r="123" spans="1:14" x14ac:dyDescent="0.4">
      <c r="A123" s="2" t="s">
        <v>136</v>
      </c>
      <c r="B123" s="2">
        <v>2550</v>
      </c>
      <c r="C123" s="2">
        <v>19.12</v>
      </c>
      <c r="D123" s="2">
        <v>130</v>
      </c>
      <c r="E123" s="2">
        <v>5.0999999999999996</v>
      </c>
      <c r="F123" s="2">
        <v>120.82</v>
      </c>
      <c r="G123" s="2">
        <v>1.36</v>
      </c>
      <c r="H123" s="2" t="s">
        <v>23</v>
      </c>
      <c r="I123" s="2">
        <v>0.33</v>
      </c>
      <c r="J123" s="2">
        <v>160</v>
      </c>
      <c r="K123" s="2">
        <v>130</v>
      </c>
      <c r="L123" s="2">
        <v>180</v>
      </c>
      <c r="M123" s="2">
        <f t="shared" si="2"/>
        <v>0</v>
      </c>
      <c r="N123" s="4">
        <f t="shared" si="3"/>
        <v>0</v>
      </c>
    </row>
    <row r="124" spans="1:14" s="1" customFormat="1" x14ac:dyDescent="0.4">
      <c r="A124" s="1" t="s">
        <v>137</v>
      </c>
      <c r="B124" s="1">
        <v>86300</v>
      </c>
      <c r="C124" s="1">
        <v>19.12</v>
      </c>
      <c r="D124" s="1">
        <v>4400</v>
      </c>
      <c r="E124" s="1">
        <v>5.0999999999999996</v>
      </c>
      <c r="F124" s="1">
        <v>53.74</v>
      </c>
      <c r="G124" s="1">
        <v>12.39</v>
      </c>
      <c r="H124" s="1">
        <v>12.42</v>
      </c>
      <c r="I124" s="1">
        <v>1.37</v>
      </c>
      <c r="J124" s="1">
        <v>4000</v>
      </c>
      <c r="K124" s="1">
        <v>4000</v>
      </c>
      <c r="L124" s="1">
        <v>3600</v>
      </c>
      <c r="M124" s="1">
        <f t="shared" si="2"/>
        <v>1</v>
      </c>
      <c r="N124" s="1">
        <f t="shared" si="3"/>
        <v>1</v>
      </c>
    </row>
    <row r="125" spans="1:14" s="1" customFormat="1" x14ac:dyDescent="0.4">
      <c r="A125" s="1" t="s">
        <v>138</v>
      </c>
      <c r="B125" s="1">
        <v>197000</v>
      </c>
      <c r="C125" s="1">
        <v>19.12</v>
      </c>
      <c r="D125" s="1">
        <v>10000</v>
      </c>
      <c r="E125" s="1">
        <v>5.08</v>
      </c>
      <c r="F125" s="1">
        <v>43.66</v>
      </c>
      <c r="G125" s="1">
        <v>4.18</v>
      </c>
      <c r="H125" s="1">
        <v>11.24</v>
      </c>
      <c r="I125" s="1">
        <v>0.43</v>
      </c>
      <c r="J125" s="1">
        <v>10000</v>
      </c>
      <c r="K125" s="1">
        <v>8000</v>
      </c>
      <c r="L125" s="1">
        <v>8000</v>
      </c>
      <c r="M125" s="1">
        <f t="shared" si="2"/>
        <v>1</v>
      </c>
      <c r="N125" s="1">
        <f t="shared" si="3"/>
        <v>1</v>
      </c>
    </row>
    <row r="126" spans="1:14" x14ac:dyDescent="0.4">
      <c r="A126" s="2" t="s">
        <v>139</v>
      </c>
      <c r="B126" s="2">
        <v>2960</v>
      </c>
      <c r="C126" s="2">
        <v>19.12</v>
      </c>
      <c r="D126" s="2">
        <v>150</v>
      </c>
      <c r="E126" s="2">
        <v>5.07</v>
      </c>
      <c r="F126" s="2">
        <v>-15.08</v>
      </c>
      <c r="G126" s="2">
        <v>-11.1</v>
      </c>
      <c r="H126" s="2">
        <v>-3.82</v>
      </c>
      <c r="I126" s="2">
        <v>0.43</v>
      </c>
      <c r="J126" s="2">
        <v>150</v>
      </c>
      <c r="K126" s="2">
        <v>150</v>
      </c>
      <c r="L126" s="2">
        <v>150</v>
      </c>
      <c r="M126" s="2">
        <f t="shared" si="2"/>
        <v>0</v>
      </c>
      <c r="N126" s="4">
        <f t="shared" si="3"/>
        <v>0</v>
      </c>
    </row>
    <row r="127" spans="1:14" x14ac:dyDescent="0.4">
      <c r="A127" s="2" t="s">
        <v>140</v>
      </c>
      <c r="B127" s="2">
        <v>13050</v>
      </c>
      <c r="C127" s="2">
        <v>19.12</v>
      </c>
      <c r="D127" s="2">
        <v>659</v>
      </c>
      <c r="E127" s="2">
        <v>5.05</v>
      </c>
      <c r="F127" s="2">
        <v>56.31</v>
      </c>
      <c r="G127" s="2">
        <v>12.62</v>
      </c>
      <c r="H127" s="2">
        <v>16.62</v>
      </c>
      <c r="I127" s="2">
        <v>2.06</v>
      </c>
      <c r="J127" s="2">
        <v>710</v>
      </c>
      <c r="K127" s="2">
        <v>730</v>
      </c>
      <c r="L127" s="2">
        <v>1000</v>
      </c>
      <c r="M127" s="2">
        <f t="shared" si="2"/>
        <v>1</v>
      </c>
      <c r="N127" s="4">
        <f t="shared" si="3"/>
        <v>-2</v>
      </c>
    </row>
    <row r="128" spans="1:14" x14ac:dyDescent="0.4">
      <c r="A128" s="2" t="s">
        <v>141</v>
      </c>
      <c r="B128" s="2">
        <v>2280</v>
      </c>
      <c r="C128" s="2">
        <v>19.12</v>
      </c>
      <c r="D128" s="2">
        <v>115</v>
      </c>
      <c r="E128" s="2">
        <v>5.04</v>
      </c>
      <c r="F128" s="2">
        <v>43.96</v>
      </c>
      <c r="G128" s="2">
        <v>5.03</v>
      </c>
      <c r="H128" s="2">
        <v>11.58</v>
      </c>
      <c r="I128" s="2">
        <v>0.56999999999999995</v>
      </c>
      <c r="J128" s="2">
        <v>115</v>
      </c>
      <c r="K128" s="2">
        <v>115</v>
      </c>
      <c r="L128" s="2">
        <v>125</v>
      </c>
      <c r="M128" s="2">
        <f t="shared" si="2"/>
        <v>1</v>
      </c>
      <c r="N128" s="4">
        <f t="shared" si="3"/>
        <v>-1</v>
      </c>
    </row>
    <row r="129" spans="1:14" s="1" customFormat="1" x14ac:dyDescent="0.4">
      <c r="A129" s="1" t="s">
        <v>142</v>
      </c>
      <c r="B129" s="1">
        <v>13900</v>
      </c>
      <c r="C129" s="1">
        <v>19.12</v>
      </c>
      <c r="D129" s="1">
        <v>700</v>
      </c>
      <c r="E129" s="1">
        <v>5.04</v>
      </c>
      <c r="F129" s="1">
        <v>41.24</v>
      </c>
      <c r="G129" s="1">
        <v>7.06</v>
      </c>
      <c r="H129" s="1">
        <v>10.99</v>
      </c>
      <c r="I129" s="1">
        <v>0.75</v>
      </c>
      <c r="J129" s="1">
        <v>600</v>
      </c>
      <c r="K129" s="1">
        <v>500</v>
      </c>
      <c r="L129" s="1">
        <v>500</v>
      </c>
      <c r="M129" s="1">
        <f t="shared" si="2"/>
        <v>1</v>
      </c>
      <c r="N129" s="1">
        <f t="shared" si="3"/>
        <v>1</v>
      </c>
    </row>
    <row r="130" spans="1:14" x14ac:dyDescent="0.4">
      <c r="A130" s="2" t="s">
        <v>143</v>
      </c>
      <c r="B130" s="2">
        <v>4370</v>
      </c>
      <c r="C130" s="2">
        <v>19.12</v>
      </c>
      <c r="D130" s="2">
        <v>220</v>
      </c>
      <c r="E130" s="2">
        <v>5.03</v>
      </c>
      <c r="F130" s="2">
        <v>42.04</v>
      </c>
      <c r="G130" s="2">
        <v>7.36</v>
      </c>
      <c r="H130" s="2">
        <v>9.69</v>
      </c>
      <c r="I130" s="2">
        <v>0.68</v>
      </c>
      <c r="J130" s="2">
        <v>220</v>
      </c>
      <c r="K130" s="2">
        <v>220</v>
      </c>
      <c r="L130" s="2">
        <v>220</v>
      </c>
      <c r="M130" s="2">
        <f t="shared" si="2"/>
        <v>1</v>
      </c>
      <c r="N130" s="4">
        <f t="shared" si="3"/>
        <v>0</v>
      </c>
    </row>
    <row r="131" spans="1:14" s="1" customFormat="1" x14ac:dyDescent="0.4">
      <c r="A131" s="1" t="s">
        <v>144</v>
      </c>
      <c r="B131" s="1">
        <v>12950</v>
      </c>
      <c r="C131" s="1">
        <v>19.12</v>
      </c>
      <c r="D131" s="1">
        <v>650</v>
      </c>
      <c r="E131" s="1">
        <v>5.0199999999999996</v>
      </c>
      <c r="F131" s="1">
        <v>47.78</v>
      </c>
      <c r="G131" s="1">
        <v>2.54</v>
      </c>
      <c r="H131" s="1">
        <v>23.05</v>
      </c>
      <c r="I131" s="1">
        <v>0.56000000000000005</v>
      </c>
      <c r="J131" s="1">
        <v>650</v>
      </c>
      <c r="K131" s="1">
        <v>600</v>
      </c>
      <c r="L131" s="1">
        <v>600</v>
      </c>
      <c r="M131" s="1">
        <f t="shared" si="2"/>
        <v>1</v>
      </c>
      <c r="N131" s="1">
        <f t="shared" si="3"/>
        <v>1</v>
      </c>
    </row>
    <row r="132" spans="1:14" x14ac:dyDescent="0.4">
      <c r="A132" s="2" t="s">
        <v>145</v>
      </c>
      <c r="B132" s="2">
        <v>4000</v>
      </c>
      <c r="C132" s="2">
        <v>19.12</v>
      </c>
      <c r="D132" s="2">
        <v>200</v>
      </c>
      <c r="E132" s="2">
        <v>5</v>
      </c>
      <c r="F132" s="2">
        <v>156.15</v>
      </c>
      <c r="G132" s="2">
        <v>2</v>
      </c>
      <c r="H132" s="2">
        <v>42.1</v>
      </c>
      <c r="I132" s="2">
        <v>0.82</v>
      </c>
      <c r="J132" s="2">
        <v>200</v>
      </c>
      <c r="K132" s="2">
        <v>200</v>
      </c>
      <c r="L132" s="2">
        <v>200</v>
      </c>
      <c r="M132" s="2">
        <f t="shared" si="2"/>
        <v>0</v>
      </c>
      <c r="N132" s="4">
        <f t="shared" si="3"/>
        <v>0</v>
      </c>
    </row>
    <row r="133" spans="1:14" s="1" customFormat="1" x14ac:dyDescent="0.4">
      <c r="A133" s="1" t="s">
        <v>146</v>
      </c>
      <c r="B133" s="1">
        <v>3205</v>
      </c>
      <c r="C133" s="1">
        <v>19.12</v>
      </c>
      <c r="D133" s="1">
        <v>160</v>
      </c>
      <c r="E133" s="1">
        <v>4.99</v>
      </c>
      <c r="F133" s="1">
        <v>37.53</v>
      </c>
      <c r="G133" s="1">
        <v>8.75</v>
      </c>
      <c r="H133" s="1">
        <v>8.3699999999999992</v>
      </c>
      <c r="I133" s="1">
        <v>0.69</v>
      </c>
      <c r="J133" s="1">
        <v>160</v>
      </c>
      <c r="K133" s="1">
        <v>160</v>
      </c>
      <c r="L133" s="1">
        <v>115</v>
      </c>
      <c r="M133" s="1">
        <f t="shared" si="2"/>
        <v>1</v>
      </c>
      <c r="N133" s="1">
        <f t="shared" si="3"/>
        <v>1</v>
      </c>
    </row>
    <row r="134" spans="1:14" s="4" customFormat="1" x14ac:dyDescent="0.4">
      <c r="A134" s="4" t="s">
        <v>147</v>
      </c>
      <c r="B134" s="4">
        <v>46500</v>
      </c>
      <c r="C134" s="4">
        <v>19.12</v>
      </c>
      <c r="D134" s="4">
        <v>2300</v>
      </c>
      <c r="E134" s="4">
        <v>4.95</v>
      </c>
      <c r="F134" s="4">
        <v>99.83</v>
      </c>
      <c r="G134" s="4">
        <v>1.38</v>
      </c>
      <c r="H134" s="4">
        <v>19.059999999999999</v>
      </c>
      <c r="I134" s="4">
        <v>0.26</v>
      </c>
      <c r="J134" s="4">
        <v>2200</v>
      </c>
      <c r="K134" s="4">
        <v>1800</v>
      </c>
      <c r="L134" s="4">
        <v>1600</v>
      </c>
      <c r="M134" s="4">
        <f t="shared" ref="M134:M153" si="4">IF(F134&gt;0,IF(F134&lt;100,1,0),0)</f>
        <v>1</v>
      </c>
      <c r="N134" s="4">
        <f t="shared" ref="N134:N153" si="5">IF(J134&gt;K134,1,IF(J134=K134,0,-1))+IF(K134&gt;L134,1,IF(K134=L134,0,-1))</f>
        <v>2</v>
      </c>
    </row>
    <row r="135" spans="1:14" x14ac:dyDescent="0.4">
      <c r="A135" s="2" t="s">
        <v>148</v>
      </c>
      <c r="B135" s="2">
        <v>5070</v>
      </c>
      <c r="C135" s="2">
        <v>19.12</v>
      </c>
      <c r="D135" s="2">
        <v>250</v>
      </c>
      <c r="E135" s="2">
        <v>4.93</v>
      </c>
      <c r="F135" s="2">
        <v>52.75</v>
      </c>
      <c r="G135" s="2">
        <v>4.28</v>
      </c>
      <c r="H135" s="2">
        <v>11.06</v>
      </c>
      <c r="I135" s="2">
        <v>0.47</v>
      </c>
      <c r="J135" s="2">
        <v>250</v>
      </c>
      <c r="K135" s="2">
        <v>250</v>
      </c>
      <c r="L135" s="2">
        <v>250</v>
      </c>
      <c r="M135" s="2">
        <f t="shared" si="4"/>
        <v>1</v>
      </c>
      <c r="N135" s="4">
        <f t="shared" si="5"/>
        <v>0</v>
      </c>
    </row>
    <row r="136" spans="1:14" x14ac:dyDescent="0.4">
      <c r="A136" s="2" t="s">
        <v>149</v>
      </c>
      <c r="B136" s="2">
        <v>20300</v>
      </c>
      <c r="C136" s="2">
        <v>19.12</v>
      </c>
      <c r="D136" s="2">
        <v>1000</v>
      </c>
      <c r="E136" s="2">
        <v>4.93</v>
      </c>
      <c r="F136" s="2">
        <v>85.01</v>
      </c>
      <c r="G136" s="2">
        <v>12.06</v>
      </c>
      <c r="H136" s="2">
        <v>18.079999999999998</v>
      </c>
      <c r="I136" s="2">
        <v>1.93</v>
      </c>
      <c r="J136" s="2">
        <v>800</v>
      </c>
      <c r="K136" s="2">
        <v>800</v>
      </c>
      <c r="L136" s="2">
        <v>800</v>
      </c>
      <c r="M136" s="2">
        <f t="shared" si="4"/>
        <v>1</v>
      </c>
      <c r="N136" s="4">
        <f t="shared" si="5"/>
        <v>0</v>
      </c>
    </row>
    <row r="137" spans="1:14" x14ac:dyDescent="0.4">
      <c r="A137" s="2" t="s">
        <v>150</v>
      </c>
      <c r="B137" s="2">
        <v>19300</v>
      </c>
      <c r="C137" s="2">
        <v>19.12</v>
      </c>
      <c r="D137" s="2">
        <v>950</v>
      </c>
      <c r="E137" s="2">
        <v>4.92</v>
      </c>
      <c r="F137" s="2">
        <v>82.84</v>
      </c>
      <c r="G137" s="2">
        <v>1.58</v>
      </c>
      <c r="H137" s="2">
        <v>45.55</v>
      </c>
      <c r="I137" s="2">
        <v>0.73</v>
      </c>
      <c r="J137" s="2">
        <v>950</v>
      </c>
      <c r="K137" s="2">
        <v>1150</v>
      </c>
      <c r="L137" s="2">
        <v>1150</v>
      </c>
      <c r="M137" s="2">
        <f t="shared" si="4"/>
        <v>1</v>
      </c>
      <c r="N137" s="4">
        <f t="shared" si="5"/>
        <v>-1</v>
      </c>
    </row>
    <row r="138" spans="1:14" s="4" customFormat="1" x14ac:dyDescent="0.4">
      <c r="A138" s="4" t="s">
        <v>151</v>
      </c>
      <c r="B138" s="4">
        <v>4675</v>
      </c>
      <c r="C138" s="4">
        <v>19.12</v>
      </c>
      <c r="D138" s="4">
        <v>230</v>
      </c>
      <c r="E138" s="4">
        <v>4.92</v>
      </c>
      <c r="F138" s="4">
        <v>39.049999999999997</v>
      </c>
      <c r="G138" s="4">
        <v>10.85</v>
      </c>
      <c r="H138" s="4">
        <v>7.53</v>
      </c>
      <c r="I138" s="4">
        <v>0.79</v>
      </c>
      <c r="J138" s="4">
        <v>200</v>
      </c>
      <c r="K138" s="4">
        <v>70</v>
      </c>
      <c r="L138" s="4">
        <v>0</v>
      </c>
      <c r="M138" s="4">
        <f t="shared" si="4"/>
        <v>1</v>
      </c>
      <c r="N138" s="4">
        <f t="shared" si="5"/>
        <v>2</v>
      </c>
    </row>
    <row r="139" spans="1:14" x14ac:dyDescent="0.4">
      <c r="A139" s="2" t="s">
        <v>152</v>
      </c>
      <c r="B139" s="2">
        <v>18300</v>
      </c>
      <c r="C139" s="2">
        <v>19.12</v>
      </c>
      <c r="D139" s="2">
        <v>900</v>
      </c>
      <c r="E139" s="2">
        <v>4.92</v>
      </c>
      <c r="F139" s="2">
        <v>21.77</v>
      </c>
      <c r="G139" s="2">
        <v>11</v>
      </c>
      <c r="H139" s="2">
        <v>7.61</v>
      </c>
      <c r="I139" s="2">
        <v>0.55000000000000004</v>
      </c>
      <c r="J139" s="2">
        <v>950</v>
      </c>
      <c r="K139" s="2">
        <v>1080</v>
      </c>
      <c r="L139" s="2">
        <v>900</v>
      </c>
      <c r="M139" s="2">
        <f t="shared" si="4"/>
        <v>1</v>
      </c>
      <c r="N139" s="4">
        <f t="shared" si="5"/>
        <v>0</v>
      </c>
    </row>
    <row r="140" spans="1:14" s="1" customFormat="1" x14ac:dyDescent="0.4">
      <c r="A140" s="1" t="s">
        <v>153</v>
      </c>
      <c r="B140" s="1">
        <v>10200</v>
      </c>
      <c r="C140" s="1">
        <v>19.12</v>
      </c>
      <c r="D140" s="1">
        <v>500</v>
      </c>
      <c r="E140" s="1">
        <v>4.9000000000000004</v>
      </c>
      <c r="F140" s="1">
        <v>77.58</v>
      </c>
      <c r="G140" s="1">
        <v>2.0099999999999998</v>
      </c>
      <c r="H140" s="1">
        <v>18.46</v>
      </c>
      <c r="I140" s="1">
        <v>0.37</v>
      </c>
      <c r="J140" s="1">
        <v>500</v>
      </c>
      <c r="K140" s="1">
        <v>500</v>
      </c>
      <c r="L140" s="1">
        <v>250</v>
      </c>
      <c r="M140" s="1">
        <f t="shared" si="4"/>
        <v>1</v>
      </c>
      <c r="N140" s="1">
        <f t="shared" si="5"/>
        <v>1</v>
      </c>
    </row>
    <row r="141" spans="1:14" s="1" customFormat="1" x14ac:dyDescent="0.4">
      <c r="A141" s="1" t="s">
        <v>154</v>
      </c>
      <c r="B141" s="1">
        <v>6130</v>
      </c>
      <c r="C141" s="1">
        <v>19.12</v>
      </c>
      <c r="D141" s="1">
        <v>300</v>
      </c>
      <c r="E141" s="1">
        <v>4.8899999999999997</v>
      </c>
      <c r="F141" s="1">
        <v>39.01</v>
      </c>
      <c r="G141" s="1">
        <v>19.7</v>
      </c>
      <c r="H141" s="1">
        <v>11.77</v>
      </c>
      <c r="I141" s="1">
        <v>1.82</v>
      </c>
      <c r="J141" s="1">
        <v>200</v>
      </c>
      <c r="K141" s="1">
        <v>200</v>
      </c>
      <c r="L141" s="1">
        <v>160</v>
      </c>
      <c r="M141" s="1">
        <f t="shared" si="4"/>
        <v>1</v>
      </c>
      <c r="N141" s="1">
        <f t="shared" si="5"/>
        <v>1</v>
      </c>
    </row>
    <row r="142" spans="1:14" x14ac:dyDescent="0.4">
      <c r="A142" s="2" t="s">
        <v>155</v>
      </c>
      <c r="B142" s="2">
        <v>2565</v>
      </c>
      <c r="C142" s="2">
        <v>19.12</v>
      </c>
      <c r="D142" s="2">
        <v>125</v>
      </c>
      <c r="E142" s="2">
        <v>4.87</v>
      </c>
      <c r="F142" s="2">
        <v>28.54</v>
      </c>
      <c r="G142" s="2">
        <v>4.2300000000000004</v>
      </c>
      <c r="H142" s="2">
        <v>8.77</v>
      </c>
      <c r="I142" s="2">
        <v>0.36</v>
      </c>
      <c r="J142" s="2">
        <v>100</v>
      </c>
      <c r="K142" s="2">
        <v>130</v>
      </c>
      <c r="L142" s="2">
        <v>200</v>
      </c>
      <c r="M142" s="2">
        <f t="shared" si="4"/>
        <v>1</v>
      </c>
      <c r="N142" s="4">
        <f t="shared" si="5"/>
        <v>-2</v>
      </c>
    </row>
    <row r="143" spans="1:14" x14ac:dyDescent="0.4">
      <c r="A143" s="2" t="s">
        <v>156</v>
      </c>
      <c r="B143" s="2">
        <v>78200</v>
      </c>
      <c r="C143" s="2">
        <v>19.12</v>
      </c>
      <c r="D143" s="2">
        <v>3800</v>
      </c>
      <c r="E143" s="2">
        <v>4.8600000000000003</v>
      </c>
      <c r="F143" s="2">
        <v>-11.81</v>
      </c>
      <c r="G143" s="2">
        <v>-8.14</v>
      </c>
      <c r="H143" s="2">
        <v>-4.21</v>
      </c>
      <c r="I143" s="2">
        <v>0.36</v>
      </c>
      <c r="J143" s="2">
        <v>5200</v>
      </c>
      <c r="K143" s="2">
        <v>5200</v>
      </c>
      <c r="L143" s="2">
        <v>2000</v>
      </c>
      <c r="M143" s="2">
        <f t="shared" si="4"/>
        <v>0</v>
      </c>
      <c r="N143" s="4">
        <f t="shared" si="5"/>
        <v>1</v>
      </c>
    </row>
    <row r="144" spans="1:14" x14ac:dyDescent="0.4">
      <c r="A144" s="2" t="s">
        <v>157</v>
      </c>
      <c r="B144" s="2">
        <v>2065</v>
      </c>
      <c r="C144" s="2">
        <v>19.12</v>
      </c>
      <c r="D144" s="2">
        <v>100</v>
      </c>
      <c r="E144" s="2">
        <v>4.84</v>
      </c>
      <c r="F144" s="2">
        <v>-284.72000000000003</v>
      </c>
      <c r="G144" s="2">
        <v>-0.74</v>
      </c>
      <c r="H144" s="2">
        <v>-69.760000000000005</v>
      </c>
      <c r="I144" s="2">
        <v>0.52</v>
      </c>
      <c r="J144" s="2">
        <v>100</v>
      </c>
      <c r="K144" s="2">
        <v>100</v>
      </c>
      <c r="L144" s="2">
        <v>126</v>
      </c>
      <c r="M144" s="2">
        <f t="shared" si="4"/>
        <v>0</v>
      </c>
      <c r="N144" s="4">
        <f t="shared" si="5"/>
        <v>-1</v>
      </c>
    </row>
    <row r="145" spans="1:14" x14ac:dyDescent="0.4">
      <c r="A145" s="2" t="s">
        <v>158</v>
      </c>
      <c r="B145" s="2">
        <v>3120</v>
      </c>
      <c r="C145" s="2">
        <v>20.03</v>
      </c>
      <c r="D145" s="2">
        <v>150</v>
      </c>
      <c r="E145" s="2">
        <v>4.8099999999999996</v>
      </c>
      <c r="F145" s="2">
        <v>50.42</v>
      </c>
      <c r="G145" s="2">
        <v>3.69</v>
      </c>
      <c r="H145" s="2">
        <v>9.66</v>
      </c>
      <c r="I145" s="2">
        <v>0.35</v>
      </c>
      <c r="J145" s="2">
        <v>150</v>
      </c>
      <c r="K145" s="2">
        <v>150</v>
      </c>
      <c r="L145" s="2">
        <v>150</v>
      </c>
      <c r="M145" s="2">
        <f t="shared" si="4"/>
        <v>1</v>
      </c>
      <c r="N145" s="4">
        <f t="shared" si="5"/>
        <v>0</v>
      </c>
    </row>
    <row r="146" spans="1:14" s="4" customFormat="1" x14ac:dyDescent="0.4">
      <c r="A146" s="4" t="s">
        <v>159</v>
      </c>
      <c r="B146" s="4">
        <v>60400</v>
      </c>
      <c r="C146" s="4">
        <v>19.12</v>
      </c>
      <c r="D146" s="4">
        <v>2900</v>
      </c>
      <c r="E146" s="4">
        <v>4.8</v>
      </c>
      <c r="F146" s="4">
        <v>20.079999999999998</v>
      </c>
      <c r="G146" s="4">
        <v>18.14</v>
      </c>
      <c r="H146" s="4">
        <v>5.28</v>
      </c>
      <c r="I146" s="4">
        <v>0.84</v>
      </c>
      <c r="J146" s="4">
        <v>1800</v>
      </c>
      <c r="K146" s="4">
        <v>1600</v>
      </c>
      <c r="L146" s="4">
        <v>800</v>
      </c>
      <c r="M146" s="4">
        <f t="shared" si="4"/>
        <v>1</v>
      </c>
      <c r="N146" s="4">
        <f t="shared" si="5"/>
        <v>2</v>
      </c>
    </row>
    <row r="147" spans="1:14" x14ac:dyDescent="0.4">
      <c r="A147" s="2" t="s">
        <v>160</v>
      </c>
      <c r="B147" s="2">
        <v>2085</v>
      </c>
      <c r="C147" s="2">
        <v>19.12</v>
      </c>
      <c r="D147" s="2">
        <v>100</v>
      </c>
      <c r="E147" s="2">
        <v>4.8</v>
      </c>
      <c r="F147" s="2">
        <v>117.42</v>
      </c>
      <c r="G147" s="2">
        <v>5.19</v>
      </c>
      <c r="H147" s="2">
        <v>31.94</v>
      </c>
      <c r="I147" s="2">
        <v>1.66</v>
      </c>
      <c r="J147" s="2">
        <v>100</v>
      </c>
      <c r="K147" s="2">
        <v>100</v>
      </c>
      <c r="L147" s="2">
        <v>90</v>
      </c>
      <c r="M147" s="2">
        <f t="shared" si="4"/>
        <v>0</v>
      </c>
      <c r="N147" s="4">
        <f t="shared" si="5"/>
        <v>1</v>
      </c>
    </row>
    <row r="148" spans="1:14" s="4" customFormat="1" x14ac:dyDescent="0.4">
      <c r="A148" s="4" t="s">
        <v>161</v>
      </c>
      <c r="B148" s="4">
        <v>4595</v>
      </c>
      <c r="C148" s="4">
        <v>19.12</v>
      </c>
      <c r="D148" s="4">
        <v>220</v>
      </c>
      <c r="E148" s="4">
        <v>4.79</v>
      </c>
      <c r="F148" s="4">
        <v>93.32</v>
      </c>
      <c r="G148" s="4">
        <v>14.1</v>
      </c>
      <c r="H148" s="4">
        <v>19.09</v>
      </c>
      <c r="I148" s="4">
        <v>2.61</v>
      </c>
      <c r="J148" s="4">
        <v>200</v>
      </c>
      <c r="K148" s="4">
        <v>90</v>
      </c>
      <c r="L148" s="4">
        <v>70</v>
      </c>
      <c r="M148" s="4">
        <f t="shared" si="4"/>
        <v>1</v>
      </c>
      <c r="N148" s="4">
        <f t="shared" si="5"/>
        <v>2</v>
      </c>
    </row>
    <row r="149" spans="1:14" x14ac:dyDescent="0.4">
      <c r="A149" s="2" t="s">
        <v>162</v>
      </c>
      <c r="B149" s="2">
        <v>10450</v>
      </c>
      <c r="C149" s="2">
        <v>19.12</v>
      </c>
      <c r="D149" s="2">
        <v>500</v>
      </c>
      <c r="E149" s="2">
        <v>4.78</v>
      </c>
      <c r="F149" s="2">
        <v>27.79</v>
      </c>
      <c r="G149" s="2" t="s">
        <v>23</v>
      </c>
      <c r="H149" s="2">
        <v>6.86</v>
      </c>
      <c r="I149" s="2">
        <v>0.48</v>
      </c>
      <c r="J149" s="2">
        <v>300</v>
      </c>
      <c r="K149" s="2">
        <v>0</v>
      </c>
      <c r="L149" s="2" t="s">
        <v>23</v>
      </c>
      <c r="M149" s="2">
        <f t="shared" si="4"/>
        <v>1</v>
      </c>
      <c r="N149" s="4">
        <f t="shared" si="5"/>
        <v>0</v>
      </c>
    </row>
    <row r="150" spans="1:14" x14ac:dyDescent="0.4">
      <c r="A150" s="2" t="s">
        <v>163</v>
      </c>
      <c r="B150" s="2">
        <v>2300</v>
      </c>
      <c r="C150" s="2">
        <v>19.12</v>
      </c>
      <c r="D150" s="2">
        <v>110</v>
      </c>
      <c r="E150" s="2">
        <v>4.78</v>
      </c>
      <c r="F150" s="2">
        <v>9.14</v>
      </c>
      <c r="G150" s="2">
        <v>7.94</v>
      </c>
      <c r="H150" s="2">
        <v>8.0399999999999991</v>
      </c>
      <c r="I150" s="2">
        <v>0.6</v>
      </c>
      <c r="J150" s="2">
        <v>105</v>
      </c>
      <c r="K150" s="2">
        <v>105</v>
      </c>
      <c r="L150" s="2">
        <v>105</v>
      </c>
      <c r="M150" s="2">
        <f t="shared" si="4"/>
        <v>1</v>
      </c>
      <c r="N150" s="4">
        <f t="shared" si="5"/>
        <v>0</v>
      </c>
    </row>
    <row r="151" spans="1:14" x14ac:dyDescent="0.4">
      <c r="A151" s="2" t="s">
        <v>164</v>
      </c>
      <c r="B151" s="2">
        <v>525</v>
      </c>
      <c r="C151" s="2">
        <v>19.12</v>
      </c>
      <c r="D151" s="2">
        <v>25</v>
      </c>
      <c r="E151" s="2">
        <v>4.76</v>
      </c>
      <c r="F151" s="2">
        <v>31.05</v>
      </c>
      <c r="G151" s="2">
        <v>7.81</v>
      </c>
      <c r="H151" s="2">
        <v>5.26</v>
      </c>
      <c r="I151" s="2">
        <v>0.6</v>
      </c>
      <c r="J151" s="2">
        <v>18</v>
      </c>
      <c r="K151" s="2">
        <v>12</v>
      </c>
      <c r="L151" s="2">
        <v>18</v>
      </c>
      <c r="M151" s="2">
        <f t="shared" si="4"/>
        <v>1</v>
      </c>
      <c r="N151" s="4">
        <f t="shared" si="5"/>
        <v>0</v>
      </c>
    </row>
    <row r="152" spans="1:14" x14ac:dyDescent="0.4">
      <c r="A152" s="2" t="s">
        <v>165</v>
      </c>
      <c r="B152" s="2">
        <v>10550</v>
      </c>
      <c r="C152" s="2">
        <v>19.12</v>
      </c>
      <c r="D152" s="2">
        <v>500</v>
      </c>
      <c r="E152" s="2">
        <v>4.74</v>
      </c>
      <c r="F152" s="2">
        <v>-7871.26</v>
      </c>
      <c r="G152" s="2">
        <v>-0.06</v>
      </c>
      <c r="H152" s="2">
        <v>-2776.24</v>
      </c>
      <c r="I152" s="2">
        <v>1.71</v>
      </c>
      <c r="J152" s="2">
        <v>450</v>
      </c>
      <c r="K152" s="2">
        <v>450</v>
      </c>
      <c r="L152" s="2">
        <v>330</v>
      </c>
      <c r="M152" s="2">
        <f t="shared" si="4"/>
        <v>0</v>
      </c>
      <c r="N152" s="4">
        <f t="shared" si="5"/>
        <v>1</v>
      </c>
    </row>
    <row r="153" spans="1:14" s="1" customFormat="1" x14ac:dyDescent="0.4">
      <c r="A153" s="1" t="s">
        <v>166</v>
      </c>
      <c r="B153" s="1">
        <v>10550</v>
      </c>
      <c r="C153" s="1">
        <v>19.12</v>
      </c>
      <c r="D153" s="1">
        <v>500</v>
      </c>
      <c r="E153" s="1">
        <v>4.74</v>
      </c>
      <c r="F153" s="1">
        <v>42.26</v>
      </c>
      <c r="G153" s="1">
        <v>5.93</v>
      </c>
      <c r="H153" s="1">
        <v>10.58</v>
      </c>
      <c r="I153" s="1">
        <v>0.57999999999999996</v>
      </c>
      <c r="J153" s="1">
        <v>500</v>
      </c>
      <c r="K153" s="1">
        <v>500</v>
      </c>
      <c r="L153" s="1">
        <v>400</v>
      </c>
      <c r="M153" s="1">
        <f t="shared" si="4"/>
        <v>1</v>
      </c>
      <c r="N153" s="1">
        <f t="shared" si="5"/>
        <v>1</v>
      </c>
    </row>
  </sheetData>
  <phoneticPr fontId="1" type="noConversion"/>
  <conditionalFormatting sqref="M4:M153">
    <cfRule type="colorScale" priority="4">
      <colorScale>
        <cfvo type="percentile" val="10"/>
        <cfvo type="percentile" val="50"/>
        <cfvo type="percentile" val="90"/>
        <color rgb="FF63BE7B"/>
        <color rgb="FFFFEB84"/>
        <color rgb="FFF8696B"/>
      </colorScale>
    </cfRule>
  </conditionalFormatting>
  <conditionalFormatting sqref="N5:N15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:M153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filtering2</vt:lpstr>
      <vt:lpstr>filtering1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YONGMOON</dc:creator>
  <cp:lastModifiedBy>KIM YONGMOON</cp:lastModifiedBy>
  <dcterms:created xsi:type="dcterms:W3CDTF">2020-08-08T22:55:39Z</dcterms:created>
  <dcterms:modified xsi:type="dcterms:W3CDTF">2020-08-17T02:01:42Z</dcterms:modified>
</cp:coreProperties>
</file>