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/>
  <mc:AlternateContent xmlns:mc="http://schemas.openxmlformats.org/markup-compatibility/2006">
    <mc:Choice Requires="x15">
      <x15ac:absPath xmlns:x15ac="http://schemas.microsoft.com/office/spreadsheetml/2010/11/ac" url="/Users/macbookair/Desktop/"/>
    </mc:Choice>
  </mc:AlternateContent>
  <bookViews>
    <workbookView xWindow="-38400" yWindow="-3160" windowWidth="21560" windowHeight="20320" tabRatio="500" activeTab="1"/>
  </bookViews>
  <sheets>
    <sheet name="시트1" sheetId="1" r:id="rId1"/>
    <sheet name="시트2" sheetId="2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2" l="1"/>
  <c r="I8" i="2"/>
  <c r="K3" i="2"/>
  <c r="I9" i="2"/>
  <c r="I10" i="2"/>
  <c r="D3" i="2"/>
  <c r="J8" i="2"/>
  <c r="J9" i="2"/>
  <c r="J10" i="2"/>
  <c r="E3" i="2"/>
  <c r="K8" i="2"/>
  <c r="K9" i="2"/>
  <c r="K10" i="2"/>
  <c r="F3" i="2"/>
  <c r="L8" i="2"/>
  <c r="L9" i="2"/>
  <c r="L10" i="2"/>
  <c r="O7" i="2"/>
  <c r="F7" i="1"/>
  <c r="F8" i="1"/>
  <c r="F9" i="1"/>
  <c r="D7" i="1"/>
  <c r="E7" i="1"/>
  <c r="C7" i="1"/>
  <c r="E6" i="1"/>
  <c r="E8" i="1"/>
  <c r="E9" i="1"/>
  <c r="D6" i="1"/>
  <c r="D8" i="1"/>
  <c r="D9" i="1"/>
  <c r="C6" i="1"/>
  <c r="C8" i="1"/>
  <c r="C9" i="1"/>
</calcChain>
</file>

<file path=xl/sharedStrings.xml><?xml version="1.0" encoding="utf-8"?>
<sst xmlns="http://schemas.openxmlformats.org/spreadsheetml/2006/main" count="26" uniqueCount="22">
  <si>
    <t>CASE 1</t>
  </si>
  <si>
    <t>CASE 2</t>
  </si>
  <si>
    <t>CASE 3</t>
  </si>
  <si>
    <t>CASE 4</t>
  </si>
  <si>
    <t>원가</t>
  </si>
  <si>
    <t>할인가</t>
  </si>
  <si>
    <t>헤비유저구매액</t>
  </si>
  <si>
    <t>확률</t>
    <phoneticPr fontId="4" type="noConversion"/>
  </si>
  <si>
    <t>일반</t>
    <phoneticPr fontId="4" type="noConversion"/>
  </si>
  <si>
    <t>뽑는데 필요한 비용</t>
    <phoneticPr fontId="4" type="noConversion"/>
  </si>
  <si>
    <t>가격</t>
    <phoneticPr fontId="4" type="noConversion"/>
  </si>
  <si>
    <t>고급</t>
    <phoneticPr fontId="4" type="noConversion"/>
  </si>
  <si>
    <t>영응</t>
    <phoneticPr fontId="4" type="noConversion"/>
  </si>
  <si>
    <t>희귀</t>
    <phoneticPr fontId="4" type="noConversion"/>
  </si>
  <si>
    <t>영웅</t>
    <phoneticPr fontId="4" type="noConversion"/>
  </si>
  <si>
    <t>총 확률</t>
    <phoneticPr fontId="4" type="noConversion"/>
  </si>
  <si>
    <t>개별 확률</t>
    <phoneticPr fontId="4" type="noConversion"/>
  </si>
  <si>
    <t>다이아 가격(1200)</t>
    <phoneticPr fontId="4" type="noConversion"/>
  </si>
  <si>
    <t>필요 다이아</t>
    <phoneticPr fontId="4" type="noConversion"/>
  </si>
  <si>
    <t>뽑기 수</t>
    <phoneticPr fontId="4" type="noConversion"/>
  </si>
  <si>
    <t>*10회 뽑기 가격 = 33,000원</t>
    <phoneticPr fontId="4" type="noConversion"/>
  </si>
  <si>
    <t>뽑기당 가격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</si>
</sst>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76" formatCode="_(* #,##0_);_(* \(#,##0\);_(* &quot;-&quot;??_);_(@_)"/>
    <numFmt numFmtId="177" formatCode="0.0%"/>
    <numFmt numFmtId="180" formatCode="0.0000%"/>
  </numFmts>
  <fonts count="5" x14ac:knownFonts="1"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2"/>
      <color theme="0"/>
      <name val="맑은 고딕"/>
      <family val="2"/>
      <charset val="129"/>
      <scheme val="minor"/>
    </font>
    <font>
      <b/>
      <sz val="12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176" fontId="0" fillId="0" borderId="0" xfId="1" applyNumberFormat="1" applyFont="1"/>
    <xf numFmtId="177" fontId="0" fillId="0" borderId="0" xfId="0" applyNumberFormat="1"/>
    <xf numFmtId="176" fontId="0" fillId="0" borderId="0" xfId="0" applyNumberFormat="1"/>
    <xf numFmtId="10" fontId="0" fillId="0" borderId="0" xfId="0" applyNumberFormat="1"/>
    <xf numFmtId="9" fontId="0" fillId="0" borderId="0" xfId="0" applyNumberFormat="1"/>
    <xf numFmtId="180" fontId="0" fillId="0" borderId="0" xfId="3" applyNumberFormat="1" applyFont="1"/>
    <xf numFmtId="180" fontId="0" fillId="0" borderId="0" xfId="0" applyNumberFormat="1"/>
    <xf numFmtId="41" fontId="0" fillId="0" borderId="0" xfId="2" applyFont="1" applyAlignment="1">
      <alignment horizontal="right"/>
    </xf>
    <xf numFmtId="41" fontId="0" fillId="0" borderId="0" xfId="2" applyFont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176" fontId="2" fillId="5" borderId="0" xfId="0" applyNumberFormat="1" applyFont="1" applyFill="1" applyAlignment="1">
      <alignment horizontal="center"/>
    </xf>
    <xf numFmtId="0" fontId="0" fillId="0" borderId="1" xfId="0" applyBorder="1"/>
    <xf numFmtId="0" fontId="2" fillId="5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0" borderId="4" xfId="0" applyBorder="1"/>
    <xf numFmtId="180" fontId="0" fillId="0" borderId="0" xfId="3" applyNumberFormat="1" applyFont="1" applyBorder="1"/>
    <xf numFmtId="180" fontId="0" fillId="0" borderId="5" xfId="3" applyNumberFormat="1" applyFont="1" applyBorder="1"/>
    <xf numFmtId="41" fontId="0" fillId="0" borderId="0" xfId="2" applyFont="1" applyBorder="1" applyAlignment="1">
      <alignment horizontal="right"/>
    </xf>
    <xf numFmtId="41" fontId="0" fillId="0" borderId="5" xfId="2" applyFont="1" applyBorder="1" applyAlignment="1">
      <alignment horizontal="right"/>
    </xf>
    <xf numFmtId="0" fontId="0" fillId="0" borderId="6" xfId="0" applyBorder="1"/>
    <xf numFmtId="43" fontId="0" fillId="0" borderId="7" xfId="2" applyNumberFormat="1" applyFont="1" applyBorder="1"/>
    <xf numFmtId="43" fontId="0" fillId="0" borderId="8" xfId="2" applyNumberFormat="1" applyFont="1" applyBorder="1"/>
    <xf numFmtId="0" fontId="3" fillId="6" borderId="0" xfId="0" applyFont="1" applyFill="1"/>
  </cellXfs>
  <cellStyles count="4">
    <cellStyle name="기본" xfId="0" builtinId="0"/>
    <cellStyle name="백분율" xfId="3" builtinId="5"/>
    <cellStyle name="쉼표" xfId="1" builtinId="3"/>
    <cellStyle name="쉼표[0]" xfId="2" builtinId="6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35</xdr:row>
      <xdr:rowOff>0</xdr:rowOff>
    </xdr:from>
    <xdr:to>
      <xdr:col>4</xdr:col>
      <xdr:colOff>304800</xdr:colOff>
      <xdr:row>36</xdr:row>
      <xdr:rowOff>76200</xdr:rowOff>
    </xdr:to>
    <xdr:sp macro="" textlink="">
      <xdr:nvSpPr>
        <xdr:cNvPr id="2" name="AutoShape 1" descr="니지 2m 직업뽑기 확률에 대한 이미지 검색결과"/>
        <xdr:cNvSpPr>
          <a:spLocks noChangeAspect="1" noChangeArrowheads="1"/>
        </xdr:cNvSpPr>
      </xdr:nvSpPr>
      <xdr:spPr bwMode="auto">
        <a:xfrm>
          <a:off x="11125200" y="2679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ko-KR" altLang="en-US"/>
        </a:p>
      </xdr:txBody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304800</xdr:colOff>
      <xdr:row>44</xdr:row>
      <xdr:rowOff>76200</xdr:rowOff>
    </xdr:to>
    <xdr:sp macro="" textlink="">
      <xdr:nvSpPr>
        <xdr:cNvPr id="3" name="AutoShape 1" descr="니지 2m 직업뽑기 확률에 대한 이미지 검색결과"/>
        <xdr:cNvSpPr>
          <a:spLocks noChangeAspect="1" noChangeArrowheads="1"/>
        </xdr:cNvSpPr>
      </xdr:nvSpPr>
      <xdr:spPr bwMode="auto">
        <a:xfrm>
          <a:off x="11125200" y="285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ko-KR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"/>
  <sheetViews>
    <sheetView workbookViewId="0">
      <selection activeCell="F1" sqref="F1"/>
    </sheetView>
  </sheetViews>
  <sheetFormatPr baseColWidth="10" defaultRowHeight="18" x14ac:dyDescent="0.25"/>
  <sheetData>
    <row r="2" spans="2:8" x14ac:dyDescent="0.25">
      <c r="C2" t="s">
        <v>0</v>
      </c>
      <c r="D2" t="s">
        <v>1</v>
      </c>
      <c r="E2" t="s">
        <v>2</v>
      </c>
      <c r="F2" t="s">
        <v>3</v>
      </c>
    </row>
    <row r="3" spans="2:8" x14ac:dyDescent="0.25">
      <c r="B3" s="1">
        <v>1000000</v>
      </c>
      <c r="C3" s="2">
        <v>0.01</v>
      </c>
      <c r="D3" s="2">
        <v>5.0000000000000001E-3</v>
      </c>
      <c r="E3" s="2">
        <v>1E-3</v>
      </c>
      <c r="F3" s="4">
        <v>1E-4</v>
      </c>
      <c r="G3" s="2"/>
      <c r="H3" s="2"/>
    </row>
    <row r="4" spans="2:8" x14ac:dyDescent="0.25">
      <c r="B4" s="1">
        <v>100000</v>
      </c>
      <c r="C4" s="2">
        <v>0.1</v>
      </c>
      <c r="D4" s="2">
        <v>0.14499999999999999</v>
      </c>
      <c r="E4" s="2">
        <v>4.9000000000000002E-2</v>
      </c>
      <c r="F4" s="4">
        <v>4.99E-2</v>
      </c>
      <c r="G4" s="2"/>
      <c r="H4" s="2"/>
    </row>
    <row r="5" spans="2:8" x14ac:dyDescent="0.25">
      <c r="B5" s="1">
        <v>10000</v>
      </c>
      <c r="C5" s="2">
        <v>0.3</v>
      </c>
      <c r="D5" s="2">
        <v>0.25</v>
      </c>
      <c r="E5" s="2">
        <v>0.1</v>
      </c>
      <c r="F5" s="2">
        <v>0.1</v>
      </c>
      <c r="G5" s="2"/>
      <c r="H5" s="2"/>
    </row>
    <row r="6" spans="2:8" x14ac:dyDescent="0.25">
      <c r="B6" s="1">
        <v>1000</v>
      </c>
      <c r="C6" s="2">
        <f>1-C3-C4-C5</f>
        <v>0.59000000000000008</v>
      </c>
      <c r="D6" s="2">
        <f t="shared" ref="D6:H6" si="0">1-D3-D4-D5</f>
        <v>0.6</v>
      </c>
      <c r="E6" s="2">
        <f t="shared" si="0"/>
        <v>0.85</v>
      </c>
      <c r="F6" s="2">
        <v>0.85</v>
      </c>
      <c r="G6" s="2"/>
      <c r="H6" s="2"/>
    </row>
    <row r="7" spans="2:8" x14ac:dyDescent="0.25">
      <c r="B7" t="s">
        <v>4</v>
      </c>
      <c r="C7" s="1">
        <f>$B$3*C3+$B$4*C4+$B$5*C5+$B$6*C6</f>
        <v>23590</v>
      </c>
      <c r="D7" s="1">
        <f t="shared" ref="D7:H7" si="1">$B$3*D3+$B$4*D4+$B$5*D5+$B$6*D6</f>
        <v>22600</v>
      </c>
      <c r="E7" s="1">
        <f t="shared" si="1"/>
        <v>7750</v>
      </c>
      <c r="F7" s="1">
        <f t="shared" si="1"/>
        <v>6940</v>
      </c>
      <c r="G7" s="1"/>
      <c r="H7" s="1"/>
    </row>
    <row r="8" spans="2:8" x14ac:dyDescent="0.25">
      <c r="B8" t="s">
        <v>5</v>
      </c>
      <c r="C8" s="3">
        <f>C7/2</f>
        <v>11795</v>
      </c>
      <c r="D8" s="3">
        <f t="shared" ref="D8:H8" si="2">D7/2</f>
        <v>11300</v>
      </c>
      <c r="E8" s="3">
        <f t="shared" si="2"/>
        <v>3875</v>
      </c>
      <c r="F8" s="3">
        <f t="shared" ref="F8" si="3">F7/2</f>
        <v>3470</v>
      </c>
      <c r="G8" s="3"/>
      <c r="H8" s="3"/>
    </row>
    <row r="9" spans="2:8" x14ac:dyDescent="0.25">
      <c r="B9" t="s">
        <v>6</v>
      </c>
      <c r="C9" s="3">
        <f>C8/C3</f>
        <v>1179500</v>
      </c>
      <c r="D9" s="3">
        <f t="shared" ref="D9:H9" si="4">D8/D3</f>
        <v>2260000</v>
      </c>
      <c r="E9" s="3">
        <f t="shared" si="4"/>
        <v>3875000</v>
      </c>
      <c r="F9" s="3">
        <f t="shared" ref="F9" si="5">F8/F3</f>
        <v>34700000</v>
      </c>
      <c r="G9" s="3"/>
      <c r="H9" s="3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30"/>
  <sheetViews>
    <sheetView tabSelected="1" workbookViewId="0">
      <selection activeCell="G20" sqref="G20"/>
    </sheetView>
  </sheetViews>
  <sheetFormatPr baseColWidth="10" defaultRowHeight="18" x14ac:dyDescent="0.25"/>
  <cols>
    <col min="2" max="2" width="9.5703125" customWidth="1"/>
    <col min="7" max="7" width="5" customWidth="1"/>
    <col min="8" max="8" width="16.140625" bestFit="1" customWidth="1"/>
    <col min="9" max="9" width="10.7109375" customWidth="1"/>
  </cols>
  <sheetData>
    <row r="2" spans="2:15" x14ac:dyDescent="0.25">
      <c r="C2" s="13" t="s">
        <v>8</v>
      </c>
      <c r="D2" s="10" t="s">
        <v>11</v>
      </c>
      <c r="E2" s="11" t="s">
        <v>13</v>
      </c>
      <c r="F2" s="12" t="s">
        <v>14</v>
      </c>
      <c r="H2" s="13" t="s">
        <v>17</v>
      </c>
      <c r="I2" s="14" t="s">
        <v>18</v>
      </c>
      <c r="J2" s="13" t="s">
        <v>19</v>
      </c>
      <c r="K2" s="13" t="s">
        <v>21</v>
      </c>
    </row>
    <row r="3" spans="2:15" x14ac:dyDescent="0.25">
      <c r="B3" s="28" t="s">
        <v>15</v>
      </c>
      <c r="C3" s="28">
        <f>SUM(C4:C27)</f>
        <v>79.149215999999953</v>
      </c>
      <c r="D3" s="28">
        <f>SUM(D4:D27)</f>
        <v>20.211719999999993</v>
      </c>
      <c r="E3" s="28">
        <f>SUM(E4:E77)</f>
        <v>0.57002499999999989</v>
      </c>
      <c r="F3" s="28">
        <f>SUM(F4:F27)</f>
        <v>8.8200000000000001E-2</v>
      </c>
      <c r="H3">
        <v>33000</v>
      </c>
      <c r="I3">
        <v>1200</v>
      </c>
      <c r="J3">
        <v>10</v>
      </c>
      <c r="K3">
        <f>H3/10</f>
        <v>3300</v>
      </c>
    </row>
    <row r="4" spans="2:15" x14ac:dyDescent="0.25">
      <c r="B4" t="s">
        <v>16</v>
      </c>
      <c r="C4">
        <v>3.2978839999999998</v>
      </c>
      <c r="D4">
        <v>0.84215499999999999</v>
      </c>
      <c r="E4">
        <v>1.1478E-2</v>
      </c>
      <c r="F4">
        <v>2.4499999999999999E-3</v>
      </c>
      <c r="H4" t="s">
        <v>20</v>
      </c>
    </row>
    <row r="5" spans="2:15" x14ac:dyDescent="0.25">
      <c r="C5">
        <v>3.2978839999999998</v>
      </c>
      <c r="D5">
        <v>0.84215499999999999</v>
      </c>
      <c r="E5">
        <v>1.1478E-2</v>
      </c>
      <c r="F5">
        <v>2.4499999999999999E-3</v>
      </c>
    </row>
    <row r="6" spans="2:15" ht="19" thickBot="1" x14ac:dyDescent="0.3">
      <c r="C6">
        <v>3.2978839999999998</v>
      </c>
      <c r="D6">
        <v>0.84215499999999999</v>
      </c>
      <c r="E6">
        <v>1.1478E-2</v>
      </c>
      <c r="F6">
        <v>4.8999999999999998E-3</v>
      </c>
    </row>
    <row r="7" spans="2:15" x14ac:dyDescent="0.25">
      <c r="C7">
        <v>3.2978839999999998</v>
      </c>
      <c r="D7">
        <v>0.84215499999999999</v>
      </c>
      <c r="E7">
        <v>1.1478E-2</v>
      </c>
      <c r="F7">
        <v>4.8999999999999998E-3</v>
      </c>
      <c r="H7" s="15"/>
      <c r="I7" s="16" t="s">
        <v>8</v>
      </c>
      <c r="J7" s="17" t="s">
        <v>11</v>
      </c>
      <c r="K7" s="18" t="s">
        <v>13</v>
      </c>
      <c r="L7" s="19" t="s">
        <v>14</v>
      </c>
      <c r="O7" s="6">
        <f>SUM(I8:L8)</f>
        <v>1.0001916099999995</v>
      </c>
    </row>
    <row r="8" spans="2:15" x14ac:dyDescent="0.25">
      <c r="C8">
        <v>3.2978839999999998</v>
      </c>
      <c r="D8">
        <v>0.84215499999999999</v>
      </c>
      <c r="E8">
        <v>3.8249999999999998E-3</v>
      </c>
      <c r="F8">
        <v>4.8999999999999998E-3</v>
      </c>
      <c r="H8" s="20" t="s">
        <v>7</v>
      </c>
      <c r="I8" s="21">
        <f>C3*0.01</f>
        <v>0.79149215999999956</v>
      </c>
      <c r="J8" s="21">
        <f>D3*0.01</f>
        <v>0.20211719999999994</v>
      </c>
      <c r="K8" s="21">
        <f>E3*0.01</f>
        <v>5.7002499999999987E-3</v>
      </c>
      <c r="L8" s="22">
        <f>F3*0.01</f>
        <v>8.8199999999999997E-4</v>
      </c>
      <c r="M8" s="7"/>
      <c r="O8" s="8"/>
    </row>
    <row r="9" spans="2:15" x14ac:dyDescent="0.25">
      <c r="C9">
        <v>3.2978839999999998</v>
      </c>
      <c r="D9">
        <v>0.84215499999999999</v>
      </c>
      <c r="E9">
        <v>3.8249999999999998E-3</v>
      </c>
      <c r="F9">
        <v>2.4499999999999999E-3</v>
      </c>
      <c r="H9" s="20" t="s">
        <v>9</v>
      </c>
      <c r="I9" s="23">
        <f>$K$3/I8</f>
        <v>4169.3400980750102</v>
      </c>
      <c r="J9" s="23">
        <f>$K$3/J8</f>
        <v>16327.160677072516</v>
      </c>
      <c r="K9" s="23">
        <f>$K$3/K8</f>
        <v>578921.97710626735</v>
      </c>
      <c r="L9" s="24">
        <f>$K$3/L8</f>
        <v>3741496.5986394561</v>
      </c>
      <c r="O9" s="9"/>
    </row>
    <row r="10" spans="2:15" ht="19" thickBot="1" x14ac:dyDescent="0.3">
      <c r="C10">
        <v>3.2978839999999998</v>
      </c>
      <c r="D10">
        <v>0.84215499999999999</v>
      </c>
      <c r="E10">
        <v>3.8249999999999998E-3</v>
      </c>
      <c r="F10">
        <v>4.8999999999999998E-3</v>
      </c>
      <c r="H10" s="25" t="s">
        <v>10</v>
      </c>
      <c r="I10" s="26">
        <f>I9/4</f>
        <v>1042.3350245187526</v>
      </c>
      <c r="J10" s="26">
        <f t="shared" ref="J10:K10" si="0">J9/4</f>
        <v>4081.7901692681289</v>
      </c>
      <c r="K10" s="26">
        <f t="shared" si="0"/>
        <v>144730.49427656684</v>
      </c>
      <c r="L10" s="27">
        <f>L9/4</f>
        <v>935374.14965986402</v>
      </c>
    </row>
    <row r="11" spans="2:15" x14ac:dyDescent="0.25">
      <c r="C11">
        <v>3.2978839999999998</v>
      </c>
      <c r="D11">
        <v>0.84215499999999999</v>
      </c>
      <c r="E11">
        <v>3.8249999999999998E-3</v>
      </c>
      <c r="F11">
        <v>2.4499999999999999E-3</v>
      </c>
    </row>
    <row r="12" spans="2:15" x14ac:dyDescent="0.25">
      <c r="C12">
        <v>3.2978839999999998</v>
      </c>
      <c r="D12">
        <v>0.84215499999999999</v>
      </c>
      <c r="E12">
        <v>1.1478E-2</v>
      </c>
      <c r="F12">
        <v>4.8999999999999998E-3</v>
      </c>
    </row>
    <row r="13" spans="2:15" x14ac:dyDescent="0.25">
      <c r="C13">
        <v>3.2978839999999998</v>
      </c>
      <c r="D13">
        <v>0.84215499999999999</v>
      </c>
      <c r="E13">
        <v>1.1478E-2</v>
      </c>
      <c r="F13">
        <v>2.4499999999999999E-3</v>
      </c>
    </row>
    <row r="14" spans="2:15" x14ac:dyDescent="0.25">
      <c r="C14">
        <v>3.2978839999999998</v>
      </c>
      <c r="D14">
        <v>0.84215499999999999</v>
      </c>
      <c r="E14">
        <v>1.1478E-2</v>
      </c>
      <c r="F14">
        <v>4.8999999999999998E-3</v>
      </c>
    </row>
    <row r="15" spans="2:15" x14ac:dyDescent="0.25">
      <c r="C15">
        <v>3.2978839999999998</v>
      </c>
      <c r="D15">
        <v>0.84215499999999999</v>
      </c>
      <c r="E15">
        <v>1.1478E-2</v>
      </c>
      <c r="F15">
        <v>2.4499999999999999E-3</v>
      </c>
      <c r="L15" s="5"/>
    </row>
    <row r="16" spans="2:15" x14ac:dyDescent="0.25">
      <c r="C16">
        <v>3.2978839999999998</v>
      </c>
      <c r="D16">
        <v>0.84215499999999999</v>
      </c>
      <c r="E16">
        <v>3.8249999999999998E-3</v>
      </c>
      <c r="F16">
        <v>2.4499999999999999E-3</v>
      </c>
    </row>
    <row r="17" spans="3:6" x14ac:dyDescent="0.25">
      <c r="C17">
        <v>3.2978839999999998</v>
      </c>
      <c r="D17">
        <v>0.84215499999999999</v>
      </c>
      <c r="E17">
        <v>3.8249999999999998E-3</v>
      </c>
      <c r="F17">
        <v>2.4499999999999999E-3</v>
      </c>
    </row>
    <row r="18" spans="3:6" x14ac:dyDescent="0.25">
      <c r="C18">
        <v>3.2978839999999998</v>
      </c>
      <c r="D18">
        <v>0.84215499999999999</v>
      </c>
      <c r="E18">
        <v>3.8249999999999998E-3</v>
      </c>
      <c r="F18">
        <v>4.8999999999999998E-3</v>
      </c>
    </row>
    <row r="19" spans="3:6" x14ac:dyDescent="0.25">
      <c r="C19">
        <v>3.2978839999999998</v>
      </c>
      <c r="D19">
        <v>0.84215499999999999</v>
      </c>
      <c r="E19">
        <v>3.8249999999999998E-3</v>
      </c>
      <c r="F19">
        <v>4.8999999999999998E-3</v>
      </c>
    </row>
    <row r="20" spans="3:6" x14ac:dyDescent="0.25">
      <c r="C20">
        <v>3.2978839999999998</v>
      </c>
      <c r="D20">
        <v>0.84215499999999999</v>
      </c>
      <c r="E20">
        <v>1.1478E-2</v>
      </c>
      <c r="F20">
        <v>2.4499999999999999E-3</v>
      </c>
    </row>
    <row r="21" spans="3:6" x14ac:dyDescent="0.25">
      <c r="C21">
        <v>3.2978839999999998</v>
      </c>
      <c r="D21">
        <v>0.84215499999999999</v>
      </c>
      <c r="E21">
        <v>1.1478E-2</v>
      </c>
      <c r="F21">
        <v>4.8999999999999998E-3</v>
      </c>
    </row>
    <row r="22" spans="3:6" x14ac:dyDescent="0.25">
      <c r="C22">
        <v>3.2978839999999998</v>
      </c>
      <c r="D22">
        <v>0.84215499999999999</v>
      </c>
      <c r="E22">
        <v>1.1478E-2</v>
      </c>
      <c r="F22">
        <v>2.4499999999999999E-3</v>
      </c>
    </row>
    <row r="23" spans="3:6" x14ac:dyDescent="0.25">
      <c r="C23">
        <v>3.2978839999999998</v>
      </c>
      <c r="D23">
        <v>0.84215499999999999</v>
      </c>
      <c r="E23">
        <v>1.1478E-2</v>
      </c>
      <c r="F23">
        <v>4.8999999999999998E-3</v>
      </c>
    </row>
    <row r="24" spans="3:6" x14ac:dyDescent="0.25">
      <c r="C24">
        <v>3.2978839999999998</v>
      </c>
      <c r="D24">
        <v>0.84215499999999999</v>
      </c>
      <c r="E24">
        <v>3.8249999999999998E-3</v>
      </c>
      <c r="F24">
        <v>4.8999999999999998E-3</v>
      </c>
    </row>
    <row r="25" spans="3:6" x14ac:dyDescent="0.25">
      <c r="C25">
        <v>3.2978839999999998</v>
      </c>
      <c r="D25">
        <v>0.84215499999999999</v>
      </c>
      <c r="E25">
        <v>3.8249999999999998E-3</v>
      </c>
      <c r="F25">
        <v>2.4499999999999999E-3</v>
      </c>
    </row>
    <row r="26" spans="3:6" x14ac:dyDescent="0.25">
      <c r="C26">
        <v>3.2978839999999998</v>
      </c>
      <c r="D26">
        <v>0.84215499999999999</v>
      </c>
      <c r="E26">
        <v>3.8249999999999998E-3</v>
      </c>
      <c r="F26">
        <v>2.4499999999999999E-3</v>
      </c>
    </row>
    <row r="27" spans="3:6" x14ac:dyDescent="0.25">
      <c r="C27">
        <v>3.2978839999999998</v>
      </c>
      <c r="D27">
        <v>0.84215499999999999</v>
      </c>
      <c r="E27">
        <v>3.8249999999999998E-3</v>
      </c>
      <c r="F27">
        <v>4.8999999999999998E-3</v>
      </c>
    </row>
    <row r="28" spans="3:6" x14ac:dyDescent="0.25">
      <c r="E28">
        <v>1.1478E-2</v>
      </c>
    </row>
    <row r="29" spans="3:6" x14ac:dyDescent="0.25">
      <c r="E29">
        <v>1.1478E-2</v>
      </c>
    </row>
    <row r="30" spans="3:6" x14ac:dyDescent="0.25">
      <c r="E30">
        <v>1.1478E-2</v>
      </c>
    </row>
    <row r="31" spans="3:6" x14ac:dyDescent="0.25">
      <c r="E31">
        <v>1.1478E-2</v>
      </c>
    </row>
    <row r="32" spans="3:6" x14ac:dyDescent="0.25">
      <c r="E32">
        <v>1.1478E-2</v>
      </c>
    </row>
    <row r="33" spans="5:5" x14ac:dyDescent="0.25">
      <c r="E33">
        <v>3.8249999999999998E-3</v>
      </c>
    </row>
    <row r="34" spans="5:5" x14ac:dyDescent="0.25">
      <c r="E34">
        <v>3.8249999999999998E-3</v>
      </c>
    </row>
    <row r="35" spans="5:5" x14ac:dyDescent="0.25">
      <c r="E35">
        <v>3.8249999999999998E-3</v>
      </c>
    </row>
    <row r="36" spans="5:5" x14ac:dyDescent="0.25">
      <c r="E36">
        <v>3.8249999999999998E-3</v>
      </c>
    </row>
    <row r="37" spans="5:5" x14ac:dyDescent="0.25">
      <c r="E37">
        <v>1.1478E-2</v>
      </c>
    </row>
    <row r="38" spans="5:5" x14ac:dyDescent="0.25">
      <c r="E38">
        <v>1.1478E-2</v>
      </c>
    </row>
    <row r="39" spans="5:5" x14ac:dyDescent="0.25">
      <c r="E39">
        <v>1.1478E-2</v>
      </c>
    </row>
    <row r="40" spans="5:5" x14ac:dyDescent="0.25">
      <c r="E40">
        <v>1.1478E-2</v>
      </c>
    </row>
    <row r="41" spans="5:5" x14ac:dyDescent="0.25">
      <c r="E41">
        <v>3.8249999999999998E-3</v>
      </c>
    </row>
    <row r="42" spans="5:5" x14ac:dyDescent="0.25">
      <c r="E42">
        <v>3.8249999999999998E-3</v>
      </c>
    </row>
    <row r="43" spans="5:5" x14ac:dyDescent="0.25">
      <c r="E43">
        <v>3.8249999999999998E-3</v>
      </c>
    </row>
    <row r="44" spans="5:5" x14ac:dyDescent="0.25">
      <c r="E44">
        <v>3.8249999999999998E-3</v>
      </c>
    </row>
    <row r="45" spans="5:5" x14ac:dyDescent="0.25">
      <c r="E45">
        <v>1.1478E-2</v>
      </c>
    </row>
    <row r="46" spans="5:5" x14ac:dyDescent="0.25">
      <c r="E46">
        <v>1.1478E-2</v>
      </c>
    </row>
    <row r="47" spans="5:5" x14ac:dyDescent="0.25">
      <c r="E47">
        <v>1.1478E-2</v>
      </c>
    </row>
    <row r="48" spans="5:5" x14ac:dyDescent="0.25">
      <c r="E48">
        <v>1.1478E-2</v>
      </c>
    </row>
    <row r="49" spans="5:5" x14ac:dyDescent="0.25">
      <c r="E49">
        <v>3.8249999999999998E-3</v>
      </c>
    </row>
    <row r="50" spans="5:5" x14ac:dyDescent="0.25">
      <c r="E50">
        <v>3.8249999999999998E-3</v>
      </c>
    </row>
    <row r="51" spans="5:5" x14ac:dyDescent="0.25">
      <c r="E51">
        <v>3.8249999999999998E-3</v>
      </c>
    </row>
    <row r="52" spans="5:5" x14ac:dyDescent="0.25">
      <c r="E52">
        <v>3.8249999999999998E-3</v>
      </c>
    </row>
    <row r="53" spans="5:5" x14ac:dyDescent="0.25">
      <c r="E53">
        <v>7.6509999999999998E-3</v>
      </c>
    </row>
    <row r="54" spans="5:5" x14ac:dyDescent="0.25">
      <c r="E54">
        <v>7.6509999999999998E-3</v>
      </c>
    </row>
    <row r="55" spans="5:5" x14ac:dyDescent="0.25">
      <c r="E55">
        <v>7.6509999999999998E-3</v>
      </c>
    </row>
    <row r="56" spans="5:5" x14ac:dyDescent="0.25">
      <c r="E56">
        <v>7.6509999999999998E-3</v>
      </c>
    </row>
    <row r="57" spans="5:5" x14ac:dyDescent="0.25">
      <c r="E57">
        <v>7.6509999999999998E-3</v>
      </c>
    </row>
    <row r="58" spans="5:5" x14ac:dyDescent="0.25">
      <c r="E58">
        <v>7.6509999999999998E-3</v>
      </c>
    </row>
    <row r="59" spans="5:5" x14ac:dyDescent="0.25">
      <c r="E59">
        <v>7.6509999999999998E-3</v>
      </c>
    </row>
    <row r="60" spans="5:5" x14ac:dyDescent="0.25">
      <c r="E60">
        <v>7.6509999999999998E-3</v>
      </c>
    </row>
    <row r="61" spans="5:5" x14ac:dyDescent="0.25">
      <c r="E61">
        <v>7.6509999999999998E-3</v>
      </c>
    </row>
    <row r="62" spans="5:5" x14ac:dyDescent="0.25">
      <c r="E62">
        <v>7.6509999999999998E-3</v>
      </c>
    </row>
    <row r="63" spans="5:5" x14ac:dyDescent="0.25">
      <c r="E63">
        <v>7.6509999999999998E-3</v>
      </c>
    </row>
    <row r="64" spans="5:5" x14ac:dyDescent="0.25">
      <c r="E64">
        <v>7.6509999999999998E-3</v>
      </c>
    </row>
    <row r="65" spans="5:5" x14ac:dyDescent="0.25">
      <c r="E65">
        <v>7.6509999999999998E-3</v>
      </c>
    </row>
    <row r="66" spans="5:5" x14ac:dyDescent="0.25">
      <c r="E66">
        <v>7.6509999999999998E-3</v>
      </c>
    </row>
    <row r="67" spans="5:5" x14ac:dyDescent="0.25">
      <c r="E67">
        <v>7.6509999999999998E-3</v>
      </c>
    </row>
    <row r="68" spans="5:5" x14ac:dyDescent="0.25">
      <c r="E68">
        <v>7.6509999999999998E-3</v>
      </c>
    </row>
    <row r="69" spans="5:5" x14ac:dyDescent="0.25">
      <c r="E69">
        <v>7.6509999999999998E-3</v>
      </c>
    </row>
    <row r="70" spans="5:5" x14ac:dyDescent="0.25">
      <c r="E70">
        <v>7.6509999999999998E-3</v>
      </c>
    </row>
    <row r="71" spans="5:5" x14ac:dyDescent="0.25">
      <c r="E71">
        <v>7.6509999999999998E-3</v>
      </c>
    </row>
    <row r="72" spans="5:5" x14ac:dyDescent="0.25">
      <c r="E72">
        <v>7.6509999999999998E-3</v>
      </c>
    </row>
    <row r="73" spans="5:5" x14ac:dyDescent="0.25">
      <c r="E73">
        <v>7.6509999999999998E-3</v>
      </c>
    </row>
    <row r="74" spans="5:5" x14ac:dyDescent="0.25">
      <c r="E74">
        <v>7.6509999999999998E-3</v>
      </c>
    </row>
    <row r="75" spans="5:5" x14ac:dyDescent="0.25">
      <c r="E75">
        <v>7.6509999999999998E-3</v>
      </c>
    </row>
    <row r="76" spans="5:5" x14ac:dyDescent="0.25">
      <c r="E76">
        <v>7.6509999999999998E-3</v>
      </c>
    </row>
    <row r="77" spans="5:5" x14ac:dyDescent="0.25">
      <c r="E77">
        <v>7.6509999999999998E-3</v>
      </c>
    </row>
    <row r="130" spans="2:2" x14ac:dyDescent="0.25">
      <c r="B130" t="s">
        <v>12</v>
      </c>
    </row>
  </sheetData>
  <phoneticPr fontId="4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시트1</vt:lpstr>
      <vt:lpstr>시트2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민동규</dc:creator>
  <cp:lastModifiedBy>민동규</cp:lastModifiedBy>
  <dcterms:created xsi:type="dcterms:W3CDTF">2020-01-18T14:47:15Z</dcterms:created>
  <dcterms:modified xsi:type="dcterms:W3CDTF">2020-01-18T15:04:08Z</dcterms:modified>
</cp:coreProperties>
</file>