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975" windowHeight="12510" tabRatio="801"/>
  </bookViews>
  <sheets>
    <sheet name="DATA" sheetId="99" r:id="rId1"/>
    <sheet name="1일" sheetId="69" r:id="rId2"/>
    <sheet name="2일" sheetId="100" r:id="rId3"/>
    <sheet name="3일" sheetId="101" r:id="rId4"/>
    <sheet name="4일" sheetId="102" r:id="rId5"/>
    <sheet name="5일" sheetId="103" r:id="rId6"/>
    <sheet name="6일" sheetId="104" r:id="rId7"/>
    <sheet name="7일" sheetId="105" r:id="rId8"/>
    <sheet name="8일" sheetId="106" r:id="rId9"/>
    <sheet name="9일" sheetId="107" r:id="rId10"/>
    <sheet name="10일" sheetId="108" r:id="rId11"/>
    <sheet name="11일" sheetId="109" r:id="rId12"/>
    <sheet name="12일" sheetId="110" r:id="rId13"/>
    <sheet name="13일" sheetId="111" r:id="rId14"/>
    <sheet name="14일" sheetId="112" r:id="rId15"/>
    <sheet name="15일" sheetId="113" r:id="rId16"/>
    <sheet name="16일" sheetId="114" r:id="rId17"/>
    <sheet name="17일" sheetId="115" r:id="rId18"/>
    <sheet name="18일" sheetId="116" r:id="rId19"/>
    <sheet name="19일" sheetId="117" r:id="rId20"/>
    <sheet name="20일" sheetId="118" r:id="rId21"/>
    <sheet name="21일" sheetId="119" r:id="rId22"/>
    <sheet name="22일" sheetId="120" r:id="rId23"/>
    <sheet name="23일" sheetId="121" r:id="rId24"/>
    <sheet name="24일" sheetId="122" r:id="rId25"/>
    <sheet name="25일" sheetId="123" r:id="rId26"/>
    <sheet name="26일" sheetId="124" r:id="rId27"/>
    <sheet name="27일" sheetId="125" r:id="rId28"/>
    <sheet name="28일" sheetId="126" r:id="rId29"/>
    <sheet name="29일" sheetId="127" r:id="rId30"/>
    <sheet name="30일" sheetId="128" r:id="rId31"/>
    <sheet name="31일" sheetId="129" r:id="rId32"/>
  </sheets>
  <definedNames>
    <definedName name="_xlnm._FilterDatabase" localSheetId="10" hidden="1">'10일'!$AQ$3:$AQ$14</definedName>
    <definedName name="_xlnm._FilterDatabase" localSheetId="11" hidden="1">'11일'!$AQ$3:$AQ$14</definedName>
    <definedName name="_xlnm._FilterDatabase" localSheetId="12" hidden="1">'12일'!$AQ$3:$AQ$14</definedName>
    <definedName name="_xlnm._FilterDatabase" localSheetId="13" hidden="1">'13일'!$AQ$3:$AQ$14</definedName>
    <definedName name="_xlnm._FilterDatabase" localSheetId="14" hidden="1">'14일'!$AQ$3:$AQ$14</definedName>
    <definedName name="_xlnm._FilterDatabase" localSheetId="15" hidden="1">'15일'!$AQ$3:$AQ$14</definedName>
    <definedName name="_xlnm._FilterDatabase" localSheetId="16" hidden="1">'16일'!$AQ$3:$AQ$14</definedName>
    <definedName name="_xlnm._FilterDatabase" localSheetId="17" hidden="1">'17일'!$AQ$3:$AQ$14</definedName>
    <definedName name="_xlnm._FilterDatabase" localSheetId="18" hidden="1">'18일'!$AQ$3:$AQ$14</definedName>
    <definedName name="_xlnm._FilterDatabase" localSheetId="19" hidden="1">'19일'!$AQ$3:$AQ$14</definedName>
    <definedName name="_xlnm._FilterDatabase" localSheetId="1" hidden="1">'1일'!$AQ$3:$AQ$14</definedName>
    <definedName name="_xlnm._FilterDatabase" localSheetId="20" hidden="1">'20일'!$AQ$3:$AQ$14</definedName>
    <definedName name="_xlnm._FilterDatabase" localSheetId="21" hidden="1">'21일'!$AQ$3:$AQ$14</definedName>
    <definedName name="_xlnm._FilterDatabase" localSheetId="22" hidden="1">'22일'!$AQ$3:$AQ$14</definedName>
    <definedName name="_xlnm._FilterDatabase" localSheetId="23" hidden="1">'23일'!$AQ$3:$AQ$14</definedName>
    <definedName name="_xlnm._FilterDatabase" localSheetId="24" hidden="1">'24일'!$AQ$3:$AQ$14</definedName>
    <definedName name="_xlnm._FilterDatabase" localSheetId="25" hidden="1">'25일'!$AQ$3:$AQ$14</definedName>
    <definedName name="_xlnm._FilterDatabase" localSheetId="26" hidden="1">'26일'!$AQ$3:$AQ$14</definedName>
    <definedName name="_xlnm._FilterDatabase" localSheetId="27" hidden="1">'27일'!$AQ$3:$AQ$14</definedName>
    <definedName name="_xlnm._FilterDatabase" localSheetId="28" hidden="1">'28일'!$AQ$3:$AQ$14</definedName>
    <definedName name="_xlnm._FilterDatabase" localSheetId="29" hidden="1">'29일'!$AQ$3:$AQ$14</definedName>
    <definedName name="_xlnm._FilterDatabase" localSheetId="2" hidden="1">'2일'!$AQ$3:$AQ$14</definedName>
    <definedName name="_xlnm._FilterDatabase" localSheetId="30" hidden="1">'30일'!$AQ$3:$AQ$14</definedName>
    <definedName name="_xlnm._FilterDatabase" localSheetId="31" hidden="1">'31일'!$AQ$3:$AQ$14</definedName>
    <definedName name="_xlnm._FilterDatabase" localSheetId="3" hidden="1">'3일'!$AQ$3:$AQ$14</definedName>
    <definedName name="_xlnm._FilterDatabase" localSheetId="4" hidden="1">'4일'!$AQ$3:$AQ$14</definedName>
    <definedName name="_xlnm._FilterDatabase" localSheetId="5" hidden="1">'5일'!$AQ$3:$AQ$14</definedName>
    <definedName name="_xlnm._FilterDatabase" localSheetId="6" hidden="1">'6일'!$AQ$3:$AQ$14</definedName>
    <definedName name="_xlnm._FilterDatabase" localSheetId="7" hidden="1">'7일'!$AQ$3:$AQ$14</definedName>
    <definedName name="_xlnm._FilterDatabase" localSheetId="8" hidden="1">'8일'!$AQ$3:$AQ$14</definedName>
    <definedName name="_xlnm._FilterDatabase" localSheetId="9" hidden="1">'9일'!$AQ$3:$AQ$14</definedName>
  </definedNames>
  <calcPr calcId="124519"/>
</workbook>
</file>

<file path=xl/calcChain.xml><?xml version="1.0" encoding="utf-8"?>
<calcChain xmlns="http://schemas.openxmlformats.org/spreadsheetml/2006/main">
  <c r="R47" i="129"/>
  <c r="T45"/>
  <c r="R41"/>
  <c r="T39"/>
  <c r="R39"/>
  <c r="T37"/>
  <c r="R37"/>
  <c r="R35"/>
  <c r="R33"/>
  <c r="S31"/>
  <c r="R31"/>
  <c r="AE29"/>
  <c r="V29"/>
  <c r="AF29" s="1"/>
  <c r="T29"/>
  <c r="AE27"/>
  <c r="V27"/>
  <c r="AF27" s="1"/>
  <c r="T27"/>
  <c r="R27"/>
  <c r="AE25"/>
  <c r="V25"/>
  <c r="AF25" s="1"/>
  <c r="R25"/>
  <c r="AG23"/>
  <c r="AF23"/>
  <c r="AQ13" s="1"/>
  <c r="AP13" s="1"/>
  <c r="AE23"/>
  <c r="AC23"/>
  <c r="AB23"/>
  <c r="R43" s="1"/>
  <c r="V23"/>
  <c r="R23"/>
  <c r="AE21"/>
  <c r="AB21"/>
  <c r="AC21" s="1"/>
  <c r="V21"/>
  <c r="AF21" s="1"/>
  <c r="T21"/>
  <c r="S21"/>
  <c r="R21"/>
  <c r="AF19"/>
  <c r="AG19" s="1"/>
  <c r="AE19"/>
  <c r="AB19"/>
  <c r="S41" s="1"/>
  <c r="V19"/>
  <c r="T19"/>
  <c r="S19"/>
  <c r="R19"/>
  <c r="AE17"/>
  <c r="AC17"/>
  <c r="AB17"/>
  <c r="T41" s="1"/>
  <c r="Y17"/>
  <c r="V17"/>
  <c r="AO10" s="1"/>
  <c r="R17"/>
  <c r="AE15"/>
  <c r="V15"/>
  <c r="AF15" s="1"/>
  <c r="R15"/>
  <c r="AO13"/>
  <c r="AE13"/>
  <c r="Y13"/>
  <c r="V13"/>
  <c r="AF13" s="1"/>
  <c r="R13"/>
  <c r="AO12"/>
  <c r="AQ11"/>
  <c r="AP11" s="1"/>
  <c r="AO11"/>
  <c r="AE11"/>
  <c r="AC11"/>
  <c r="AB11"/>
  <c r="V11"/>
  <c r="AO7" s="1"/>
  <c r="T11"/>
  <c r="S11"/>
  <c r="R11"/>
  <c r="AO9"/>
  <c r="AE9"/>
  <c r="AC9"/>
  <c r="AB9"/>
  <c r="Y9"/>
  <c r="V9"/>
  <c r="AO6" s="1"/>
  <c r="T9"/>
  <c r="R9"/>
  <c r="AG7"/>
  <c r="AF7"/>
  <c r="AQ5" s="1"/>
  <c r="AP5" s="1"/>
  <c r="AE7"/>
  <c r="AC7"/>
  <c r="AB7"/>
  <c r="V7"/>
  <c r="AO5" s="1"/>
  <c r="S7"/>
  <c r="R7"/>
  <c r="AG5"/>
  <c r="W5" s="1"/>
  <c r="AF5"/>
  <c r="AH5" s="1"/>
  <c r="AE5"/>
  <c r="AC5"/>
  <c r="AB5"/>
  <c r="Y5"/>
  <c r="V5"/>
  <c r="AO4" s="1"/>
  <c r="T5"/>
  <c r="S5"/>
  <c r="R5"/>
  <c r="AO3"/>
  <c r="AE3"/>
  <c r="AC3"/>
  <c r="AB3"/>
  <c r="T3" s="1"/>
  <c r="V3"/>
  <c r="AF3" s="1"/>
  <c r="R3"/>
  <c r="T2"/>
  <c r="S2"/>
  <c r="R2"/>
  <c r="R37" i="128"/>
  <c r="R31"/>
  <c r="AH29"/>
  <c r="AF29"/>
  <c r="AG29" s="1"/>
  <c r="W29" s="1"/>
  <c r="AE29"/>
  <c r="V29"/>
  <c r="AF27"/>
  <c r="AQ15" s="1"/>
  <c r="AP15" s="1"/>
  <c r="AE27"/>
  <c r="V27"/>
  <c r="AF25"/>
  <c r="AQ14" s="1"/>
  <c r="AP14" s="1"/>
  <c r="AE25"/>
  <c r="V25"/>
  <c r="AF23"/>
  <c r="AG23" s="1"/>
  <c r="AE23"/>
  <c r="AB23"/>
  <c r="R15" s="1"/>
  <c r="V23"/>
  <c r="AE21"/>
  <c r="AB21"/>
  <c r="AC21" s="1"/>
  <c r="V21"/>
  <c r="AF21" s="1"/>
  <c r="AH19"/>
  <c r="AG19"/>
  <c r="W19" s="1"/>
  <c r="AF19"/>
  <c r="AE19"/>
  <c r="AB19"/>
  <c r="S31" s="1"/>
  <c r="V19"/>
  <c r="AO11" s="1"/>
  <c r="S19"/>
  <c r="R19"/>
  <c r="AF17"/>
  <c r="AG17" s="1"/>
  <c r="AE17"/>
  <c r="AB17"/>
  <c r="T19" s="1"/>
  <c r="Y17"/>
  <c r="V17"/>
  <c r="AO10" s="1"/>
  <c r="AQ16"/>
  <c r="AP16" s="1"/>
  <c r="AF15"/>
  <c r="AG15" s="1"/>
  <c r="AE15"/>
  <c r="V15"/>
  <c r="AO13"/>
  <c r="AE13"/>
  <c r="Y13"/>
  <c r="V13"/>
  <c r="AF13" s="1"/>
  <c r="AO12"/>
  <c r="AQ11"/>
  <c r="AP11" s="1"/>
  <c r="AH11"/>
  <c r="AG11"/>
  <c r="W11" s="1"/>
  <c r="AF11"/>
  <c r="AE11"/>
  <c r="AB11"/>
  <c r="AC11" s="1"/>
  <c r="V11"/>
  <c r="T11"/>
  <c r="S11"/>
  <c r="AO9"/>
  <c r="AE9"/>
  <c r="AB9"/>
  <c r="AC9" s="1"/>
  <c r="Y9"/>
  <c r="V9"/>
  <c r="AO6" s="1"/>
  <c r="AO8"/>
  <c r="AQ7"/>
  <c r="AP7" s="1"/>
  <c r="AO7"/>
  <c r="AF7"/>
  <c r="AG7" s="1"/>
  <c r="AE7"/>
  <c r="AB7"/>
  <c r="AC7" s="1"/>
  <c r="V7"/>
  <c r="AO5"/>
  <c r="AE5"/>
  <c r="AB5"/>
  <c r="AC5" s="1"/>
  <c r="Y5"/>
  <c r="V5"/>
  <c r="AO4" s="1"/>
  <c r="AO3"/>
  <c r="AF3"/>
  <c r="AQ3" s="1"/>
  <c r="AP3" s="1"/>
  <c r="AE3"/>
  <c r="AB3"/>
  <c r="S35" s="1"/>
  <c r="V3"/>
  <c r="T3"/>
  <c r="T2"/>
  <c r="S49" i="127"/>
  <c r="R49"/>
  <c r="T47"/>
  <c r="S47"/>
  <c r="R47"/>
  <c r="R45"/>
  <c r="R43"/>
  <c r="T41"/>
  <c r="S41"/>
  <c r="R41"/>
  <c r="S39"/>
  <c r="R39"/>
  <c r="S37"/>
  <c r="R37"/>
  <c r="S35"/>
  <c r="R35"/>
  <c r="R33"/>
  <c r="S31"/>
  <c r="R31"/>
  <c r="AE29"/>
  <c r="V29"/>
  <c r="AF29" s="1"/>
  <c r="R29"/>
  <c r="AE27"/>
  <c r="V27"/>
  <c r="AF27" s="1"/>
  <c r="S27"/>
  <c r="R27"/>
  <c r="AG25"/>
  <c r="AF25"/>
  <c r="AQ14" s="1"/>
  <c r="AP14" s="1"/>
  <c r="AE25"/>
  <c r="V25"/>
  <c r="R25"/>
  <c r="AF23"/>
  <c r="AQ13" s="1"/>
  <c r="AP13" s="1"/>
  <c r="AE23"/>
  <c r="AC23"/>
  <c r="AB23"/>
  <c r="V23"/>
  <c r="AO13" s="1"/>
  <c r="T23"/>
  <c r="S23"/>
  <c r="R23"/>
  <c r="AE21"/>
  <c r="AC21"/>
  <c r="AB21"/>
  <c r="V21"/>
  <c r="AF21" s="1"/>
  <c r="S21"/>
  <c r="R21"/>
  <c r="AE19"/>
  <c r="AB19"/>
  <c r="S45" s="1"/>
  <c r="V19"/>
  <c r="AF19" s="1"/>
  <c r="S19"/>
  <c r="R19"/>
  <c r="AF17"/>
  <c r="AG17" s="1"/>
  <c r="AE17"/>
  <c r="AC17"/>
  <c r="AB17"/>
  <c r="T3" s="1"/>
  <c r="Y17"/>
  <c r="V17"/>
  <c r="R17"/>
  <c r="AG15"/>
  <c r="AF15"/>
  <c r="AH15" s="1"/>
  <c r="AE15"/>
  <c r="V15"/>
  <c r="S15"/>
  <c r="R15"/>
  <c r="AF13"/>
  <c r="AG13" s="1"/>
  <c r="AE13"/>
  <c r="Y13"/>
  <c r="V13"/>
  <c r="R13"/>
  <c r="AO12"/>
  <c r="AO11"/>
  <c r="AH11"/>
  <c r="AF11"/>
  <c r="AG11" s="1"/>
  <c r="W11" s="1"/>
  <c r="AE11"/>
  <c r="AC11"/>
  <c r="AB11"/>
  <c r="V11"/>
  <c r="R11"/>
  <c r="AO10"/>
  <c r="AQ9"/>
  <c r="AP9" s="1"/>
  <c r="AO9"/>
  <c r="AE9"/>
  <c r="AC9"/>
  <c r="AB9"/>
  <c r="Y9"/>
  <c r="V9"/>
  <c r="AO6" s="1"/>
  <c r="S9"/>
  <c r="R9"/>
  <c r="AO8"/>
  <c r="AQ7"/>
  <c r="AP7"/>
  <c r="AO7"/>
  <c r="AE7"/>
  <c r="AC7"/>
  <c r="AB7"/>
  <c r="V7"/>
  <c r="AF7" s="1"/>
  <c r="T7"/>
  <c r="S7"/>
  <c r="R7"/>
  <c r="AO5"/>
  <c r="AE5"/>
  <c r="AC5"/>
  <c r="AB5"/>
  <c r="Y5"/>
  <c r="V5"/>
  <c r="AF5" s="1"/>
  <c r="S5"/>
  <c r="R5"/>
  <c r="AO4"/>
  <c r="AG3"/>
  <c r="AF3"/>
  <c r="AH3" s="1"/>
  <c r="AE3"/>
  <c r="AC3"/>
  <c r="AB3"/>
  <c r="S43" s="1"/>
  <c r="V3"/>
  <c r="AO3" s="1"/>
  <c r="S3"/>
  <c r="R3"/>
  <c r="S2"/>
  <c r="R2"/>
  <c r="R49" i="126"/>
  <c r="T47"/>
  <c r="S47"/>
  <c r="R47"/>
  <c r="T43"/>
  <c r="S43"/>
  <c r="R43"/>
  <c r="T41"/>
  <c r="T37"/>
  <c r="S37"/>
  <c r="R37"/>
  <c r="T31"/>
  <c r="S31"/>
  <c r="AE29"/>
  <c r="V29"/>
  <c r="AF29" s="1"/>
  <c r="AH27"/>
  <c r="AG27"/>
  <c r="W27" s="1"/>
  <c r="AF27"/>
  <c r="AQ15" s="1"/>
  <c r="AP15" s="1"/>
  <c r="AE27"/>
  <c r="V27"/>
  <c r="AH25"/>
  <c r="AG25"/>
  <c r="W25" s="1"/>
  <c r="AF25"/>
  <c r="AE25"/>
  <c r="V25"/>
  <c r="AE23"/>
  <c r="AC23"/>
  <c r="AB23"/>
  <c r="R33" s="1"/>
  <c r="V23"/>
  <c r="AO13" s="1"/>
  <c r="T23"/>
  <c r="S23"/>
  <c r="R23"/>
  <c r="AE21"/>
  <c r="AC21"/>
  <c r="AB21"/>
  <c r="V21"/>
  <c r="AF21" s="1"/>
  <c r="R21"/>
  <c r="AE19"/>
  <c r="AB19"/>
  <c r="S15" s="1"/>
  <c r="V19"/>
  <c r="AF19" s="1"/>
  <c r="T19"/>
  <c r="R19"/>
  <c r="AE17"/>
  <c r="AC17"/>
  <c r="AB17"/>
  <c r="T15" s="1"/>
  <c r="Y17"/>
  <c r="V17"/>
  <c r="AF17" s="1"/>
  <c r="S17"/>
  <c r="R17"/>
  <c r="AH15"/>
  <c r="AG15"/>
  <c r="W15" s="1"/>
  <c r="AF15"/>
  <c r="AE15"/>
  <c r="V15"/>
  <c r="R15"/>
  <c r="AQ14"/>
  <c r="AP14" s="1"/>
  <c r="AF13"/>
  <c r="AG13" s="1"/>
  <c r="AE13"/>
  <c r="Y13"/>
  <c r="V13"/>
  <c r="S13"/>
  <c r="R13"/>
  <c r="AO12"/>
  <c r="AE11"/>
  <c r="AB11"/>
  <c r="AC11" s="1"/>
  <c r="V11"/>
  <c r="AO7" s="1"/>
  <c r="S11"/>
  <c r="R11"/>
  <c r="AO10"/>
  <c r="AQ9"/>
  <c r="AP9" s="1"/>
  <c r="AO9"/>
  <c r="AE9"/>
  <c r="AB9"/>
  <c r="AC9" s="1"/>
  <c r="Y9"/>
  <c r="V9"/>
  <c r="AF9" s="1"/>
  <c r="AQ8"/>
  <c r="AP8" s="1"/>
  <c r="AO8"/>
  <c r="AE7"/>
  <c r="AC7"/>
  <c r="AB7"/>
  <c r="V7"/>
  <c r="AF7" s="1"/>
  <c r="T7"/>
  <c r="S7"/>
  <c r="R7"/>
  <c r="AO6"/>
  <c r="AO5"/>
  <c r="AE5"/>
  <c r="AB5"/>
  <c r="AC5" s="1"/>
  <c r="Y5"/>
  <c r="V5"/>
  <c r="AF5" s="1"/>
  <c r="AO4"/>
  <c r="AQ3"/>
  <c r="AP3" s="1"/>
  <c r="AG3"/>
  <c r="AF3"/>
  <c r="AH3" s="1"/>
  <c r="W3" s="1"/>
  <c r="AE3"/>
  <c r="AC3"/>
  <c r="AB3"/>
  <c r="S27" s="1"/>
  <c r="V3"/>
  <c r="AO3" s="1"/>
  <c r="T3"/>
  <c r="S3"/>
  <c r="R3"/>
  <c r="R2"/>
  <c r="S49" i="125"/>
  <c r="R49"/>
  <c r="T47"/>
  <c r="R45"/>
  <c r="S43"/>
  <c r="R43"/>
  <c r="R41"/>
  <c r="R39"/>
  <c r="T37"/>
  <c r="S37"/>
  <c r="R37"/>
  <c r="T33"/>
  <c r="R33"/>
  <c r="T31"/>
  <c r="R31"/>
  <c r="AE29"/>
  <c r="V29"/>
  <c r="AF29" s="1"/>
  <c r="R29"/>
  <c r="AG27"/>
  <c r="AF27"/>
  <c r="AH27" s="1"/>
  <c r="AE27"/>
  <c r="V27"/>
  <c r="R27"/>
  <c r="AF25"/>
  <c r="AQ14" s="1"/>
  <c r="AP14" s="1"/>
  <c r="AE25"/>
  <c r="V25"/>
  <c r="T25"/>
  <c r="R25"/>
  <c r="AE23"/>
  <c r="AC23"/>
  <c r="AB23"/>
  <c r="R47" s="1"/>
  <c r="V23"/>
  <c r="AO13" s="1"/>
  <c r="T23"/>
  <c r="R23"/>
  <c r="AE21"/>
  <c r="AC21"/>
  <c r="AB21"/>
  <c r="V21"/>
  <c r="AF21" s="1"/>
  <c r="T21"/>
  <c r="R21"/>
  <c r="AE19"/>
  <c r="AC19"/>
  <c r="AB19"/>
  <c r="S17" s="1"/>
  <c r="V19"/>
  <c r="AF19" s="1"/>
  <c r="AF17"/>
  <c r="AG17" s="1"/>
  <c r="AE17"/>
  <c r="AC17"/>
  <c r="AB17"/>
  <c r="T43" s="1"/>
  <c r="Y17"/>
  <c r="V17"/>
  <c r="R17"/>
  <c r="AE15"/>
  <c r="V15"/>
  <c r="AO9" s="1"/>
  <c r="T15"/>
  <c r="R15"/>
  <c r="AH13"/>
  <c r="AG13"/>
  <c r="W13" s="1"/>
  <c r="AF13"/>
  <c r="AQ8" s="1"/>
  <c r="AP8" s="1"/>
  <c r="AE13"/>
  <c r="Y13"/>
  <c r="V13"/>
  <c r="R13"/>
  <c r="AO12"/>
  <c r="AE11"/>
  <c r="AC11"/>
  <c r="AB11"/>
  <c r="V11"/>
  <c r="AO7" s="1"/>
  <c r="R11"/>
  <c r="AO10"/>
  <c r="AE9"/>
  <c r="AC9"/>
  <c r="AB9"/>
  <c r="Y9"/>
  <c r="V9"/>
  <c r="AO6" s="1"/>
  <c r="R9"/>
  <c r="AO8"/>
  <c r="AE7"/>
  <c r="AC7"/>
  <c r="AB7"/>
  <c r="V7"/>
  <c r="AF7" s="1"/>
  <c r="R7"/>
  <c r="AE5"/>
  <c r="AB5"/>
  <c r="AC5" s="1"/>
  <c r="Y5"/>
  <c r="V5"/>
  <c r="AF5" s="1"/>
  <c r="R5"/>
  <c r="AO4"/>
  <c r="AE3"/>
  <c r="AB3"/>
  <c r="AC3" s="1"/>
  <c r="V3"/>
  <c r="AF3" s="1"/>
  <c r="T3"/>
  <c r="R3"/>
  <c r="T2"/>
  <c r="R2"/>
  <c r="R39" i="124"/>
  <c r="R33"/>
  <c r="R31"/>
  <c r="AF29"/>
  <c r="AQ16" s="1"/>
  <c r="AP16" s="1"/>
  <c r="AE29"/>
  <c r="V29"/>
  <c r="AE27"/>
  <c r="V27"/>
  <c r="AF27" s="1"/>
  <c r="R27"/>
  <c r="AH25"/>
  <c r="AF25"/>
  <c r="AG25" s="1"/>
  <c r="AE25"/>
  <c r="V25"/>
  <c r="R25"/>
  <c r="AF23"/>
  <c r="AQ13" s="1"/>
  <c r="AP13" s="1"/>
  <c r="AE23"/>
  <c r="AB23"/>
  <c r="R5" s="1"/>
  <c r="V23"/>
  <c r="AG21"/>
  <c r="AF21"/>
  <c r="AQ12" s="1"/>
  <c r="AP12" s="1"/>
  <c r="AE21"/>
  <c r="AC21"/>
  <c r="AB21"/>
  <c r="V21"/>
  <c r="R21"/>
  <c r="AF19"/>
  <c r="AG19" s="1"/>
  <c r="AE19"/>
  <c r="AB19"/>
  <c r="AC19" s="1"/>
  <c r="V19"/>
  <c r="AE17"/>
  <c r="AC17"/>
  <c r="AB17"/>
  <c r="T33" s="1"/>
  <c r="Y17"/>
  <c r="V17"/>
  <c r="AO10" s="1"/>
  <c r="R17"/>
  <c r="AH15"/>
  <c r="AF15"/>
  <c r="AG15" s="1"/>
  <c r="W15" s="1"/>
  <c r="AE15"/>
  <c r="V15"/>
  <c r="T15"/>
  <c r="AQ14"/>
  <c r="AP14"/>
  <c r="AO13"/>
  <c r="AE13"/>
  <c r="Y13"/>
  <c r="V13"/>
  <c r="AO8" s="1"/>
  <c r="R13"/>
  <c r="AO12"/>
  <c r="AO11"/>
  <c r="AE11"/>
  <c r="AB11"/>
  <c r="AC11" s="1"/>
  <c r="V11"/>
  <c r="AO7" s="1"/>
  <c r="AQ9"/>
  <c r="AP9" s="1"/>
  <c r="AO9"/>
  <c r="AE9"/>
  <c r="AC9"/>
  <c r="AB9"/>
  <c r="Y9"/>
  <c r="V9"/>
  <c r="AO6" s="1"/>
  <c r="R9"/>
  <c r="AE7"/>
  <c r="AB7"/>
  <c r="AC7" s="1"/>
  <c r="V7"/>
  <c r="AO5" s="1"/>
  <c r="AE5"/>
  <c r="AC5"/>
  <c r="AB5"/>
  <c r="Y5"/>
  <c r="V5"/>
  <c r="AF5" s="1"/>
  <c r="AE3"/>
  <c r="AB3"/>
  <c r="T37" s="1"/>
  <c r="V3"/>
  <c r="AF3" s="1"/>
  <c r="T2"/>
  <c r="R2"/>
  <c r="T49" i="123"/>
  <c r="R45"/>
  <c r="T43"/>
  <c r="T41"/>
  <c r="T39"/>
  <c r="T37"/>
  <c r="T33"/>
  <c r="AG29"/>
  <c r="AF29"/>
  <c r="AH29" s="1"/>
  <c r="AE29"/>
  <c r="V29"/>
  <c r="R29"/>
  <c r="AH27"/>
  <c r="AF27"/>
  <c r="AQ15" s="1"/>
  <c r="AP15" s="1"/>
  <c r="AE27"/>
  <c r="V27"/>
  <c r="T27"/>
  <c r="AE25"/>
  <c r="V25"/>
  <c r="AF25" s="1"/>
  <c r="T25"/>
  <c r="S25"/>
  <c r="AF23"/>
  <c r="AQ13" s="1"/>
  <c r="AP13" s="1"/>
  <c r="AE23"/>
  <c r="AC23"/>
  <c r="AB23"/>
  <c r="R7" s="1"/>
  <c r="V23"/>
  <c r="AF21"/>
  <c r="AG21" s="1"/>
  <c r="AE21"/>
  <c r="AB21"/>
  <c r="AC21" s="1"/>
  <c r="V21"/>
  <c r="AF19"/>
  <c r="AG19" s="1"/>
  <c r="AE19"/>
  <c r="AB19"/>
  <c r="S45" s="1"/>
  <c r="V19"/>
  <c r="AH17"/>
  <c r="AF17"/>
  <c r="AG17" s="1"/>
  <c r="W17" s="1"/>
  <c r="AE17"/>
  <c r="AC17"/>
  <c r="AB17"/>
  <c r="T19" s="1"/>
  <c r="Y17"/>
  <c r="V17"/>
  <c r="T17"/>
  <c r="AE15"/>
  <c r="V15"/>
  <c r="AO9" s="1"/>
  <c r="T15"/>
  <c r="AO13"/>
  <c r="AE13"/>
  <c r="Y13"/>
  <c r="V13"/>
  <c r="AF13" s="1"/>
  <c r="T13"/>
  <c r="AO12"/>
  <c r="AO11"/>
  <c r="AF11"/>
  <c r="AG11" s="1"/>
  <c r="AE11"/>
  <c r="AB11"/>
  <c r="AC11" s="1"/>
  <c r="V11"/>
  <c r="T11"/>
  <c r="R11"/>
  <c r="AO10"/>
  <c r="AF9"/>
  <c r="AG9" s="1"/>
  <c r="AE9"/>
  <c r="AB9"/>
  <c r="AC9" s="1"/>
  <c r="Y9"/>
  <c r="V9"/>
  <c r="T9"/>
  <c r="AO7"/>
  <c r="AF7"/>
  <c r="AG7" s="1"/>
  <c r="AE7"/>
  <c r="AC7"/>
  <c r="AB7"/>
  <c r="V7"/>
  <c r="AO6"/>
  <c r="AO5"/>
  <c r="AF5"/>
  <c r="AG5" s="1"/>
  <c r="AE5"/>
  <c r="AB5"/>
  <c r="AC5" s="1"/>
  <c r="Y5"/>
  <c r="V5"/>
  <c r="T5"/>
  <c r="AQ4"/>
  <c r="AP4" s="1"/>
  <c r="AO4"/>
  <c r="AO3"/>
  <c r="AH3"/>
  <c r="AG3"/>
  <c r="AF3"/>
  <c r="AQ3" s="1"/>
  <c r="AP3" s="1"/>
  <c r="AE3"/>
  <c r="AB3"/>
  <c r="T45" s="1"/>
  <c r="W3"/>
  <c r="V3"/>
  <c r="T3"/>
  <c r="T2"/>
  <c r="R47" i="122"/>
  <c r="R45"/>
  <c r="R41"/>
  <c r="T39"/>
  <c r="S39"/>
  <c r="R35"/>
  <c r="T33"/>
  <c r="R33"/>
  <c r="T31"/>
  <c r="AE29"/>
  <c r="V29"/>
  <c r="AF29" s="1"/>
  <c r="R29"/>
  <c r="AE27"/>
  <c r="V27"/>
  <c r="AF27" s="1"/>
  <c r="T27"/>
  <c r="S27"/>
  <c r="AE25"/>
  <c r="V25"/>
  <c r="AF25" s="1"/>
  <c r="T25"/>
  <c r="R25"/>
  <c r="AE23"/>
  <c r="AC23"/>
  <c r="AB23"/>
  <c r="R37" s="1"/>
  <c r="V23"/>
  <c r="AF23" s="1"/>
  <c r="R23"/>
  <c r="AF21"/>
  <c r="AQ12" s="1"/>
  <c r="AP12" s="1"/>
  <c r="AE21"/>
  <c r="AC21"/>
  <c r="AB21"/>
  <c r="V21"/>
  <c r="T21"/>
  <c r="S21"/>
  <c r="R21"/>
  <c r="AE19"/>
  <c r="AC19"/>
  <c r="AB19"/>
  <c r="S31" s="1"/>
  <c r="V19"/>
  <c r="AF19" s="1"/>
  <c r="R19"/>
  <c r="AF17"/>
  <c r="AG17" s="1"/>
  <c r="AE17"/>
  <c r="AC17"/>
  <c r="AB17"/>
  <c r="T3" s="1"/>
  <c r="Y17"/>
  <c r="V17"/>
  <c r="AO10" s="1"/>
  <c r="T17"/>
  <c r="AE15"/>
  <c r="V15"/>
  <c r="AF15" s="1"/>
  <c r="R15"/>
  <c r="AO13"/>
  <c r="AE13"/>
  <c r="Y13"/>
  <c r="V13"/>
  <c r="AO8" s="1"/>
  <c r="T13"/>
  <c r="AO12"/>
  <c r="AO11"/>
  <c r="AH11"/>
  <c r="AF11"/>
  <c r="AG11" s="1"/>
  <c r="W11" s="1"/>
  <c r="AE11"/>
  <c r="AC11"/>
  <c r="AB11"/>
  <c r="V11"/>
  <c r="S11"/>
  <c r="R11"/>
  <c r="AO9"/>
  <c r="AE9"/>
  <c r="AC9"/>
  <c r="AB9"/>
  <c r="Y9"/>
  <c r="V9"/>
  <c r="AF9" s="1"/>
  <c r="T9"/>
  <c r="S9"/>
  <c r="AO7"/>
  <c r="AE7"/>
  <c r="AC7"/>
  <c r="AB7"/>
  <c r="V7"/>
  <c r="AF7" s="1"/>
  <c r="S7"/>
  <c r="R7"/>
  <c r="AO5"/>
  <c r="AG5"/>
  <c r="W5" s="1"/>
  <c r="AF5"/>
  <c r="AH5" s="1"/>
  <c r="AE5"/>
  <c r="AB5"/>
  <c r="AC5" s="1"/>
  <c r="Y5"/>
  <c r="V5"/>
  <c r="S5"/>
  <c r="R5"/>
  <c r="AO4"/>
  <c r="AO3"/>
  <c r="AE3"/>
  <c r="AB3"/>
  <c r="S35" s="1"/>
  <c r="V3"/>
  <c r="AF3" s="1"/>
  <c r="S3"/>
  <c r="T2"/>
  <c r="S2"/>
  <c r="R2"/>
  <c r="R47" i="121"/>
  <c r="T45"/>
  <c r="S41"/>
  <c r="R41"/>
  <c r="R39"/>
  <c r="R37"/>
  <c r="R35"/>
  <c r="R31"/>
  <c r="AE29"/>
  <c r="V29"/>
  <c r="AF29" s="1"/>
  <c r="T29"/>
  <c r="AE27"/>
  <c r="V27"/>
  <c r="AF27" s="1"/>
  <c r="R27"/>
  <c r="AF25"/>
  <c r="AQ14" s="1"/>
  <c r="AP14" s="1"/>
  <c r="AE25"/>
  <c r="V25"/>
  <c r="AF23"/>
  <c r="AQ13" s="1"/>
  <c r="AP13" s="1"/>
  <c r="AE23"/>
  <c r="AC23"/>
  <c r="AB23"/>
  <c r="R49" s="1"/>
  <c r="V23"/>
  <c r="R23"/>
  <c r="AE21"/>
  <c r="AC21"/>
  <c r="AB21"/>
  <c r="V21"/>
  <c r="AF21" s="1"/>
  <c r="R21"/>
  <c r="AE19"/>
  <c r="AB19"/>
  <c r="S47" s="1"/>
  <c r="V19"/>
  <c r="AF19" s="1"/>
  <c r="S19"/>
  <c r="R19"/>
  <c r="AE17"/>
  <c r="AC17"/>
  <c r="AB17"/>
  <c r="T33" s="1"/>
  <c r="Y17"/>
  <c r="V17"/>
  <c r="AO10" s="1"/>
  <c r="R17"/>
  <c r="AF15"/>
  <c r="AQ9" s="1"/>
  <c r="AP9" s="1"/>
  <c r="AE15"/>
  <c r="V15"/>
  <c r="R15"/>
  <c r="AO13"/>
  <c r="AE13"/>
  <c r="Y13"/>
  <c r="V13"/>
  <c r="AF13" s="1"/>
  <c r="R13"/>
  <c r="AO12"/>
  <c r="AO11"/>
  <c r="AH11"/>
  <c r="AF11"/>
  <c r="AG11" s="1"/>
  <c r="W11" s="1"/>
  <c r="AE11"/>
  <c r="AB11"/>
  <c r="AC11" s="1"/>
  <c r="V11"/>
  <c r="T11"/>
  <c r="S11"/>
  <c r="R11"/>
  <c r="AO9"/>
  <c r="AE9"/>
  <c r="AC9"/>
  <c r="AB9"/>
  <c r="Y9"/>
  <c r="V9"/>
  <c r="AO6" s="1"/>
  <c r="R9"/>
  <c r="AO8"/>
  <c r="AO7"/>
  <c r="AF7"/>
  <c r="AG7" s="1"/>
  <c r="AE7"/>
  <c r="AC7"/>
  <c r="AB7"/>
  <c r="V7"/>
  <c r="AO5" s="1"/>
  <c r="R7"/>
  <c r="AE5"/>
  <c r="AC5"/>
  <c r="AB5"/>
  <c r="Y5"/>
  <c r="V5"/>
  <c r="AO4" s="1"/>
  <c r="S5"/>
  <c r="R5"/>
  <c r="AO3"/>
  <c r="AE3"/>
  <c r="AC3"/>
  <c r="AB3"/>
  <c r="S7" s="1"/>
  <c r="V3"/>
  <c r="AF3" s="1"/>
  <c r="R3"/>
  <c r="T2"/>
  <c r="S2"/>
  <c r="R2"/>
  <c r="T47" i="120"/>
  <c r="R47"/>
  <c r="T45"/>
  <c r="T41"/>
  <c r="S41"/>
  <c r="R41"/>
  <c r="T35"/>
  <c r="S31"/>
  <c r="R31"/>
  <c r="AE29"/>
  <c r="V29"/>
  <c r="AF29" s="1"/>
  <c r="T29"/>
  <c r="AE27"/>
  <c r="V27"/>
  <c r="AF27" s="1"/>
  <c r="AF25"/>
  <c r="AG25" s="1"/>
  <c r="AE25"/>
  <c r="V25"/>
  <c r="AG23"/>
  <c r="AF23"/>
  <c r="AQ13" s="1"/>
  <c r="AP13" s="1"/>
  <c r="AE23"/>
  <c r="AC23"/>
  <c r="AB23"/>
  <c r="R37" s="1"/>
  <c r="V23"/>
  <c r="T23"/>
  <c r="R23"/>
  <c r="AE21"/>
  <c r="AC21"/>
  <c r="AB21"/>
  <c r="V21"/>
  <c r="AF21" s="1"/>
  <c r="T21"/>
  <c r="AG19"/>
  <c r="AF19"/>
  <c r="AH19" s="1"/>
  <c r="AE19"/>
  <c r="AB19"/>
  <c r="S37" s="1"/>
  <c r="V19"/>
  <c r="AO11" s="1"/>
  <c r="T19"/>
  <c r="S19"/>
  <c r="AE17"/>
  <c r="AC17"/>
  <c r="AB17"/>
  <c r="T37" s="1"/>
  <c r="Y17"/>
  <c r="V17"/>
  <c r="AO10" s="1"/>
  <c r="R17"/>
  <c r="AE15"/>
  <c r="V15"/>
  <c r="AF15" s="1"/>
  <c r="T15"/>
  <c r="AQ14"/>
  <c r="AP14" s="1"/>
  <c r="AO13"/>
  <c r="AF13"/>
  <c r="AQ8" s="1"/>
  <c r="AP8" s="1"/>
  <c r="AE13"/>
  <c r="Y13"/>
  <c r="V13"/>
  <c r="R13"/>
  <c r="AO12"/>
  <c r="AQ11"/>
  <c r="AP11" s="1"/>
  <c r="AE11"/>
  <c r="AB11"/>
  <c r="AC11" s="1"/>
  <c r="V11"/>
  <c r="AO7" s="1"/>
  <c r="T11"/>
  <c r="R11"/>
  <c r="AO9"/>
  <c r="AE9"/>
  <c r="AC9"/>
  <c r="AB9"/>
  <c r="Y9"/>
  <c r="V9"/>
  <c r="AO6" s="1"/>
  <c r="AO8"/>
  <c r="AE7"/>
  <c r="AC7"/>
  <c r="AB7"/>
  <c r="V7"/>
  <c r="AO5" s="1"/>
  <c r="T7"/>
  <c r="R7"/>
  <c r="AE5"/>
  <c r="AC5"/>
  <c r="AB5"/>
  <c r="Y5"/>
  <c r="V5"/>
  <c r="AF5" s="1"/>
  <c r="T5"/>
  <c r="R5"/>
  <c r="AQ3"/>
  <c r="AP3"/>
  <c r="AG3"/>
  <c r="W3" s="1"/>
  <c r="AF3"/>
  <c r="AH3" s="1"/>
  <c r="AE3"/>
  <c r="AC3"/>
  <c r="AB3"/>
  <c r="V3"/>
  <c r="AO3" s="1"/>
  <c r="S3"/>
  <c r="R3"/>
  <c r="T2"/>
  <c r="S47" i="119"/>
  <c r="R47"/>
  <c r="R45"/>
  <c r="R43"/>
  <c r="R41"/>
  <c r="T37"/>
  <c r="S37"/>
  <c r="R37"/>
  <c r="S31"/>
  <c r="R31"/>
  <c r="AE29"/>
  <c r="V29"/>
  <c r="AF29" s="1"/>
  <c r="R29"/>
  <c r="AF27"/>
  <c r="AQ15" s="1"/>
  <c r="AP15" s="1"/>
  <c r="AE27"/>
  <c r="V27"/>
  <c r="AH25"/>
  <c r="AF25"/>
  <c r="AG25" s="1"/>
  <c r="AE25"/>
  <c r="V25"/>
  <c r="AH23"/>
  <c r="AF23"/>
  <c r="AQ13" s="1"/>
  <c r="AP13" s="1"/>
  <c r="AE23"/>
  <c r="AB23"/>
  <c r="R49" s="1"/>
  <c r="V23"/>
  <c r="S23"/>
  <c r="R23"/>
  <c r="AF21"/>
  <c r="AG21" s="1"/>
  <c r="AE21"/>
  <c r="AB21"/>
  <c r="AC21" s="1"/>
  <c r="V21"/>
  <c r="AE19"/>
  <c r="AB19"/>
  <c r="V19"/>
  <c r="AF19" s="1"/>
  <c r="S19"/>
  <c r="AE17"/>
  <c r="AB17"/>
  <c r="T47" s="1"/>
  <c r="Y17"/>
  <c r="V17"/>
  <c r="AO10" s="1"/>
  <c r="AH15"/>
  <c r="AF15"/>
  <c r="AQ9" s="1"/>
  <c r="AP9" s="1"/>
  <c r="AE15"/>
  <c r="V15"/>
  <c r="R15"/>
  <c r="AQ14"/>
  <c r="AP14" s="1"/>
  <c r="AO13"/>
  <c r="AE13"/>
  <c r="Y13"/>
  <c r="V13"/>
  <c r="AF13" s="1"/>
  <c r="AQ12"/>
  <c r="AP12" s="1"/>
  <c r="AO12"/>
  <c r="AE11"/>
  <c r="AB11"/>
  <c r="AC11" s="1"/>
  <c r="V11"/>
  <c r="AO7" s="1"/>
  <c r="AO9"/>
  <c r="AE9"/>
  <c r="AB9"/>
  <c r="AC9" s="1"/>
  <c r="Y9"/>
  <c r="V9"/>
  <c r="AO6" s="1"/>
  <c r="AO8"/>
  <c r="AH7"/>
  <c r="AF7"/>
  <c r="AG7" s="1"/>
  <c r="W7" s="1"/>
  <c r="AE7"/>
  <c r="AB7"/>
  <c r="AC7" s="1"/>
  <c r="V7"/>
  <c r="T7"/>
  <c r="S7"/>
  <c r="AO5"/>
  <c r="AE5"/>
  <c r="AB5"/>
  <c r="AC5" s="1"/>
  <c r="Y5"/>
  <c r="V5"/>
  <c r="AF5" s="1"/>
  <c r="AO4"/>
  <c r="AF3"/>
  <c r="AG3" s="1"/>
  <c r="AE3"/>
  <c r="AB3"/>
  <c r="AC3" s="1"/>
  <c r="V3"/>
  <c r="AO3" s="1"/>
  <c r="S3"/>
  <c r="R3"/>
  <c r="S49" i="118"/>
  <c r="R49"/>
  <c r="T47"/>
  <c r="S47"/>
  <c r="R47"/>
  <c r="R45"/>
  <c r="S43"/>
  <c r="R43"/>
  <c r="T41"/>
  <c r="R41"/>
  <c r="R39"/>
  <c r="S37"/>
  <c r="R37"/>
  <c r="S35"/>
  <c r="R35"/>
  <c r="R33"/>
  <c r="T31"/>
  <c r="S31"/>
  <c r="R31"/>
  <c r="AE29"/>
  <c r="V29"/>
  <c r="AF29" s="1"/>
  <c r="R29"/>
  <c r="AG27"/>
  <c r="AF27"/>
  <c r="AQ15" s="1"/>
  <c r="AP15" s="1"/>
  <c r="AE27"/>
  <c r="V27"/>
  <c r="R27"/>
  <c r="AG25"/>
  <c r="AF25"/>
  <c r="AH25" s="1"/>
  <c r="AE25"/>
  <c r="V25"/>
  <c r="R25"/>
  <c r="AF23"/>
  <c r="AQ13" s="1"/>
  <c r="AP13" s="1"/>
  <c r="AE23"/>
  <c r="AC23"/>
  <c r="AB23"/>
  <c r="R5" s="1"/>
  <c r="V23"/>
  <c r="AO13" s="1"/>
  <c r="T23"/>
  <c r="S23"/>
  <c r="R23"/>
  <c r="AF21"/>
  <c r="AG21" s="1"/>
  <c r="AE21"/>
  <c r="AC21"/>
  <c r="AB21"/>
  <c r="V21"/>
  <c r="S21"/>
  <c r="R21"/>
  <c r="AE19"/>
  <c r="AB19"/>
  <c r="S39" s="1"/>
  <c r="V19"/>
  <c r="AO11" s="1"/>
  <c r="S19"/>
  <c r="R19"/>
  <c r="AF17"/>
  <c r="AG17" s="1"/>
  <c r="AE17"/>
  <c r="AC17"/>
  <c r="AB17"/>
  <c r="T37" s="1"/>
  <c r="Y17"/>
  <c r="V17"/>
  <c r="S17"/>
  <c r="R17"/>
  <c r="AG15"/>
  <c r="W15" s="1"/>
  <c r="AF15"/>
  <c r="AH15" s="1"/>
  <c r="AE15"/>
  <c r="V15"/>
  <c r="S15"/>
  <c r="R15"/>
  <c r="AH13"/>
  <c r="AF13"/>
  <c r="AQ8" s="1"/>
  <c r="AP8" s="1"/>
  <c r="AE13"/>
  <c r="Y13"/>
  <c r="V13"/>
  <c r="S13"/>
  <c r="R13"/>
  <c r="AQ12"/>
  <c r="AP12" s="1"/>
  <c r="AO12"/>
  <c r="AH11"/>
  <c r="AF11"/>
  <c r="AG11" s="1"/>
  <c r="W11" s="1"/>
  <c r="AE11"/>
  <c r="AB11"/>
  <c r="AC11" s="1"/>
  <c r="V11"/>
  <c r="S11"/>
  <c r="R11"/>
  <c r="AO10"/>
  <c r="AQ9"/>
  <c r="AP9" s="1"/>
  <c r="AO9"/>
  <c r="AF9"/>
  <c r="AG9" s="1"/>
  <c r="AE9"/>
  <c r="AC9"/>
  <c r="AB9"/>
  <c r="Y9"/>
  <c r="V9"/>
  <c r="S9"/>
  <c r="R9"/>
  <c r="AO8"/>
  <c r="AO7"/>
  <c r="AE7"/>
  <c r="AC7"/>
  <c r="AB7"/>
  <c r="V7"/>
  <c r="AO5" s="1"/>
  <c r="T7"/>
  <c r="S7"/>
  <c r="R7"/>
  <c r="AO6"/>
  <c r="AF5"/>
  <c r="AG5" s="1"/>
  <c r="AE5"/>
  <c r="AB5"/>
  <c r="AC5" s="1"/>
  <c r="Y5"/>
  <c r="V5"/>
  <c r="T5"/>
  <c r="S5"/>
  <c r="AO4"/>
  <c r="AE3"/>
  <c r="AC3"/>
  <c r="AB3"/>
  <c r="V3"/>
  <c r="AF3" s="1"/>
  <c r="T3"/>
  <c r="S3"/>
  <c r="R3"/>
  <c r="S2"/>
  <c r="R2"/>
  <c r="T49" i="117"/>
  <c r="R49"/>
  <c r="T47"/>
  <c r="R47"/>
  <c r="T45"/>
  <c r="T43"/>
  <c r="R43"/>
  <c r="T41"/>
  <c r="R41"/>
  <c r="R39"/>
  <c r="T37"/>
  <c r="T35"/>
  <c r="R35"/>
  <c r="T33"/>
  <c r="S33"/>
  <c r="R33"/>
  <c r="T31"/>
  <c r="AE29"/>
  <c r="V29"/>
  <c r="AF29" s="1"/>
  <c r="T29"/>
  <c r="AH27"/>
  <c r="AG27"/>
  <c r="W27" s="1"/>
  <c r="AF27"/>
  <c r="AQ15" s="1"/>
  <c r="AP15" s="1"/>
  <c r="AE27"/>
  <c r="V27"/>
  <c r="R27"/>
  <c r="AE25"/>
  <c r="V25"/>
  <c r="AF25" s="1"/>
  <c r="T25"/>
  <c r="S25"/>
  <c r="R25"/>
  <c r="AE23"/>
  <c r="AB23"/>
  <c r="AC23" s="1"/>
  <c r="V23"/>
  <c r="AO13" s="1"/>
  <c r="T23"/>
  <c r="R23"/>
  <c r="AE21"/>
  <c r="AC21"/>
  <c r="AB21"/>
  <c r="V21"/>
  <c r="AF21" s="1"/>
  <c r="T21"/>
  <c r="R21"/>
  <c r="AE19"/>
  <c r="AB19"/>
  <c r="S49" s="1"/>
  <c r="V19"/>
  <c r="AF19" s="1"/>
  <c r="T19"/>
  <c r="R19"/>
  <c r="AF17"/>
  <c r="AG17" s="1"/>
  <c r="AE17"/>
  <c r="AC17"/>
  <c r="AB17"/>
  <c r="T5" s="1"/>
  <c r="Y17"/>
  <c r="V17"/>
  <c r="T17"/>
  <c r="R17"/>
  <c r="AE15"/>
  <c r="V15"/>
  <c r="AF15" s="1"/>
  <c r="T15"/>
  <c r="R15"/>
  <c r="AG13"/>
  <c r="AF13"/>
  <c r="AH13" s="1"/>
  <c r="AE13"/>
  <c r="Y13"/>
  <c r="V13"/>
  <c r="T13"/>
  <c r="R13"/>
  <c r="AO12"/>
  <c r="AO11"/>
  <c r="AE11"/>
  <c r="AB11"/>
  <c r="AC11" s="1"/>
  <c r="V11"/>
  <c r="AF11" s="1"/>
  <c r="T11"/>
  <c r="AO10"/>
  <c r="AO9"/>
  <c r="AE9"/>
  <c r="AC9"/>
  <c r="AB9"/>
  <c r="Y9"/>
  <c r="V9"/>
  <c r="AF9" s="1"/>
  <c r="R9"/>
  <c r="AQ8"/>
  <c r="AP8" s="1"/>
  <c r="AO8"/>
  <c r="AO7"/>
  <c r="AE7"/>
  <c r="AB7"/>
  <c r="AC7" s="1"/>
  <c r="V7"/>
  <c r="AF7" s="1"/>
  <c r="R7"/>
  <c r="AO6"/>
  <c r="AE5"/>
  <c r="AB5"/>
  <c r="AC5" s="1"/>
  <c r="Y5"/>
  <c r="V5"/>
  <c r="AF5" s="1"/>
  <c r="R5"/>
  <c r="AO4"/>
  <c r="AE3"/>
  <c r="AC3"/>
  <c r="AB3"/>
  <c r="T7" s="1"/>
  <c r="V3"/>
  <c r="AO3" s="1"/>
  <c r="T3"/>
  <c r="R3"/>
  <c r="T2"/>
  <c r="R2"/>
  <c r="T49" i="116"/>
  <c r="T45"/>
  <c r="R45"/>
  <c r="T43"/>
  <c r="S43"/>
  <c r="R39"/>
  <c r="T37"/>
  <c r="T35"/>
  <c r="T33"/>
  <c r="T31"/>
  <c r="AG29"/>
  <c r="AF29"/>
  <c r="AQ16" s="1"/>
  <c r="AP16" s="1"/>
  <c r="AE29"/>
  <c r="V29"/>
  <c r="T29"/>
  <c r="R29"/>
  <c r="AE27"/>
  <c r="V27"/>
  <c r="AF27" s="1"/>
  <c r="R27"/>
  <c r="AF25"/>
  <c r="AQ14" s="1"/>
  <c r="AP14" s="1"/>
  <c r="AE25"/>
  <c r="V25"/>
  <c r="T25"/>
  <c r="AE23"/>
  <c r="AC23"/>
  <c r="AB23"/>
  <c r="R21" s="1"/>
  <c r="V23"/>
  <c r="AF23" s="1"/>
  <c r="AF21"/>
  <c r="AQ12" s="1"/>
  <c r="AP12" s="1"/>
  <c r="AE21"/>
  <c r="AC21"/>
  <c r="AB21"/>
  <c r="V21"/>
  <c r="AE19"/>
  <c r="AC19"/>
  <c r="AB19"/>
  <c r="S39" s="1"/>
  <c r="V19"/>
  <c r="AO11" s="1"/>
  <c r="AH17"/>
  <c r="AG17"/>
  <c r="W17" s="1"/>
  <c r="AF17"/>
  <c r="AE17"/>
  <c r="AB17"/>
  <c r="T41" s="1"/>
  <c r="Y17"/>
  <c r="V17"/>
  <c r="T17"/>
  <c r="S17"/>
  <c r="AE15"/>
  <c r="V15"/>
  <c r="AO9" s="1"/>
  <c r="T15"/>
  <c r="AO13"/>
  <c r="AE13"/>
  <c r="Y13"/>
  <c r="V13"/>
  <c r="AF13" s="1"/>
  <c r="T13"/>
  <c r="S13"/>
  <c r="AO12"/>
  <c r="AE11"/>
  <c r="AC11"/>
  <c r="AB11"/>
  <c r="V11"/>
  <c r="AO7" s="1"/>
  <c r="R11"/>
  <c r="AQ10"/>
  <c r="AP10"/>
  <c r="AO10"/>
  <c r="AF9"/>
  <c r="AG9" s="1"/>
  <c r="AE9"/>
  <c r="AC9"/>
  <c r="AB9"/>
  <c r="Y9"/>
  <c r="V9"/>
  <c r="R9"/>
  <c r="AO8"/>
  <c r="AH7"/>
  <c r="AG7"/>
  <c r="AF7"/>
  <c r="AE7"/>
  <c r="AC7"/>
  <c r="AB7"/>
  <c r="W7"/>
  <c r="V7"/>
  <c r="AO5" s="1"/>
  <c r="AO6"/>
  <c r="AQ5"/>
  <c r="AP5" s="1"/>
  <c r="AE5"/>
  <c r="AC5"/>
  <c r="AB5"/>
  <c r="Y5"/>
  <c r="V5"/>
  <c r="AF5" s="1"/>
  <c r="R5"/>
  <c r="AE3"/>
  <c r="AC3"/>
  <c r="AB3"/>
  <c r="T39" s="1"/>
  <c r="V3"/>
  <c r="AF3" s="1"/>
  <c r="T2"/>
  <c r="T49" i="115"/>
  <c r="R41"/>
  <c r="R35"/>
  <c r="T33"/>
  <c r="AF29"/>
  <c r="AG29" s="1"/>
  <c r="AE29"/>
  <c r="V29"/>
  <c r="AE27"/>
  <c r="V27"/>
  <c r="AF27" s="1"/>
  <c r="T27"/>
  <c r="AE25"/>
  <c r="V25"/>
  <c r="AF25" s="1"/>
  <c r="T25"/>
  <c r="AG23"/>
  <c r="AF23"/>
  <c r="AQ13" s="1"/>
  <c r="AP13" s="1"/>
  <c r="AE23"/>
  <c r="AB23"/>
  <c r="AC23" s="1"/>
  <c r="V23"/>
  <c r="AG21"/>
  <c r="AF21"/>
  <c r="AQ12" s="1"/>
  <c r="AP12" s="1"/>
  <c r="AE21"/>
  <c r="AC21"/>
  <c r="AB21"/>
  <c r="V21"/>
  <c r="T21"/>
  <c r="AG19"/>
  <c r="W19" s="1"/>
  <c r="AF19"/>
  <c r="AH19" s="1"/>
  <c r="AE19"/>
  <c r="AC19"/>
  <c r="AB19"/>
  <c r="S25" s="1"/>
  <c r="V19"/>
  <c r="AE17"/>
  <c r="AC17"/>
  <c r="AB17"/>
  <c r="T11" s="1"/>
  <c r="Y17"/>
  <c r="V17"/>
  <c r="AO10" s="1"/>
  <c r="AE15"/>
  <c r="V15"/>
  <c r="AF15" s="1"/>
  <c r="AO13"/>
  <c r="AE13"/>
  <c r="Y13"/>
  <c r="V13"/>
  <c r="AO8" s="1"/>
  <c r="AO12"/>
  <c r="AQ11"/>
  <c r="AP11" s="1"/>
  <c r="AO11"/>
  <c r="AF11"/>
  <c r="AG11" s="1"/>
  <c r="AE11"/>
  <c r="AC11"/>
  <c r="AB11"/>
  <c r="V11"/>
  <c r="AE9"/>
  <c r="AC9"/>
  <c r="AB9"/>
  <c r="Y9"/>
  <c r="V9"/>
  <c r="AO6" s="1"/>
  <c r="T9"/>
  <c r="AO7"/>
  <c r="AE7"/>
  <c r="AB7"/>
  <c r="AC7" s="1"/>
  <c r="V7"/>
  <c r="AF7" s="1"/>
  <c r="AG5"/>
  <c r="AF5"/>
  <c r="AQ4" s="1"/>
  <c r="AP4" s="1"/>
  <c r="AE5"/>
  <c r="AC5"/>
  <c r="AB5"/>
  <c r="Y5"/>
  <c r="V5"/>
  <c r="AO4" s="1"/>
  <c r="S5"/>
  <c r="AF3"/>
  <c r="AQ3" s="1"/>
  <c r="AP3" s="1"/>
  <c r="AE3"/>
  <c r="AB3"/>
  <c r="T15" s="1"/>
  <c r="V3"/>
  <c r="AO3" s="1"/>
  <c r="T2"/>
  <c r="S2"/>
  <c r="AE29" i="114"/>
  <c r="V29"/>
  <c r="AF29" s="1"/>
  <c r="AE27"/>
  <c r="V27"/>
  <c r="AF27" s="1"/>
  <c r="AF25"/>
  <c r="AQ14" s="1"/>
  <c r="AP14" s="1"/>
  <c r="AE25"/>
  <c r="V25"/>
  <c r="AE23"/>
  <c r="AB23"/>
  <c r="AC23" s="1"/>
  <c r="V23"/>
  <c r="AF23" s="1"/>
  <c r="R23"/>
  <c r="AF21"/>
  <c r="AQ12" s="1"/>
  <c r="AP12" s="1"/>
  <c r="AE21"/>
  <c r="AC21"/>
  <c r="AB21"/>
  <c r="V21"/>
  <c r="AH19"/>
  <c r="AF19"/>
  <c r="AG19" s="1"/>
  <c r="AE19"/>
  <c r="AB19"/>
  <c r="S11" s="1"/>
  <c r="V19"/>
  <c r="AF17"/>
  <c r="AH17" s="1"/>
  <c r="AE17"/>
  <c r="AC17"/>
  <c r="AB17"/>
  <c r="T11" s="1"/>
  <c r="Y17"/>
  <c r="V17"/>
  <c r="T17"/>
  <c r="R17"/>
  <c r="AF15"/>
  <c r="AG15" s="1"/>
  <c r="AE15"/>
  <c r="V15"/>
  <c r="AH13"/>
  <c r="AF13"/>
  <c r="AQ8" s="1"/>
  <c r="AP8" s="1"/>
  <c r="AE13"/>
  <c r="Y13"/>
  <c r="V13"/>
  <c r="T13"/>
  <c r="R13"/>
  <c r="AO12"/>
  <c r="AO11"/>
  <c r="AH11"/>
  <c r="AF11"/>
  <c r="AG11" s="1"/>
  <c r="W11" s="1"/>
  <c r="AE11"/>
  <c r="AB11"/>
  <c r="AC11" s="1"/>
  <c r="V11"/>
  <c r="AO10"/>
  <c r="AO9"/>
  <c r="AF9"/>
  <c r="AG9" s="1"/>
  <c r="AE9"/>
  <c r="AB9"/>
  <c r="AC9" s="1"/>
  <c r="Y9"/>
  <c r="V9"/>
  <c r="AO6" s="1"/>
  <c r="AO8"/>
  <c r="AO7"/>
  <c r="AE7"/>
  <c r="AB7"/>
  <c r="AC7" s="1"/>
  <c r="V7"/>
  <c r="AF7" s="1"/>
  <c r="T7"/>
  <c r="S7"/>
  <c r="R7"/>
  <c r="AE5"/>
  <c r="AB5"/>
  <c r="AC5" s="1"/>
  <c r="Y5"/>
  <c r="V5"/>
  <c r="AO4" s="1"/>
  <c r="T5"/>
  <c r="AE3"/>
  <c r="AB3"/>
  <c r="S9" s="1"/>
  <c r="V3"/>
  <c r="AO3" s="1"/>
  <c r="T3"/>
  <c r="T2"/>
  <c r="R2"/>
  <c r="R49" i="113"/>
  <c r="T47"/>
  <c r="R47"/>
  <c r="R45"/>
  <c r="T39"/>
  <c r="S39"/>
  <c r="R39"/>
  <c r="T37"/>
  <c r="R37"/>
  <c r="T35"/>
  <c r="R35"/>
  <c r="T33"/>
  <c r="R33"/>
  <c r="R31"/>
  <c r="AE29"/>
  <c r="V29"/>
  <c r="AF29" s="1"/>
  <c r="R29"/>
  <c r="AE27"/>
  <c r="V27"/>
  <c r="AF27" s="1"/>
  <c r="T27"/>
  <c r="S27"/>
  <c r="R27"/>
  <c r="AE25"/>
  <c r="V25"/>
  <c r="AF25" s="1"/>
  <c r="T25"/>
  <c r="R25"/>
  <c r="AF23"/>
  <c r="AQ13" s="1"/>
  <c r="AP13" s="1"/>
  <c r="AE23"/>
  <c r="AC23"/>
  <c r="AB23"/>
  <c r="R41" s="1"/>
  <c r="V23"/>
  <c r="AO13" s="1"/>
  <c r="T23"/>
  <c r="R23"/>
  <c r="AF21"/>
  <c r="AQ12" s="1"/>
  <c r="AP12" s="1"/>
  <c r="AE21"/>
  <c r="AB21"/>
  <c r="AC21" s="1"/>
  <c r="V21"/>
  <c r="R21"/>
  <c r="AF19"/>
  <c r="AQ11" s="1"/>
  <c r="AP11" s="1"/>
  <c r="AE19"/>
  <c r="AB19"/>
  <c r="S41" s="1"/>
  <c r="V19"/>
  <c r="S19"/>
  <c r="R19"/>
  <c r="AH17"/>
  <c r="AF17"/>
  <c r="AG17" s="1"/>
  <c r="W17" s="1"/>
  <c r="AE17"/>
  <c r="AC17"/>
  <c r="AB17"/>
  <c r="T21" s="1"/>
  <c r="Y17"/>
  <c r="V17"/>
  <c r="T17"/>
  <c r="R17"/>
  <c r="AE15"/>
  <c r="V15"/>
  <c r="AF15" s="1"/>
  <c r="T15"/>
  <c r="S15"/>
  <c r="R15"/>
  <c r="AF13"/>
  <c r="AG13" s="1"/>
  <c r="AE13"/>
  <c r="Y13"/>
  <c r="V13"/>
  <c r="T13"/>
  <c r="R13"/>
  <c r="AO12"/>
  <c r="AO11"/>
  <c r="AF11"/>
  <c r="AG11" s="1"/>
  <c r="AE11"/>
  <c r="AC11"/>
  <c r="AB11"/>
  <c r="V11"/>
  <c r="T11"/>
  <c r="R11"/>
  <c r="AO10"/>
  <c r="AO9"/>
  <c r="AF9"/>
  <c r="AG9" s="1"/>
  <c r="AE9"/>
  <c r="AB9"/>
  <c r="AC9" s="1"/>
  <c r="Y9"/>
  <c r="V9"/>
  <c r="T9"/>
  <c r="S9"/>
  <c r="R9"/>
  <c r="AO8"/>
  <c r="AO7"/>
  <c r="AE7"/>
  <c r="AC7"/>
  <c r="AB7"/>
  <c r="V7"/>
  <c r="AO5" s="1"/>
  <c r="T7"/>
  <c r="S7"/>
  <c r="R7"/>
  <c r="AO6"/>
  <c r="AE5"/>
  <c r="AB5"/>
  <c r="AC5" s="1"/>
  <c r="Y5"/>
  <c r="V5"/>
  <c r="AO4" s="1"/>
  <c r="T5"/>
  <c r="S5"/>
  <c r="R5"/>
  <c r="AG3"/>
  <c r="W3" s="1"/>
  <c r="AF3"/>
  <c r="AH3" s="1"/>
  <c r="AE3"/>
  <c r="AB3"/>
  <c r="AC3" s="1"/>
  <c r="V3"/>
  <c r="AO3" s="1"/>
  <c r="R3"/>
  <c r="R2"/>
  <c r="R47" i="112"/>
  <c r="T45"/>
  <c r="R41"/>
  <c r="T37"/>
  <c r="R37"/>
  <c r="R35"/>
  <c r="AE29"/>
  <c r="V29"/>
  <c r="AF29" s="1"/>
  <c r="T29"/>
  <c r="AE27"/>
  <c r="V27"/>
  <c r="AF27" s="1"/>
  <c r="AF25"/>
  <c r="AQ14" s="1"/>
  <c r="AP14" s="1"/>
  <c r="AE25"/>
  <c r="V25"/>
  <c r="AE23"/>
  <c r="AC23"/>
  <c r="AB23"/>
  <c r="R31" s="1"/>
  <c r="V23"/>
  <c r="AF23" s="1"/>
  <c r="R23"/>
  <c r="AH21"/>
  <c r="AF21"/>
  <c r="AQ12" s="1"/>
  <c r="AP12" s="1"/>
  <c r="AE21"/>
  <c r="AB21"/>
  <c r="AC21" s="1"/>
  <c r="V21"/>
  <c r="T21"/>
  <c r="AE19"/>
  <c r="AB19"/>
  <c r="S19" s="1"/>
  <c r="V19"/>
  <c r="AF19" s="1"/>
  <c r="AE17"/>
  <c r="AB17"/>
  <c r="T11" s="1"/>
  <c r="Y17"/>
  <c r="V17"/>
  <c r="AO10" s="1"/>
  <c r="AF15"/>
  <c r="AG15" s="1"/>
  <c r="AE15"/>
  <c r="V15"/>
  <c r="AO13"/>
  <c r="AE13"/>
  <c r="Y13"/>
  <c r="V13"/>
  <c r="AF13" s="1"/>
  <c r="AO12"/>
  <c r="AO11"/>
  <c r="AE11"/>
  <c r="AC11"/>
  <c r="AB11"/>
  <c r="V11"/>
  <c r="AF11" s="1"/>
  <c r="R11"/>
  <c r="AO9"/>
  <c r="AE9"/>
  <c r="AB9"/>
  <c r="AC9" s="1"/>
  <c r="Y9"/>
  <c r="V9"/>
  <c r="AF9" s="1"/>
  <c r="AO8"/>
  <c r="AO7"/>
  <c r="AE7"/>
  <c r="AC7"/>
  <c r="AB7"/>
  <c r="V7"/>
  <c r="AF7" s="1"/>
  <c r="S7"/>
  <c r="R7"/>
  <c r="AO6"/>
  <c r="AO5"/>
  <c r="AE5"/>
  <c r="AB5"/>
  <c r="AC5" s="1"/>
  <c r="Y5"/>
  <c r="V5"/>
  <c r="AO4" s="1"/>
  <c r="S5"/>
  <c r="R5"/>
  <c r="AO3"/>
  <c r="AF3"/>
  <c r="AQ3" s="1"/>
  <c r="AP3" s="1"/>
  <c r="AE3"/>
  <c r="AC3"/>
  <c r="AB3"/>
  <c r="S37" s="1"/>
  <c r="V3"/>
  <c r="S3"/>
  <c r="T2"/>
  <c r="R2"/>
  <c r="S49" i="111"/>
  <c r="R49"/>
  <c r="T47"/>
  <c r="T45"/>
  <c r="R45"/>
  <c r="R43"/>
  <c r="R41"/>
  <c r="R39"/>
  <c r="S37"/>
  <c r="R37"/>
  <c r="T35"/>
  <c r="S35"/>
  <c r="R35"/>
  <c r="T33"/>
  <c r="R33"/>
  <c r="T31"/>
  <c r="R31"/>
  <c r="AE29"/>
  <c r="V29"/>
  <c r="AF29" s="1"/>
  <c r="T29"/>
  <c r="R29"/>
  <c r="AE27"/>
  <c r="V27"/>
  <c r="AF27" s="1"/>
  <c r="R27"/>
  <c r="AF25"/>
  <c r="AQ14" s="1"/>
  <c r="AP14" s="1"/>
  <c r="AE25"/>
  <c r="V25"/>
  <c r="T25"/>
  <c r="R25"/>
  <c r="AF23"/>
  <c r="AQ13" s="1"/>
  <c r="AP13" s="1"/>
  <c r="AE23"/>
  <c r="AC23"/>
  <c r="AB23"/>
  <c r="R47" s="1"/>
  <c r="V23"/>
  <c r="AO13" s="1"/>
  <c r="T23"/>
  <c r="R23"/>
  <c r="AE21"/>
  <c r="AC21"/>
  <c r="AB21"/>
  <c r="V21"/>
  <c r="AF21" s="1"/>
  <c r="T21"/>
  <c r="R21"/>
  <c r="AE19"/>
  <c r="AC19"/>
  <c r="AB19"/>
  <c r="S3" s="1"/>
  <c r="V19"/>
  <c r="AF19" s="1"/>
  <c r="S19"/>
  <c r="R19"/>
  <c r="AF17"/>
  <c r="AG17" s="1"/>
  <c r="AE17"/>
  <c r="AC17"/>
  <c r="AB17"/>
  <c r="T41" s="1"/>
  <c r="Y17"/>
  <c r="V17"/>
  <c r="R17"/>
  <c r="AF15"/>
  <c r="AQ9" s="1"/>
  <c r="AP9" s="1"/>
  <c r="AE15"/>
  <c r="V15"/>
  <c r="AO9" s="1"/>
  <c r="R15"/>
  <c r="AF13"/>
  <c r="AG13" s="1"/>
  <c r="AE13"/>
  <c r="Y13"/>
  <c r="V13"/>
  <c r="R13"/>
  <c r="AO12"/>
  <c r="AH11"/>
  <c r="AG11"/>
  <c r="W11" s="1"/>
  <c r="AF11"/>
  <c r="AE11"/>
  <c r="AC11"/>
  <c r="AB11"/>
  <c r="V11"/>
  <c r="T11"/>
  <c r="R11"/>
  <c r="AO10"/>
  <c r="AE9"/>
  <c r="AC9"/>
  <c r="AB9"/>
  <c r="Y9"/>
  <c r="V9"/>
  <c r="AO6" s="1"/>
  <c r="R9"/>
  <c r="AO8"/>
  <c r="AQ7"/>
  <c r="AP7" s="1"/>
  <c r="AO7"/>
  <c r="AE7"/>
  <c r="AC7"/>
  <c r="AB7"/>
  <c r="V7"/>
  <c r="AO5" s="1"/>
  <c r="R7"/>
  <c r="AE5"/>
  <c r="AB5"/>
  <c r="AC5" s="1"/>
  <c r="Y5"/>
  <c r="V5"/>
  <c r="AO4" s="1"/>
  <c r="T5"/>
  <c r="S5"/>
  <c r="R5"/>
  <c r="AE3"/>
  <c r="AC3"/>
  <c r="AB3"/>
  <c r="S43" s="1"/>
  <c r="V3"/>
  <c r="AF3" s="1"/>
  <c r="R3"/>
  <c r="T2"/>
  <c r="S2"/>
  <c r="R2"/>
  <c r="R49" i="110"/>
  <c r="T47"/>
  <c r="S47"/>
  <c r="R47"/>
  <c r="S43"/>
  <c r="R41"/>
  <c r="R39"/>
  <c r="R31"/>
  <c r="AE29"/>
  <c r="V29"/>
  <c r="AF29" s="1"/>
  <c r="AE27"/>
  <c r="V27"/>
  <c r="AF27" s="1"/>
  <c r="R27"/>
  <c r="AH25"/>
  <c r="AF25"/>
  <c r="AG25" s="1"/>
  <c r="AE25"/>
  <c r="V25"/>
  <c r="AF23"/>
  <c r="AH23" s="1"/>
  <c r="AE23"/>
  <c r="AC23"/>
  <c r="AB23"/>
  <c r="R15" s="1"/>
  <c r="V23"/>
  <c r="AO13" s="1"/>
  <c r="T23"/>
  <c r="S23"/>
  <c r="R23"/>
  <c r="AE21"/>
  <c r="AC21"/>
  <c r="AB21"/>
  <c r="V21"/>
  <c r="AF21" s="1"/>
  <c r="R21"/>
  <c r="AG19"/>
  <c r="W19" s="1"/>
  <c r="AF19"/>
  <c r="AH19" s="1"/>
  <c r="AE19"/>
  <c r="AB19"/>
  <c r="S15" s="1"/>
  <c r="V19"/>
  <c r="R19"/>
  <c r="AE17"/>
  <c r="AC17"/>
  <c r="AB17"/>
  <c r="T31" s="1"/>
  <c r="Y17"/>
  <c r="V17"/>
  <c r="AO10" s="1"/>
  <c r="R17"/>
  <c r="AH15"/>
  <c r="AF15"/>
  <c r="AG15" s="1"/>
  <c r="W15" s="1"/>
  <c r="AE15"/>
  <c r="V15"/>
  <c r="AQ14"/>
  <c r="AP14"/>
  <c r="AF13"/>
  <c r="AQ8" s="1"/>
  <c r="AP8" s="1"/>
  <c r="AE13"/>
  <c r="Y13"/>
  <c r="V13"/>
  <c r="AO8" s="1"/>
  <c r="R13"/>
  <c r="AO12"/>
  <c r="AO11"/>
  <c r="AE11"/>
  <c r="AB11"/>
  <c r="AC11" s="1"/>
  <c r="V11"/>
  <c r="AO7" s="1"/>
  <c r="R11"/>
  <c r="AQ9"/>
  <c r="AP9" s="1"/>
  <c r="AO9"/>
  <c r="AE9"/>
  <c r="AC9"/>
  <c r="AB9"/>
  <c r="Y9"/>
  <c r="V9"/>
  <c r="AO6" s="1"/>
  <c r="S9"/>
  <c r="R9"/>
  <c r="AE7"/>
  <c r="AC7"/>
  <c r="AB7"/>
  <c r="V7"/>
  <c r="AO5" s="1"/>
  <c r="T7"/>
  <c r="R7"/>
  <c r="AE5"/>
  <c r="AB5"/>
  <c r="AC5" s="1"/>
  <c r="Y5"/>
  <c r="V5"/>
  <c r="AO4" s="1"/>
  <c r="AG3"/>
  <c r="W3" s="1"/>
  <c r="AF3"/>
  <c r="AH3" s="1"/>
  <c r="AE3"/>
  <c r="AC3"/>
  <c r="AB3"/>
  <c r="S39" s="1"/>
  <c r="V3"/>
  <c r="AO3" s="1"/>
  <c r="R2"/>
  <c r="R43" i="109"/>
  <c r="R39"/>
  <c r="T37"/>
  <c r="S37"/>
  <c r="R37"/>
  <c r="T35"/>
  <c r="AE29"/>
  <c r="V29"/>
  <c r="AF29" s="1"/>
  <c r="AF27"/>
  <c r="AG27" s="1"/>
  <c r="AE27"/>
  <c r="V27"/>
  <c r="R27"/>
  <c r="AH25"/>
  <c r="AG25"/>
  <c r="W25" s="1"/>
  <c r="AF25"/>
  <c r="AQ14" s="1"/>
  <c r="AP14" s="1"/>
  <c r="AE25"/>
  <c r="V25"/>
  <c r="AH23"/>
  <c r="AF23"/>
  <c r="AQ13" s="1"/>
  <c r="AP13" s="1"/>
  <c r="AE23"/>
  <c r="AC23"/>
  <c r="AB23"/>
  <c r="R17" s="1"/>
  <c r="V23"/>
  <c r="AF21"/>
  <c r="AG21" s="1"/>
  <c r="AE21"/>
  <c r="AB21"/>
  <c r="AC21" s="1"/>
  <c r="V21"/>
  <c r="R21"/>
  <c r="AH19"/>
  <c r="AG19"/>
  <c r="W19" s="1"/>
  <c r="AF19"/>
  <c r="AQ11" s="1"/>
  <c r="AP11" s="1"/>
  <c r="AE19"/>
  <c r="AB19"/>
  <c r="S43" s="1"/>
  <c r="V19"/>
  <c r="AO11" s="1"/>
  <c r="AF17"/>
  <c r="AG17" s="1"/>
  <c r="AE17"/>
  <c r="AB17"/>
  <c r="T43" s="1"/>
  <c r="Y17"/>
  <c r="V17"/>
  <c r="AF15"/>
  <c r="AQ9" s="1"/>
  <c r="AP9" s="1"/>
  <c r="AE15"/>
  <c r="V15"/>
  <c r="T15"/>
  <c r="R15"/>
  <c r="AO13"/>
  <c r="AH13"/>
  <c r="AF13"/>
  <c r="AG13" s="1"/>
  <c r="AE13"/>
  <c r="Y13"/>
  <c r="V13"/>
  <c r="AO12"/>
  <c r="AH11"/>
  <c r="AF11"/>
  <c r="AG11" s="1"/>
  <c r="W11" s="1"/>
  <c r="AE11"/>
  <c r="AB11"/>
  <c r="AC11" s="1"/>
  <c r="V11"/>
  <c r="R11"/>
  <c r="AO10"/>
  <c r="AO9"/>
  <c r="AF9"/>
  <c r="AG9" s="1"/>
  <c r="AE9"/>
  <c r="AB9"/>
  <c r="AC9" s="1"/>
  <c r="Y9"/>
  <c r="V9"/>
  <c r="R9"/>
  <c r="AQ8"/>
  <c r="AP8" s="1"/>
  <c r="AO8"/>
  <c r="AQ7"/>
  <c r="AP7" s="1"/>
  <c r="AO7"/>
  <c r="AE7"/>
  <c r="AC7"/>
  <c r="AB7"/>
  <c r="V7"/>
  <c r="AF7" s="1"/>
  <c r="T7"/>
  <c r="AO6"/>
  <c r="AO5"/>
  <c r="AE5"/>
  <c r="AB5"/>
  <c r="AC5" s="1"/>
  <c r="Y5"/>
  <c r="V5"/>
  <c r="AO4" s="1"/>
  <c r="T5"/>
  <c r="R5"/>
  <c r="AF3"/>
  <c r="AG3" s="1"/>
  <c r="AE3"/>
  <c r="AB3"/>
  <c r="AC3" s="1"/>
  <c r="V3"/>
  <c r="AO3" s="1"/>
  <c r="R3"/>
  <c r="R2"/>
  <c r="S49" i="108"/>
  <c r="R49"/>
  <c r="T47"/>
  <c r="S47"/>
  <c r="R47"/>
  <c r="R45"/>
  <c r="S43"/>
  <c r="R41"/>
  <c r="S39"/>
  <c r="S37"/>
  <c r="AE29"/>
  <c r="V29"/>
  <c r="AF29" s="1"/>
  <c r="R29"/>
  <c r="AE27"/>
  <c r="V27"/>
  <c r="AF27" s="1"/>
  <c r="S27"/>
  <c r="AE25"/>
  <c r="V25"/>
  <c r="AF25" s="1"/>
  <c r="AE23"/>
  <c r="AB23"/>
  <c r="R5" s="1"/>
  <c r="V23"/>
  <c r="AO13" s="1"/>
  <c r="T23"/>
  <c r="S23"/>
  <c r="R23"/>
  <c r="AF21"/>
  <c r="AQ12" s="1"/>
  <c r="AP12" s="1"/>
  <c r="AE21"/>
  <c r="AC21"/>
  <c r="AB21"/>
  <c r="V21"/>
  <c r="T21"/>
  <c r="S21"/>
  <c r="R21"/>
  <c r="AE19"/>
  <c r="AC19"/>
  <c r="AB19"/>
  <c r="S33" s="1"/>
  <c r="V19"/>
  <c r="AF19" s="1"/>
  <c r="AF17"/>
  <c r="AG17" s="1"/>
  <c r="AE17"/>
  <c r="AC17"/>
  <c r="AB17"/>
  <c r="T15" s="1"/>
  <c r="Y17"/>
  <c r="V17"/>
  <c r="AE15"/>
  <c r="V15"/>
  <c r="AF15" s="1"/>
  <c r="S15"/>
  <c r="R15"/>
  <c r="AF13"/>
  <c r="AQ8" s="1"/>
  <c r="AP8" s="1"/>
  <c r="AE13"/>
  <c r="Y13"/>
  <c r="V13"/>
  <c r="AO8" s="1"/>
  <c r="AO12"/>
  <c r="AO11"/>
  <c r="AE11"/>
  <c r="AC11"/>
  <c r="AB11"/>
  <c r="V11"/>
  <c r="AF11" s="1"/>
  <c r="AO10"/>
  <c r="AO9"/>
  <c r="AE9"/>
  <c r="AC9"/>
  <c r="AB9"/>
  <c r="Y9"/>
  <c r="V9"/>
  <c r="AF9" s="1"/>
  <c r="S9"/>
  <c r="AO7"/>
  <c r="AE7"/>
  <c r="AB7"/>
  <c r="AC7" s="1"/>
  <c r="V7"/>
  <c r="AO5" s="1"/>
  <c r="T7"/>
  <c r="S7"/>
  <c r="AG5"/>
  <c r="AF5"/>
  <c r="AQ4" s="1"/>
  <c r="AP4" s="1"/>
  <c r="AE5"/>
  <c r="AB5"/>
  <c r="AC5" s="1"/>
  <c r="Y5"/>
  <c r="V5"/>
  <c r="S5"/>
  <c r="AO4"/>
  <c r="AH3"/>
  <c r="AG3"/>
  <c r="W3" s="1"/>
  <c r="AF3"/>
  <c r="AQ3" s="1"/>
  <c r="AP3" s="1"/>
  <c r="AE3"/>
  <c r="AB3"/>
  <c r="S35" s="1"/>
  <c r="V3"/>
  <c r="AO3" s="1"/>
  <c r="T2"/>
  <c r="S2"/>
  <c r="R2"/>
  <c r="R49" i="107"/>
  <c r="T45"/>
  <c r="S43"/>
  <c r="R43"/>
  <c r="R41"/>
  <c r="S39"/>
  <c r="R39"/>
  <c r="T37"/>
  <c r="S37"/>
  <c r="R37"/>
  <c r="R35"/>
  <c r="R31"/>
  <c r="AE29"/>
  <c r="V29"/>
  <c r="AF29" s="1"/>
  <c r="T29"/>
  <c r="AE27"/>
  <c r="V27"/>
  <c r="AF27" s="1"/>
  <c r="S27"/>
  <c r="R27"/>
  <c r="AH25"/>
  <c r="AG25"/>
  <c r="W25" s="1"/>
  <c r="AF25"/>
  <c r="AQ14" s="1"/>
  <c r="AP14" s="1"/>
  <c r="AE25"/>
  <c r="V25"/>
  <c r="AF23"/>
  <c r="AG23" s="1"/>
  <c r="AE23"/>
  <c r="AC23"/>
  <c r="AB23"/>
  <c r="R45" s="1"/>
  <c r="V23"/>
  <c r="AO13" s="1"/>
  <c r="R23"/>
  <c r="AE21"/>
  <c r="AC21"/>
  <c r="AB21"/>
  <c r="V21"/>
  <c r="AF21" s="1"/>
  <c r="S21"/>
  <c r="R21"/>
  <c r="AE19"/>
  <c r="AC19"/>
  <c r="AB19"/>
  <c r="S7" s="1"/>
  <c r="V19"/>
  <c r="AF19" s="1"/>
  <c r="S19"/>
  <c r="R19"/>
  <c r="AE17"/>
  <c r="AC17"/>
  <c r="AB17"/>
  <c r="Y17"/>
  <c r="V17"/>
  <c r="AF17" s="1"/>
  <c r="R17"/>
  <c r="AH15"/>
  <c r="AG15"/>
  <c r="W15" s="1"/>
  <c r="AF15"/>
  <c r="AQ9" s="1"/>
  <c r="AP9" s="1"/>
  <c r="AE15"/>
  <c r="V15"/>
  <c r="AO9" s="1"/>
  <c r="R15"/>
  <c r="AE13"/>
  <c r="Y13"/>
  <c r="V13"/>
  <c r="AF13" s="1"/>
  <c r="R13"/>
  <c r="AO12"/>
  <c r="AO11"/>
  <c r="AH11"/>
  <c r="AF11"/>
  <c r="AG11" s="1"/>
  <c r="W11" s="1"/>
  <c r="AE11"/>
  <c r="AC11"/>
  <c r="AB11"/>
  <c r="V11"/>
  <c r="T11"/>
  <c r="S11"/>
  <c r="R11"/>
  <c r="AO10"/>
  <c r="AE9"/>
  <c r="AC9"/>
  <c r="AB9"/>
  <c r="Y9"/>
  <c r="V9"/>
  <c r="AF9" s="1"/>
  <c r="T9"/>
  <c r="S9"/>
  <c r="R9"/>
  <c r="AO8"/>
  <c r="AO7"/>
  <c r="AF7"/>
  <c r="AG7" s="1"/>
  <c r="AE7"/>
  <c r="AC7"/>
  <c r="AB7"/>
  <c r="V7"/>
  <c r="R7"/>
  <c r="AO6"/>
  <c r="AO5"/>
  <c r="AF5"/>
  <c r="AQ4" s="1"/>
  <c r="AP4" s="1"/>
  <c r="AE5"/>
  <c r="AC5"/>
  <c r="AB5"/>
  <c r="Y5"/>
  <c r="V5"/>
  <c r="T5"/>
  <c r="S5"/>
  <c r="R5"/>
  <c r="AO4"/>
  <c r="AO3"/>
  <c r="AE3"/>
  <c r="AC3"/>
  <c r="AB3"/>
  <c r="T17" s="1"/>
  <c r="V3"/>
  <c r="AF3" s="1"/>
  <c r="R3"/>
  <c r="T2"/>
  <c r="S2"/>
  <c r="R2"/>
  <c r="T49" i="106"/>
  <c r="AF29"/>
  <c r="AG29" s="1"/>
  <c r="AE29"/>
  <c r="V29"/>
  <c r="AF27"/>
  <c r="AQ15" s="1"/>
  <c r="AP15" s="1"/>
  <c r="AE27"/>
  <c r="V27"/>
  <c r="AF25"/>
  <c r="AQ14" s="1"/>
  <c r="AP14" s="1"/>
  <c r="AE25"/>
  <c r="V25"/>
  <c r="AE23"/>
  <c r="AB23"/>
  <c r="AC23" s="1"/>
  <c r="V23"/>
  <c r="AF23" s="1"/>
  <c r="AF21"/>
  <c r="AG21" s="1"/>
  <c r="AE21"/>
  <c r="AB21"/>
  <c r="AC21" s="1"/>
  <c r="V21"/>
  <c r="AF19"/>
  <c r="AG19" s="1"/>
  <c r="AE19"/>
  <c r="AB19"/>
  <c r="S11" s="1"/>
  <c r="V19"/>
  <c r="AG17"/>
  <c r="W17" s="1"/>
  <c r="AF17"/>
  <c r="AH17" s="1"/>
  <c r="AE17"/>
  <c r="AC17"/>
  <c r="AB17"/>
  <c r="T11" s="1"/>
  <c r="Y17"/>
  <c r="V17"/>
  <c r="T17"/>
  <c r="AF15"/>
  <c r="AG15" s="1"/>
  <c r="AE15"/>
  <c r="V15"/>
  <c r="AO13"/>
  <c r="AH13"/>
  <c r="AF13"/>
  <c r="AQ8" s="1"/>
  <c r="AP8" s="1"/>
  <c r="AE13"/>
  <c r="Y13"/>
  <c r="V13"/>
  <c r="T13"/>
  <c r="AQ12"/>
  <c r="AP12" s="1"/>
  <c r="AO12"/>
  <c r="AO11"/>
  <c r="AF11"/>
  <c r="AG11" s="1"/>
  <c r="AE11"/>
  <c r="AC11"/>
  <c r="AB11"/>
  <c r="V11"/>
  <c r="AQ10"/>
  <c r="AP10" s="1"/>
  <c r="AO10"/>
  <c r="AO9"/>
  <c r="AF9"/>
  <c r="AG9" s="1"/>
  <c r="AE9"/>
  <c r="AB9"/>
  <c r="AC9" s="1"/>
  <c r="Y9"/>
  <c r="V9"/>
  <c r="AO8"/>
  <c r="AO7"/>
  <c r="AE7"/>
  <c r="AB7"/>
  <c r="AC7" s="1"/>
  <c r="V7"/>
  <c r="AF7" s="1"/>
  <c r="T7"/>
  <c r="S7"/>
  <c r="AO6"/>
  <c r="AF5"/>
  <c r="AQ4" s="1"/>
  <c r="AP4" s="1"/>
  <c r="AE5"/>
  <c r="AB5"/>
  <c r="AC5" s="1"/>
  <c r="Y5"/>
  <c r="V5"/>
  <c r="AO4" s="1"/>
  <c r="T5"/>
  <c r="AF3"/>
  <c r="AQ3" s="1"/>
  <c r="AP3" s="1"/>
  <c r="AE3"/>
  <c r="AB3"/>
  <c r="S5" s="1"/>
  <c r="V3"/>
  <c r="AO3" s="1"/>
  <c r="T3"/>
  <c r="S2"/>
  <c r="R49" i="105"/>
  <c r="T47"/>
  <c r="R47"/>
  <c r="T39"/>
  <c r="S39"/>
  <c r="R39"/>
  <c r="T37"/>
  <c r="S37"/>
  <c r="R37"/>
  <c r="R35"/>
  <c r="R33"/>
  <c r="R31"/>
  <c r="AE29"/>
  <c r="V29"/>
  <c r="AF29" s="1"/>
  <c r="AE27"/>
  <c r="V27"/>
  <c r="AF27" s="1"/>
  <c r="T27"/>
  <c r="S27"/>
  <c r="R27"/>
  <c r="AE25"/>
  <c r="V25"/>
  <c r="AF25" s="1"/>
  <c r="R25"/>
  <c r="AE23"/>
  <c r="AC23"/>
  <c r="AB23"/>
  <c r="R41" s="1"/>
  <c r="V23"/>
  <c r="AO13" s="1"/>
  <c r="T23"/>
  <c r="R23"/>
  <c r="AF21"/>
  <c r="AQ12" s="1"/>
  <c r="AP12" s="1"/>
  <c r="AE21"/>
  <c r="AB21"/>
  <c r="AC21" s="1"/>
  <c r="V21"/>
  <c r="S21"/>
  <c r="R21"/>
  <c r="AF19"/>
  <c r="AQ11" s="1"/>
  <c r="AP11" s="1"/>
  <c r="AE19"/>
  <c r="AC19"/>
  <c r="AB19"/>
  <c r="S41" s="1"/>
  <c r="V19"/>
  <c r="R19"/>
  <c r="AE17"/>
  <c r="AC17"/>
  <c r="AB17"/>
  <c r="T21" s="1"/>
  <c r="Y17"/>
  <c r="V17"/>
  <c r="AF17" s="1"/>
  <c r="T17"/>
  <c r="AF15"/>
  <c r="AG15" s="1"/>
  <c r="AE15"/>
  <c r="V15"/>
  <c r="S15"/>
  <c r="R15"/>
  <c r="AF13"/>
  <c r="AG13" s="1"/>
  <c r="AE13"/>
  <c r="Y13"/>
  <c r="V13"/>
  <c r="T13"/>
  <c r="AO12"/>
  <c r="AO11"/>
  <c r="AF11"/>
  <c r="AG11" s="1"/>
  <c r="AE11"/>
  <c r="AC11"/>
  <c r="AB11"/>
  <c r="V11"/>
  <c r="S11"/>
  <c r="R11"/>
  <c r="AO10"/>
  <c r="AQ9"/>
  <c r="AP9" s="1"/>
  <c r="AO9"/>
  <c r="AF9"/>
  <c r="AG9" s="1"/>
  <c r="AE9"/>
  <c r="AB9"/>
  <c r="AC9" s="1"/>
  <c r="Y9"/>
  <c r="V9"/>
  <c r="T9"/>
  <c r="S9"/>
  <c r="R9"/>
  <c r="AO8"/>
  <c r="AO7"/>
  <c r="AE7"/>
  <c r="AC7"/>
  <c r="AB7"/>
  <c r="V7"/>
  <c r="AO5" s="1"/>
  <c r="S7"/>
  <c r="R7"/>
  <c r="AO6"/>
  <c r="AF5"/>
  <c r="AG5" s="1"/>
  <c r="AE5"/>
  <c r="AB5"/>
  <c r="AC5" s="1"/>
  <c r="Y5"/>
  <c r="V5"/>
  <c r="AO4" s="1"/>
  <c r="T5"/>
  <c r="S5"/>
  <c r="R5"/>
  <c r="AO3"/>
  <c r="AG3"/>
  <c r="W3" s="1"/>
  <c r="AF3"/>
  <c r="AH3" s="1"/>
  <c r="AE3"/>
  <c r="AB3"/>
  <c r="S45" s="1"/>
  <c r="V3"/>
  <c r="R3"/>
  <c r="S2"/>
  <c r="R2"/>
  <c r="S49" i="104"/>
  <c r="R49"/>
  <c r="T47"/>
  <c r="R47"/>
  <c r="T45"/>
  <c r="T43"/>
  <c r="S41"/>
  <c r="R41"/>
  <c r="T37"/>
  <c r="R37"/>
  <c r="AE29"/>
  <c r="V29"/>
  <c r="AF29" s="1"/>
  <c r="T29"/>
  <c r="AE27"/>
  <c r="V27"/>
  <c r="AF27" s="1"/>
  <c r="AF25"/>
  <c r="AQ14" s="1"/>
  <c r="AP14" s="1"/>
  <c r="AE25"/>
  <c r="V25"/>
  <c r="AE23"/>
  <c r="AC23"/>
  <c r="AB23"/>
  <c r="R31" s="1"/>
  <c r="V23"/>
  <c r="AF23" s="1"/>
  <c r="T23"/>
  <c r="R23"/>
  <c r="AE21"/>
  <c r="AC21"/>
  <c r="AB21"/>
  <c r="V21"/>
  <c r="AF21" s="1"/>
  <c r="AH19"/>
  <c r="AF19"/>
  <c r="AG19" s="1"/>
  <c r="AE19"/>
  <c r="AB19"/>
  <c r="S19" s="1"/>
  <c r="V19"/>
  <c r="R19"/>
  <c r="AF17"/>
  <c r="AG17" s="1"/>
  <c r="AE17"/>
  <c r="AC17"/>
  <c r="AB17"/>
  <c r="T11" s="1"/>
  <c r="Y17"/>
  <c r="V17"/>
  <c r="S17"/>
  <c r="AF15"/>
  <c r="AG15" s="1"/>
  <c r="AE15"/>
  <c r="V15"/>
  <c r="AF13"/>
  <c r="AQ8" s="1"/>
  <c r="AP8" s="1"/>
  <c r="AE13"/>
  <c r="Y13"/>
  <c r="V13"/>
  <c r="S13"/>
  <c r="AO12"/>
  <c r="AO11"/>
  <c r="AF11"/>
  <c r="AH11" s="1"/>
  <c r="AE11"/>
  <c r="AC11"/>
  <c r="AB11"/>
  <c r="V11"/>
  <c r="S11"/>
  <c r="R11"/>
  <c r="AO10"/>
  <c r="AO9"/>
  <c r="AE9"/>
  <c r="AC9"/>
  <c r="AB9"/>
  <c r="Y9"/>
  <c r="V9"/>
  <c r="AF9" s="1"/>
  <c r="AO8"/>
  <c r="AO7"/>
  <c r="AE7"/>
  <c r="AC7"/>
  <c r="AB7"/>
  <c r="V7"/>
  <c r="AF7" s="1"/>
  <c r="S7"/>
  <c r="R7"/>
  <c r="AO6"/>
  <c r="AE5"/>
  <c r="AB5"/>
  <c r="AC5" s="1"/>
  <c r="Y5"/>
  <c r="V5"/>
  <c r="AO4" s="1"/>
  <c r="T5"/>
  <c r="AO3"/>
  <c r="AE3"/>
  <c r="AC3"/>
  <c r="AB3"/>
  <c r="S15" s="1"/>
  <c r="V3"/>
  <c r="AF3" s="1"/>
  <c r="R3"/>
  <c r="T2"/>
  <c r="S2"/>
  <c r="T49" i="103"/>
  <c r="S49"/>
  <c r="R49"/>
  <c r="T47"/>
  <c r="R47"/>
  <c r="T45"/>
  <c r="S41"/>
  <c r="R41"/>
  <c r="T39"/>
  <c r="S39"/>
  <c r="R39"/>
  <c r="T37"/>
  <c r="R37"/>
  <c r="T35"/>
  <c r="S35"/>
  <c r="T33"/>
  <c r="S33"/>
  <c r="S31"/>
  <c r="R31"/>
  <c r="AE29"/>
  <c r="V29"/>
  <c r="AF29" s="1"/>
  <c r="T29"/>
  <c r="AE27"/>
  <c r="V27"/>
  <c r="AF27" s="1"/>
  <c r="T27"/>
  <c r="S27"/>
  <c r="R27"/>
  <c r="AF25"/>
  <c r="AQ14" s="1"/>
  <c r="AP14" s="1"/>
  <c r="AE25"/>
  <c r="V25"/>
  <c r="T25"/>
  <c r="AE23"/>
  <c r="AB23"/>
  <c r="R43" s="1"/>
  <c r="V23"/>
  <c r="AO13" s="1"/>
  <c r="T23"/>
  <c r="R23"/>
  <c r="AE21"/>
  <c r="AB21"/>
  <c r="AC21" s="1"/>
  <c r="V21"/>
  <c r="AF21" s="1"/>
  <c r="T21"/>
  <c r="S21"/>
  <c r="R21"/>
  <c r="AH19"/>
  <c r="AF19"/>
  <c r="AG19" s="1"/>
  <c r="AE19"/>
  <c r="AC19"/>
  <c r="AB19"/>
  <c r="S3" s="1"/>
  <c r="V19"/>
  <c r="T19"/>
  <c r="S19"/>
  <c r="AF17"/>
  <c r="AG17" s="1"/>
  <c r="AE17"/>
  <c r="AC17"/>
  <c r="AB17"/>
  <c r="T41" s="1"/>
  <c r="Y17"/>
  <c r="V17"/>
  <c r="AF15"/>
  <c r="AQ9" s="1"/>
  <c r="AP9" s="1"/>
  <c r="AE15"/>
  <c r="V15"/>
  <c r="AO9" s="1"/>
  <c r="T15"/>
  <c r="AF13"/>
  <c r="AH13" s="1"/>
  <c r="AE13"/>
  <c r="Y13"/>
  <c r="V13"/>
  <c r="AQ11"/>
  <c r="AP11" s="1"/>
  <c r="AO11"/>
  <c r="AE11"/>
  <c r="AC11"/>
  <c r="AB11"/>
  <c r="V11"/>
  <c r="AO7" s="1"/>
  <c r="T11"/>
  <c r="AO10"/>
  <c r="AE9"/>
  <c r="AB9"/>
  <c r="AC9" s="1"/>
  <c r="Y9"/>
  <c r="V9"/>
  <c r="AO6" s="1"/>
  <c r="T9"/>
  <c r="S9"/>
  <c r="R9"/>
  <c r="AO8"/>
  <c r="AE7"/>
  <c r="AB7"/>
  <c r="AC7" s="1"/>
  <c r="V7"/>
  <c r="AO5" s="1"/>
  <c r="T7"/>
  <c r="S7"/>
  <c r="R7"/>
  <c r="AE5"/>
  <c r="AC5"/>
  <c r="AB5"/>
  <c r="Y5"/>
  <c r="V5"/>
  <c r="AO4" s="1"/>
  <c r="T5"/>
  <c r="R5"/>
  <c r="AO3"/>
  <c r="AG3"/>
  <c r="W3" s="1"/>
  <c r="AF3"/>
  <c r="AH3" s="1"/>
  <c r="AE3"/>
  <c r="AC3"/>
  <c r="AB3"/>
  <c r="V3"/>
  <c r="R3"/>
  <c r="T2"/>
  <c r="S2"/>
  <c r="R2"/>
  <c r="AE29" i="102"/>
  <c r="V29"/>
  <c r="AF29" s="1"/>
  <c r="AE27"/>
  <c r="V27"/>
  <c r="AF27" s="1"/>
  <c r="R27"/>
  <c r="AF25"/>
  <c r="AQ14" s="1"/>
  <c r="AP14" s="1"/>
  <c r="AE25"/>
  <c r="V25"/>
  <c r="AE23"/>
  <c r="AB23"/>
  <c r="AC23" s="1"/>
  <c r="V23"/>
  <c r="AF23" s="1"/>
  <c r="R23"/>
  <c r="AE21"/>
  <c r="AC21"/>
  <c r="AB21"/>
  <c r="V21"/>
  <c r="AF21" s="1"/>
  <c r="AF19"/>
  <c r="AH19" s="1"/>
  <c r="AE19"/>
  <c r="AB19"/>
  <c r="S11" s="1"/>
  <c r="V19"/>
  <c r="AE17"/>
  <c r="AC17"/>
  <c r="AB17"/>
  <c r="T11" s="1"/>
  <c r="Y17"/>
  <c r="V17"/>
  <c r="AF17" s="1"/>
  <c r="R17"/>
  <c r="AF15"/>
  <c r="AG15" s="1"/>
  <c r="AE15"/>
  <c r="V15"/>
  <c r="AE13"/>
  <c r="Y13"/>
  <c r="V13"/>
  <c r="AO8" s="1"/>
  <c r="R13"/>
  <c r="AO12"/>
  <c r="AO11"/>
  <c r="AE11"/>
  <c r="AB11"/>
  <c r="AC11" s="1"/>
  <c r="V11"/>
  <c r="AO7" s="1"/>
  <c r="AO10"/>
  <c r="AO9"/>
  <c r="AG9"/>
  <c r="W9" s="1"/>
  <c r="AF9"/>
  <c r="AH9" s="1"/>
  <c r="AE9"/>
  <c r="AC9"/>
  <c r="AB9"/>
  <c r="Y9"/>
  <c r="V9"/>
  <c r="R9"/>
  <c r="AE7"/>
  <c r="AB7"/>
  <c r="AC7" s="1"/>
  <c r="V7"/>
  <c r="AF7" s="1"/>
  <c r="S7"/>
  <c r="AQ6"/>
  <c r="AP6" s="1"/>
  <c r="AO6"/>
  <c r="AE5"/>
  <c r="AC5"/>
  <c r="AB5"/>
  <c r="Y5"/>
  <c r="V5"/>
  <c r="AO4" s="1"/>
  <c r="AE3"/>
  <c r="AB3"/>
  <c r="S19" s="1"/>
  <c r="V3"/>
  <c r="AO3" s="1"/>
  <c r="R3"/>
  <c r="S2"/>
  <c r="T49" i="101"/>
  <c r="T47"/>
  <c r="S39"/>
  <c r="R39"/>
  <c r="T37"/>
  <c r="S37"/>
  <c r="R37"/>
  <c r="S35"/>
  <c r="T33"/>
  <c r="T31"/>
  <c r="AE29"/>
  <c r="V29"/>
  <c r="AF29" s="1"/>
  <c r="AE27"/>
  <c r="V27"/>
  <c r="AF27" s="1"/>
  <c r="S27"/>
  <c r="R27"/>
  <c r="AE25"/>
  <c r="V25"/>
  <c r="AF25" s="1"/>
  <c r="T25"/>
  <c r="AE23"/>
  <c r="AB23"/>
  <c r="R41" s="1"/>
  <c r="V23"/>
  <c r="AF23" s="1"/>
  <c r="T23"/>
  <c r="AE21"/>
  <c r="AB21"/>
  <c r="AC21" s="1"/>
  <c r="V21"/>
  <c r="AF21" s="1"/>
  <c r="AF19"/>
  <c r="AH19" s="1"/>
  <c r="AE19"/>
  <c r="AC19"/>
  <c r="AB19"/>
  <c r="S41" s="1"/>
  <c r="V19"/>
  <c r="AF17"/>
  <c r="AQ10" s="1"/>
  <c r="AP10" s="1"/>
  <c r="AE17"/>
  <c r="AC17"/>
  <c r="AB17"/>
  <c r="T43" s="1"/>
  <c r="Y17"/>
  <c r="V17"/>
  <c r="AF15"/>
  <c r="AQ9" s="1"/>
  <c r="AP9" s="1"/>
  <c r="AE15"/>
  <c r="V15"/>
  <c r="AO9" s="1"/>
  <c r="T15"/>
  <c r="AO13"/>
  <c r="AF13"/>
  <c r="AG13" s="1"/>
  <c r="AE13"/>
  <c r="Y13"/>
  <c r="V13"/>
  <c r="AO12"/>
  <c r="AO11"/>
  <c r="AF11"/>
  <c r="AG11" s="1"/>
  <c r="AE11"/>
  <c r="AC11"/>
  <c r="AB11"/>
  <c r="V11"/>
  <c r="AO10"/>
  <c r="AE9"/>
  <c r="AB9"/>
  <c r="AC9" s="1"/>
  <c r="Y9"/>
  <c r="V9"/>
  <c r="AO6" s="1"/>
  <c r="S9"/>
  <c r="R9"/>
  <c r="AQ8"/>
  <c r="AP8" s="1"/>
  <c r="AO8"/>
  <c r="AO7"/>
  <c r="AE7"/>
  <c r="AB7"/>
  <c r="AC7" s="1"/>
  <c r="V7"/>
  <c r="AO5" s="1"/>
  <c r="T7"/>
  <c r="AE5"/>
  <c r="AC5"/>
  <c r="AB5"/>
  <c r="Y5"/>
  <c r="V5"/>
  <c r="AO4" s="1"/>
  <c r="T5"/>
  <c r="S5"/>
  <c r="AF3"/>
  <c r="AG3" s="1"/>
  <c r="AE3"/>
  <c r="AB3"/>
  <c r="T41" s="1"/>
  <c r="V3"/>
  <c r="AO3" s="1"/>
  <c r="T3"/>
  <c r="T2"/>
  <c r="R2"/>
  <c r="AF29" i="100"/>
  <c r="AG29" s="1"/>
  <c r="AE29"/>
  <c r="V29"/>
  <c r="T29"/>
  <c r="S29"/>
  <c r="AF27"/>
  <c r="AG27" s="1"/>
  <c r="AE27"/>
  <c r="V27"/>
  <c r="AF25"/>
  <c r="AG25" s="1"/>
  <c r="AE25"/>
  <c r="V25"/>
  <c r="AE23"/>
  <c r="AB23"/>
  <c r="AC23" s="1"/>
  <c r="V23"/>
  <c r="AF23" s="1"/>
  <c r="T23"/>
  <c r="AF21"/>
  <c r="AG21" s="1"/>
  <c r="AE21"/>
  <c r="AC21"/>
  <c r="AB21"/>
  <c r="V21"/>
  <c r="AO12" s="1"/>
  <c r="AF19"/>
  <c r="AH19" s="1"/>
  <c r="AE19"/>
  <c r="AB19"/>
  <c r="S11" s="1"/>
  <c r="V19"/>
  <c r="AF17"/>
  <c r="AH17" s="1"/>
  <c r="AE17"/>
  <c r="AC17"/>
  <c r="AB17"/>
  <c r="T3" s="1"/>
  <c r="Y17"/>
  <c r="V17"/>
  <c r="AF15"/>
  <c r="AQ9" s="1"/>
  <c r="AP9" s="1"/>
  <c r="AE15"/>
  <c r="V15"/>
  <c r="AO13"/>
  <c r="AF13"/>
  <c r="AQ8" s="1"/>
  <c r="AP8" s="1"/>
  <c r="AE13"/>
  <c r="Y13"/>
  <c r="V13"/>
  <c r="AO8" s="1"/>
  <c r="AO11"/>
  <c r="AF11"/>
  <c r="AG11" s="1"/>
  <c r="AE11"/>
  <c r="AB11"/>
  <c r="AC11" s="1"/>
  <c r="V11"/>
  <c r="AO10"/>
  <c r="AO9"/>
  <c r="AF9"/>
  <c r="AQ6" s="1"/>
  <c r="AP6" s="1"/>
  <c r="AE9"/>
  <c r="AC9"/>
  <c r="AB9"/>
  <c r="Y9"/>
  <c r="V9"/>
  <c r="AO7"/>
  <c r="AE7"/>
  <c r="AB7"/>
  <c r="AC7" s="1"/>
  <c r="V7"/>
  <c r="AF7" s="1"/>
  <c r="AO6"/>
  <c r="AF5"/>
  <c r="AH5" s="1"/>
  <c r="AE5"/>
  <c r="AC5"/>
  <c r="AB5"/>
  <c r="Y5"/>
  <c r="V5"/>
  <c r="AO4" s="1"/>
  <c r="AF3"/>
  <c r="AQ3" s="1"/>
  <c r="AP3" s="1"/>
  <c r="AE3"/>
  <c r="AC3"/>
  <c r="AB3"/>
  <c r="S27" s="1"/>
  <c r="V3"/>
  <c r="AO3" s="1"/>
  <c r="S2"/>
  <c r="AE29" i="69"/>
  <c r="V29"/>
  <c r="AF29" s="1"/>
  <c r="AH29" s="1"/>
  <c r="AG29" s="1"/>
  <c r="AE27"/>
  <c r="V27"/>
  <c r="AE25"/>
  <c r="V25"/>
  <c r="AG3" i="118" l="1"/>
  <c r="AH3"/>
  <c r="AQ3"/>
  <c r="AP3" s="1"/>
  <c r="AG19" i="119"/>
  <c r="AH19"/>
  <c r="AQ11"/>
  <c r="AP11" s="1"/>
  <c r="AQ12" i="120"/>
  <c r="AP12" s="1"/>
  <c r="AH21"/>
  <c r="AG21"/>
  <c r="W21" s="1"/>
  <c r="AG13" i="123"/>
  <c r="AH13"/>
  <c r="AQ8"/>
  <c r="AP8" s="1"/>
  <c r="AG5" i="116"/>
  <c r="AH5"/>
  <c r="AQ4"/>
  <c r="AP4" s="1"/>
  <c r="AG5" i="117"/>
  <c r="W5" s="1"/>
  <c r="AH5"/>
  <c r="AQ4"/>
  <c r="AP4" s="1"/>
  <c r="AQ14"/>
  <c r="AP14" s="1"/>
  <c r="AH25"/>
  <c r="AG25"/>
  <c r="AQ16" i="118"/>
  <c r="AP16" s="1"/>
  <c r="AG29"/>
  <c r="W29" s="1"/>
  <c r="AH29"/>
  <c r="AQ14" i="123"/>
  <c r="AP14" s="1"/>
  <c r="AG25"/>
  <c r="AH25"/>
  <c r="AG3" i="125"/>
  <c r="AH3"/>
  <c r="AQ3"/>
  <c r="AP3" s="1"/>
  <c r="AQ16" i="127"/>
  <c r="AP16" s="1"/>
  <c r="AG29"/>
  <c r="W29" s="1"/>
  <c r="AH29"/>
  <c r="AQ13" i="122"/>
  <c r="AP13" s="1"/>
  <c r="AG23"/>
  <c r="AH23"/>
  <c r="AG7" i="115"/>
  <c r="AH7"/>
  <c r="AQ5"/>
  <c r="AP5" s="1"/>
  <c r="AH21" i="121"/>
  <c r="AQ12"/>
  <c r="AP12" s="1"/>
  <c r="AG21"/>
  <c r="AG27" i="127"/>
  <c r="W27" s="1"/>
  <c r="AH27"/>
  <c r="AQ15"/>
  <c r="AP15" s="1"/>
  <c r="AQ4" i="119"/>
  <c r="AP4" s="1"/>
  <c r="AG5"/>
  <c r="AH5"/>
  <c r="AQ12" i="126"/>
  <c r="AP12" s="1"/>
  <c r="AG21"/>
  <c r="AH21"/>
  <c r="AG3" i="122"/>
  <c r="AH3"/>
  <c r="AQ3"/>
  <c r="AP3" s="1"/>
  <c r="W15" i="127"/>
  <c r="AQ13" i="116"/>
  <c r="AP13" s="1"/>
  <c r="AH23"/>
  <c r="AG23"/>
  <c r="W23" s="1"/>
  <c r="AG19" i="121"/>
  <c r="AH19"/>
  <c r="AQ11"/>
  <c r="AP11" s="1"/>
  <c r="AG5" i="124"/>
  <c r="W5" s="1"/>
  <c r="AH5"/>
  <c r="AQ4"/>
  <c r="AP4" s="1"/>
  <c r="AG19" i="126"/>
  <c r="AH19"/>
  <c r="AQ11"/>
  <c r="AP11" s="1"/>
  <c r="AG3" i="116"/>
  <c r="AH3"/>
  <c r="AQ3"/>
  <c r="AP3" s="1"/>
  <c r="AG29" i="119"/>
  <c r="AH29"/>
  <c r="AQ16"/>
  <c r="AP16" s="1"/>
  <c r="AQ8" i="128"/>
  <c r="AP8" s="1"/>
  <c r="AG13"/>
  <c r="AH13"/>
  <c r="AG11" i="117"/>
  <c r="AQ7"/>
  <c r="AP7" s="1"/>
  <c r="AH11"/>
  <c r="AQ5" i="127"/>
  <c r="AP5" s="1"/>
  <c r="AG7"/>
  <c r="W7" s="1"/>
  <c r="AH7"/>
  <c r="AQ16" i="129"/>
  <c r="AP16" s="1"/>
  <c r="AG29"/>
  <c r="W29" s="1"/>
  <c r="AH29"/>
  <c r="AQ12" i="117"/>
  <c r="AP12" s="1"/>
  <c r="AG21"/>
  <c r="W21" s="1"/>
  <c r="AH21"/>
  <c r="AG3" i="124"/>
  <c r="AH3"/>
  <c r="AQ3"/>
  <c r="AP3" s="1"/>
  <c r="AG9" i="126"/>
  <c r="AQ6"/>
  <c r="AP6" s="1"/>
  <c r="AH9"/>
  <c r="AQ16" i="120"/>
  <c r="AP16" s="1"/>
  <c r="AG29"/>
  <c r="W29" s="1"/>
  <c r="AH29"/>
  <c r="AQ15" i="124"/>
  <c r="AP15" s="1"/>
  <c r="AG27"/>
  <c r="W27" s="1"/>
  <c r="AH27"/>
  <c r="AG21" i="125"/>
  <c r="AH21"/>
  <c r="AQ12"/>
  <c r="AP12" s="1"/>
  <c r="AG9" i="122"/>
  <c r="AQ6"/>
  <c r="AP6" s="1"/>
  <c r="AH9"/>
  <c r="AG19"/>
  <c r="AH19"/>
  <c r="AQ11"/>
  <c r="AP11" s="1"/>
  <c r="AQ15" i="129"/>
  <c r="AP15" s="1"/>
  <c r="AG27"/>
  <c r="W27" s="1"/>
  <c r="AH27"/>
  <c r="AG15" i="115"/>
  <c r="AH15"/>
  <c r="AQ9"/>
  <c r="AP9" s="1"/>
  <c r="AG13" i="119"/>
  <c r="AH13"/>
  <c r="AQ8"/>
  <c r="AP8" s="1"/>
  <c r="AQ15" i="115"/>
  <c r="AP15" s="1"/>
  <c r="AG27"/>
  <c r="W27" s="1"/>
  <c r="AH27"/>
  <c r="W25" i="119"/>
  <c r="AG15" i="120"/>
  <c r="W15" s="1"/>
  <c r="AH15"/>
  <c r="AQ9"/>
  <c r="AP9" s="1"/>
  <c r="AQ9" i="129"/>
  <c r="AP9" s="1"/>
  <c r="AG15"/>
  <c r="W15" s="1"/>
  <c r="AH15"/>
  <c r="AG5" i="120"/>
  <c r="AH5"/>
  <c r="AQ4"/>
  <c r="AP4" s="1"/>
  <c r="AQ15"/>
  <c r="AP15" s="1"/>
  <c r="AG27"/>
  <c r="W27" s="1"/>
  <c r="AH27"/>
  <c r="W25" i="124"/>
  <c r="AG17" i="126"/>
  <c r="W17" s="1"/>
  <c r="AQ10"/>
  <c r="AP10" s="1"/>
  <c r="AH17"/>
  <c r="AQ16"/>
  <c r="AP16" s="1"/>
  <c r="AG29"/>
  <c r="W29" s="1"/>
  <c r="AH29"/>
  <c r="AG19" i="117"/>
  <c r="AH19"/>
  <c r="AQ11"/>
  <c r="AP11" s="1"/>
  <c r="AQ14" i="115"/>
  <c r="AP14" s="1"/>
  <c r="AG25"/>
  <c r="AH25"/>
  <c r="AH7" i="126"/>
  <c r="AQ5"/>
  <c r="AP5" s="1"/>
  <c r="AG7"/>
  <c r="AQ14" i="129"/>
  <c r="AP14" s="1"/>
  <c r="AG25"/>
  <c r="AH25"/>
  <c r="AG9" i="117"/>
  <c r="W9" s="1"/>
  <c r="AQ6"/>
  <c r="AP6" s="1"/>
  <c r="AH9"/>
  <c r="AG29" i="121"/>
  <c r="W29" s="1"/>
  <c r="AH29"/>
  <c r="AQ16"/>
  <c r="AP16" s="1"/>
  <c r="AG19" i="125"/>
  <c r="AH19"/>
  <c r="AQ11"/>
  <c r="AP11" s="1"/>
  <c r="AQ16" i="122"/>
  <c r="AP16" s="1"/>
  <c r="AG29"/>
  <c r="AH29"/>
  <c r="AQ4" i="127"/>
  <c r="AP4" s="1"/>
  <c r="AG5"/>
  <c r="AH5"/>
  <c r="AG13" i="129"/>
  <c r="AH13"/>
  <c r="AQ8"/>
  <c r="AP8" s="1"/>
  <c r="AQ5" i="122"/>
  <c r="AP5" s="1"/>
  <c r="AG7"/>
  <c r="AH7"/>
  <c r="AQ12" i="128"/>
  <c r="AP12" s="1"/>
  <c r="AG21"/>
  <c r="W21" s="1"/>
  <c r="AH21"/>
  <c r="AQ15" i="121"/>
  <c r="AP15" s="1"/>
  <c r="AG27"/>
  <c r="W27" s="1"/>
  <c r="AH27"/>
  <c r="W29" i="123"/>
  <c r="AG29" i="117"/>
  <c r="W29" s="1"/>
  <c r="AH29"/>
  <c r="AQ16"/>
  <c r="AP16" s="1"/>
  <c r="AQ15" i="122"/>
  <c r="AP15" s="1"/>
  <c r="AG27"/>
  <c r="W27" s="1"/>
  <c r="AH27"/>
  <c r="AG7" i="125"/>
  <c r="W7" s="1"/>
  <c r="AH7"/>
  <c r="AQ5"/>
  <c r="AP5" s="1"/>
  <c r="AQ12" i="127"/>
  <c r="AP12" s="1"/>
  <c r="AG21"/>
  <c r="W21" s="1"/>
  <c r="AH21"/>
  <c r="AG13" i="121"/>
  <c r="AH13"/>
  <c r="AQ8"/>
  <c r="AP8" s="1"/>
  <c r="AG15" i="122"/>
  <c r="AH15"/>
  <c r="AQ9"/>
  <c r="AP9" s="1"/>
  <c r="AG29" i="125"/>
  <c r="W29" s="1"/>
  <c r="AH29"/>
  <c r="AQ16"/>
  <c r="AP16" s="1"/>
  <c r="W3" i="127"/>
  <c r="W21" i="119"/>
  <c r="AH7" i="117"/>
  <c r="AG7"/>
  <c r="AQ5"/>
  <c r="AP5" s="1"/>
  <c r="W27" i="125"/>
  <c r="AG13" i="116"/>
  <c r="AH13"/>
  <c r="AQ8"/>
  <c r="AP8" s="1"/>
  <c r="AG25" i="122"/>
  <c r="AH25"/>
  <c r="AQ14"/>
  <c r="AP14" s="1"/>
  <c r="AQ4" i="126"/>
  <c r="AP4" s="1"/>
  <c r="AG5"/>
  <c r="AH5"/>
  <c r="AQ15" i="116"/>
  <c r="AP15" s="1"/>
  <c r="AG27"/>
  <c r="W27" s="1"/>
  <c r="AH27"/>
  <c r="AQ4" i="125"/>
  <c r="AP4" s="1"/>
  <c r="AG5"/>
  <c r="AH5"/>
  <c r="AG19" i="127"/>
  <c r="AH19"/>
  <c r="AQ11"/>
  <c r="AP11" s="1"/>
  <c r="AH15" i="117"/>
  <c r="AG15"/>
  <c r="AQ9"/>
  <c r="AP9" s="1"/>
  <c r="AQ12" i="129"/>
  <c r="AP12" s="1"/>
  <c r="AG21"/>
  <c r="W21" s="1"/>
  <c r="AH21"/>
  <c r="AG3" i="121"/>
  <c r="AH3"/>
  <c r="AQ3"/>
  <c r="AP3" s="1"/>
  <c r="AG3" i="129"/>
  <c r="AH3"/>
  <c r="AQ3"/>
  <c r="AP3" s="1"/>
  <c r="W17" i="128"/>
  <c r="S49" i="115"/>
  <c r="AH25" i="116"/>
  <c r="AF11" i="120"/>
  <c r="S13" i="123"/>
  <c r="S17"/>
  <c r="S15" i="124"/>
  <c r="AQ13" i="128"/>
  <c r="AP13" s="1"/>
  <c r="S25" i="124"/>
  <c r="S33"/>
  <c r="AF17" i="115"/>
  <c r="S35" i="120"/>
  <c r="S29" i="121"/>
  <c r="S45"/>
  <c r="AH3" i="115"/>
  <c r="R49"/>
  <c r="AG25" i="116"/>
  <c r="S37"/>
  <c r="AF3" i="117"/>
  <c r="S23"/>
  <c r="S47"/>
  <c r="AQ7" i="118"/>
  <c r="AP7" s="1"/>
  <c r="T35"/>
  <c r="R7" i="119"/>
  <c r="AH21"/>
  <c r="T29"/>
  <c r="T45"/>
  <c r="S5" i="120"/>
  <c r="R35"/>
  <c r="AF9" i="121"/>
  <c r="T13"/>
  <c r="T17"/>
  <c r="R29"/>
  <c r="R45"/>
  <c r="AQ4" i="122"/>
  <c r="AP4" s="1"/>
  <c r="T15"/>
  <c r="S25"/>
  <c r="S33"/>
  <c r="AQ5" i="123"/>
  <c r="AP5" s="1"/>
  <c r="R13"/>
  <c r="R17"/>
  <c r="AG27"/>
  <c r="W27" s="1"/>
  <c r="S43"/>
  <c r="AO4" i="124"/>
  <c r="R15"/>
  <c r="AH23"/>
  <c r="T31"/>
  <c r="S3" i="125"/>
  <c r="AO5"/>
  <c r="T41"/>
  <c r="T11" i="126"/>
  <c r="S19"/>
  <c r="AF23"/>
  <c r="R31"/>
  <c r="T2" i="127"/>
  <c r="T21"/>
  <c r="R11" i="128"/>
  <c r="AH17"/>
  <c r="AC23"/>
  <c r="S9" i="129"/>
  <c r="S27"/>
  <c r="S39"/>
  <c r="R37" i="116"/>
  <c r="S7" i="117"/>
  <c r="AF19" i="118"/>
  <c r="W25"/>
  <c r="S29" i="119"/>
  <c r="S45"/>
  <c r="AC19" i="120"/>
  <c r="T25"/>
  <c r="T33"/>
  <c r="S13" i="121"/>
  <c r="S17"/>
  <c r="T43"/>
  <c r="S15" i="122"/>
  <c r="AQ12" i="123"/>
  <c r="AP12" s="1"/>
  <c r="AQ16"/>
  <c r="AP16" s="1"/>
  <c r="R43"/>
  <c r="T19" i="124"/>
  <c r="AG23"/>
  <c r="W23" s="1"/>
  <c r="S31"/>
  <c r="AQ15" i="125"/>
  <c r="AP15" s="1"/>
  <c r="S41"/>
  <c r="T9" i="127"/>
  <c r="T27"/>
  <c r="T39"/>
  <c r="AQ10" i="128"/>
  <c r="AP10" s="1"/>
  <c r="T49"/>
  <c r="W13" i="117"/>
  <c r="AF9" i="119"/>
  <c r="T13"/>
  <c r="T17"/>
  <c r="S25" i="120"/>
  <c r="S33"/>
  <c r="AQ5" i="121"/>
  <c r="AP5" s="1"/>
  <c r="S43"/>
  <c r="S3" i="123"/>
  <c r="AF7" i="124"/>
  <c r="T11"/>
  <c r="S19"/>
  <c r="S49" i="128"/>
  <c r="AG3" i="115"/>
  <c r="AF13"/>
  <c r="T23"/>
  <c r="T47"/>
  <c r="AF15" i="116"/>
  <c r="S7" i="115"/>
  <c r="AO9"/>
  <c r="R23"/>
  <c r="R47"/>
  <c r="T5" i="116"/>
  <c r="AF11"/>
  <c r="AF19"/>
  <c r="S35"/>
  <c r="S29" i="117"/>
  <c r="S45"/>
  <c r="AC19" i="118"/>
  <c r="T25"/>
  <c r="T33"/>
  <c r="S13" i="119"/>
  <c r="S17"/>
  <c r="AH27"/>
  <c r="T43"/>
  <c r="S15" i="120"/>
  <c r="W19"/>
  <c r="R25"/>
  <c r="R33"/>
  <c r="T3" i="121"/>
  <c r="R43"/>
  <c r="T19" i="122"/>
  <c r="R3" i="123"/>
  <c r="AH5"/>
  <c r="W5" s="1"/>
  <c r="S41"/>
  <c r="AO3" i="124"/>
  <c r="S11"/>
  <c r="R19"/>
  <c r="AH29"/>
  <c r="S2" i="125"/>
  <c r="T9"/>
  <c r="S21"/>
  <c r="T27"/>
  <c r="T39"/>
  <c r="T49" i="126"/>
  <c r="AH3" i="128"/>
  <c r="R49"/>
  <c r="S37" i="129"/>
  <c r="T7" i="115"/>
  <c r="S23"/>
  <c r="S47"/>
  <c r="AC3"/>
  <c r="R7"/>
  <c r="AH21"/>
  <c r="W21" s="1"/>
  <c r="T29"/>
  <c r="T45"/>
  <c r="S5" i="116"/>
  <c r="R35"/>
  <c r="R29" i="117"/>
  <c r="R45"/>
  <c r="AQ4" i="118"/>
  <c r="AP4" s="1"/>
  <c r="T15"/>
  <c r="S25"/>
  <c r="AB29" s="1"/>
  <c r="S33"/>
  <c r="AQ5" i="119"/>
  <c r="AP5" s="1"/>
  <c r="R13"/>
  <c r="R17"/>
  <c r="AG27"/>
  <c r="AK15" s="1"/>
  <c r="S43"/>
  <c r="AO4" i="120"/>
  <c r="R15"/>
  <c r="AH23"/>
  <c r="W23" s="1"/>
  <c r="T31"/>
  <c r="S3" i="121"/>
  <c r="T41"/>
  <c r="T11" i="122"/>
  <c r="S19"/>
  <c r="R31"/>
  <c r="AQ11" i="123"/>
  <c r="AP11" s="1"/>
  <c r="T21"/>
  <c r="R41"/>
  <c r="R11" i="124"/>
  <c r="AC23"/>
  <c r="AG29"/>
  <c r="W29" s="1"/>
  <c r="S9" i="125"/>
  <c r="AO11"/>
  <c r="S27"/>
  <c r="S39"/>
  <c r="AH13" i="126"/>
  <c r="W13" s="1"/>
  <c r="S49"/>
  <c r="AQ8" i="127"/>
  <c r="AP8" s="1"/>
  <c r="AH25"/>
  <c r="AK15" s="1"/>
  <c r="T37"/>
  <c r="AG3" i="128"/>
  <c r="AQ9"/>
  <c r="AP9" s="1"/>
  <c r="AC17"/>
  <c r="T23"/>
  <c r="T47"/>
  <c r="AO8" i="129"/>
  <c r="AH19"/>
  <c r="W19" s="1"/>
  <c r="S29" i="115"/>
  <c r="S13" i="117"/>
  <c r="T3" i="119"/>
  <c r="S2" i="123"/>
  <c r="S21"/>
  <c r="T49" i="124"/>
  <c r="T7" i="128"/>
  <c r="S23"/>
  <c r="S47"/>
  <c r="T35" i="129"/>
  <c r="AF9" i="115"/>
  <c r="T17"/>
  <c r="S43" i="117"/>
  <c r="AH23" i="118"/>
  <c r="T41" i="119"/>
  <c r="AF7" i="120"/>
  <c r="T21" i="121"/>
  <c r="AH17" i="122"/>
  <c r="W17" s="1"/>
  <c r="R2" i="123"/>
  <c r="S9"/>
  <c r="R21"/>
  <c r="S27"/>
  <c r="S39"/>
  <c r="AF17" i="124"/>
  <c r="S49"/>
  <c r="AH25" i="125"/>
  <c r="S7" i="128"/>
  <c r="R23"/>
  <c r="R47"/>
  <c r="AF11" i="129"/>
  <c r="S35"/>
  <c r="S13" i="115"/>
  <c r="S17"/>
  <c r="T43"/>
  <c r="S15" i="116"/>
  <c r="R25"/>
  <c r="R33"/>
  <c r="AQ14" i="118"/>
  <c r="AP14" s="1"/>
  <c r="T19"/>
  <c r="AG23"/>
  <c r="W23" s="1"/>
  <c r="S41" i="119"/>
  <c r="S11" i="120"/>
  <c r="R19"/>
  <c r="AF5" i="121"/>
  <c r="T9"/>
  <c r="S21"/>
  <c r="T27"/>
  <c r="T39"/>
  <c r="AQ10" i="122"/>
  <c r="AP10" s="1"/>
  <c r="T49"/>
  <c r="R9" i="123"/>
  <c r="R27"/>
  <c r="R39"/>
  <c r="R49" i="124"/>
  <c r="AG25" i="125"/>
  <c r="T35" i="127"/>
  <c r="AC3" i="128"/>
  <c r="R7"/>
  <c r="T29"/>
  <c r="T45"/>
  <c r="S9" i="121"/>
  <c r="S27"/>
  <c r="S39"/>
  <c r="S49" i="122"/>
  <c r="AF13" i="124"/>
  <c r="T23"/>
  <c r="T47"/>
  <c r="AF15" i="125"/>
  <c r="T5" i="127"/>
  <c r="S29" i="128"/>
  <c r="S45"/>
  <c r="AC19" i="129"/>
  <c r="T25"/>
  <c r="T33"/>
  <c r="T19" i="116"/>
  <c r="S31"/>
  <c r="S41" i="117"/>
  <c r="AO3" i="118"/>
  <c r="S2" i="119"/>
  <c r="T9"/>
  <c r="S21"/>
  <c r="T27"/>
  <c r="T39"/>
  <c r="T49" i="120"/>
  <c r="R49" i="122"/>
  <c r="S37" i="123"/>
  <c r="T7" i="124"/>
  <c r="S23"/>
  <c r="S47"/>
  <c r="T35" i="125"/>
  <c r="T29" i="126"/>
  <c r="T45"/>
  <c r="AF9" i="128"/>
  <c r="T13"/>
  <c r="T17"/>
  <c r="R29"/>
  <c r="R45"/>
  <c r="AQ4" i="129"/>
  <c r="AP4" s="1"/>
  <c r="T15"/>
  <c r="S25"/>
  <c r="S33"/>
  <c r="S17" i="117"/>
  <c r="T13" i="115"/>
  <c r="AO5" i="117"/>
  <c r="T11" i="116"/>
  <c r="S19"/>
  <c r="R31"/>
  <c r="AH17" i="118"/>
  <c r="W17" s="1"/>
  <c r="R2" i="119"/>
  <c r="S9"/>
  <c r="AO11"/>
  <c r="R21"/>
  <c r="S27"/>
  <c r="S39"/>
  <c r="AH13" i="120"/>
  <c r="AF17"/>
  <c r="S49"/>
  <c r="AH15" i="121"/>
  <c r="AH25"/>
  <c r="T37"/>
  <c r="AF13" i="122"/>
  <c r="T23"/>
  <c r="T47"/>
  <c r="AO8" i="123"/>
  <c r="AH11"/>
  <c r="W11" s="1"/>
  <c r="AF15"/>
  <c r="AH19"/>
  <c r="W19" s="1"/>
  <c r="R37"/>
  <c r="S7" i="124"/>
  <c r="R23"/>
  <c r="R47"/>
  <c r="T5" i="125"/>
  <c r="AF11"/>
  <c r="S35"/>
  <c r="S29" i="126"/>
  <c r="S45"/>
  <c r="AC19" i="127"/>
  <c r="T25"/>
  <c r="T33"/>
  <c r="S13" i="128"/>
  <c r="S17"/>
  <c r="AH27"/>
  <c r="T43"/>
  <c r="S15" i="129"/>
  <c r="S45" i="115"/>
  <c r="R29"/>
  <c r="R45"/>
  <c r="S25" i="116"/>
  <c r="S33"/>
  <c r="R13" i="115"/>
  <c r="R17"/>
  <c r="S43"/>
  <c r="AO4" i="116"/>
  <c r="R15"/>
  <c r="S3" i="117"/>
  <c r="AF7" i="118"/>
  <c r="T11"/>
  <c r="T2" i="119"/>
  <c r="T21"/>
  <c r="T3" i="115"/>
  <c r="AQ16"/>
  <c r="AP16" s="1"/>
  <c r="R43"/>
  <c r="S3"/>
  <c r="AC29" s="1"/>
  <c r="AO5"/>
  <c r="T41"/>
  <c r="R3"/>
  <c r="AH5"/>
  <c r="W5" s="1"/>
  <c r="S41"/>
  <c r="AO3" i="116"/>
  <c r="S11"/>
  <c r="R19"/>
  <c r="AH29"/>
  <c r="W29" s="1"/>
  <c r="S2" i="117"/>
  <c r="T9"/>
  <c r="S21"/>
  <c r="T27"/>
  <c r="T39"/>
  <c r="AQ10" i="118"/>
  <c r="AP10" s="1"/>
  <c r="T49"/>
  <c r="R9" i="119"/>
  <c r="R27"/>
  <c r="R39"/>
  <c r="AG13" i="120"/>
  <c r="R49"/>
  <c r="AG15" i="121"/>
  <c r="W15" s="1"/>
  <c r="AG25"/>
  <c r="S37"/>
  <c r="T7" i="122"/>
  <c r="S23"/>
  <c r="S47"/>
  <c r="AQ7" i="123"/>
  <c r="AP7" s="1"/>
  <c r="T35"/>
  <c r="AC3" i="124"/>
  <c r="R7"/>
  <c r="AH21"/>
  <c r="W21" s="1"/>
  <c r="T29"/>
  <c r="T45"/>
  <c r="S5" i="125"/>
  <c r="R35"/>
  <c r="T13" i="126"/>
  <c r="T17"/>
  <c r="R29"/>
  <c r="R45"/>
  <c r="T15" i="127"/>
  <c r="S25"/>
  <c r="S33"/>
  <c r="AQ5" i="128"/>
  <c r="AP5" s="1"/>
  <c r="R13"/>
  <c r="R17"/>
  <c r="AG27"/>
  <c r="W27" s="1"/>
  <c r="S43"/>
  <c r="AH7" i="129"/>
  <c r="W7" s="1"/>
  <c r="AH23"/>
  <c r="W23" s="1"/>
  <c r="T31"/>
  <c r="S27" i="117"/>
  <c r="S39"/>
  <c r="S35" i="123"/>
  <c r="S29" i="124"/>
  <c r="S45"/>
  <c r="R43" i="128"/>
  <c r="S21" i="115"/>
  <c r="T39"/>
  <c r="AG13" i="118"/>
  <c r="AG15" i="119"/>
  <c r="W15" s="1"/>
  <c r="S23" i="120"/>
  <c r="S47"/>
  <c r="AQ7" i="121"/>
  <c r="AP7" s="1"/>
  <c r="T35"/>
  <c r="AC3" i="122"/>
  <c r="AH21"/>
  <c r="T29"/>
  <c r="T45"/>
  <c r="S5" i="123"/>
  <c r="R35"/>
  <c r="AF9" i="124"/>
  <c r="T13"/>
  <c r="T17"/>
  <c r="R29"/>
  <c r="R45"/>
  <c r="S25" i="125"/>
  <c r="S33"/>
  <c r="AH23" i="127"/>
  <c r="T31"/>
  <c r="S3" i="128"/>
  <c r="T41"/>
  <c r="S7" i="120"/>
  <c r="AB29" s="1"/>
  <c r="T5" i="121"/>
  <c r="S35"/>
  <c r="AG21" i="122"/>
  <c r="S29"/>
  <c r="S45"/>
  <c r="R5" i="123"/>
  <c r="AC19"/>
  <c r="S13" i="124"/>
  <c r="S17"/>
  <c r="T43"/>
  <c r="S15" i="125"/>
  <c r="AQ3" i="127"/>
  <c r="AP3" s="1"/>
  <c r="T19"/>
  <c r="AG23"/>
  <c r="R3" i="128"/>
  <c r="S41"/>
  <c r="S33" i="123"/>
  <c r="S43" i="124"/>
  <c r="T11" i="127"/>
  <c r="T21" i="128"/>
  <c r="R41"/>
  <c r="R2" i="115"/>
  <c r="R21"/>
  <c r="S27"/>
  <c r="S39"/>
  <c r="R39"/>
  <c r="T37"/>
  <c r="AC17" i="116"/>
  <c r="T23"/>
  <c r="T47"/>
  <c r="R37" i="117"/>
  <c r="T5" i="119"/>
  <c r="AF11"/>
  <c r="S35"/>
  <c r="S29" i="120"/>
  <c r="S45"/>
  <c r="AC19" i="121"/>
  <c r="T25"/>
  <c r="AO6" i="122"/>
  <c r="S13"/>
  <c r="AC29" s="1"/>
  <c r="S17"/>
  <c r="T43"/>
  <c r="S15" i="123"/>
  <c r="R25"/>
  <c r="R33"/>
  <c r="T3" i="124"/>
  <c r="R43"/>
  <c r="T19" i="125"/>
  <c r="S31"/>
  <c r="S41" i="126"/>
  <c r="S11" i="127"/>
  <c r="AB29" s="1"/>
  <c r="S2" i="128"/>
  <c r="AF5"/>
  <c r="T9"/>
  <c r="S21"/>
  <c r="T27"/>
  <c r="T39"/>
  <c r="T49" i="129"/>
  <c r="R49" i="116"/>
  <c r="AH9" i="118"/>
  <c r="W9" s="1"/>
  <c r="AH21"/>
  <c r="W21" s="1"/>
  <c r="T29"/>
  <c r="T45"/>
  <c r="S5" i="119"/>
  <c r="AC29" s="1"/>
  <c r="R35"/>
  <c r="AF9" i="120"/>
  <c r="T13"/>
  <c r="T17"/>
  <c r="R29"/>
  <c r="R45"/>
  <c r="T15" i="121"/>
  <c r="S25"/>
  <c r="S33"/>
  <c r="R13" i="122"/>
  <c r="R17"/>
  <c r="S43"/>
  <c r="AH7" i="123"/>
  <c r="W7" s="1"/>
  <c r="R15"/>
  <c r="AH23"/>
  <c r="T31"/>
  <c r="S3" i="124"/>
  <c r="T41"/>
  <c r="T11" i="125"/>
  <c r="S19"/>
  <c r="AF23"/>
  <c r="T2" i="126"/>
  <c r="T21"/>
  <c r="R41"/>
  <c r="AH17" i="127"/>
  <c r="W17" s="1"/>
  <c r="R2" i="128"/>
  <c r="S9"/>
  <c r="R21"/>
  <c r="S27"/>
  <c r="S39"/>
  <c r="AF17" i="129"/>
  <c r="S49"/>
  <c r="S9" i="117"/>
  <c r="S9" i="115"/>
  <c r="S49" i="116"/>
  <c r="R9" i="115"/>
  <c r="R27"/>
  <c r="S37" i="117"/>
  <c r="T35" i="119"/>
  <c r="AK11" i="115"/>
  <c r="S37"/>
  <c r="T7" i="116"/>
  <c r="S23"/>
  <c r="S47"/>
  <c r="AH11" i="115"/>
  <c r="W11" s="1"/>
  <c r="R37"/>
  <c r="S7" i="116"/>
  <c r="R23"/>
  <c r="R47"/>
  <c r="S35" i="117"/>
  <c r="AQ6" i="118"/>
  <c r="AP6" s="1"/>
  <c r="S29"/>
  <c r="S45"/>
  <c r="R5" i="119"/>
  <c r="AC19"/>
  <c r="T25"/>
  <c r="T33"/>
  <c r="S13" i="120"/>
  <c r="S17"/>
  <c r="T43"/>
  <c r="S15" i="121"/>
  <c r="R25"/>
  <c r="R33"/>
  <c r="R43" i="122"/>
  <c r="AG23" i="123"/>
  <c r="W23" s="1"/>
  <c r="S31"/>
  <c r="R3" i="124"/>
  <c r="S41"/>
  <c r="AO3" i="125"/>
  <c r="S11"/>
  <c r="R19"/>
  <c r="S2" i="126"/>
  <c r="T9"/>
  <c r="S21"/>
  <c r="T27"/>
  <c r="T39"/>
  <c r="AQ10" i="127"/>
  <c r="AP10" s="1"/>
  <c r="T49"/>
  <c r="R9" i="128"/>
  <c r="R27"/>
  <c r="R39"/>
  <c r="R49" i="129"/>
  <c r="AQ7" i="115"/>
  <c r="AP7" s="1"/>
  <c r="T35"/>
  <c r="R7" i="116"/>
  <c r="AH9"/>
  <c r="W9" s="1"/>
  <c r="AH21"/>
  <c r="S5" i="117"/>
  <c r="T13" i="118"/>
  <c r="T17"/>
  <c r="T15" i="119"/>
  <c r="S25"/>
  <c r="S33"/>
  <c r="S43" i="120"/>
  <c r="AH7" i="121"/>
  <c r="W7" s="1"/>
  <c r="AH23"/>
  <c r="T31"/>
  <c r="T41" i="122"/>
  <c r="S19" i="123"/>
  <c r="R31"/>
  <c r="AQ11" i="124"/>
  <c r="AP11" s="1"/>
  <c r="T21"/>
  <c r="R41"/>
  <c r="AH17" i="125"/>
  <c r="W17" s="1"/>
  <c r="S9" i="126"/>
  <c r="AO11"/>
  <c r="S39"/>
  <c r="AH13" i="127"/>
  <c r="AK7" s="1"/>
  <c r="AH15" i="128"/>
  <c r="W15" s="1"/>
  <c r="AH25"/>
  <c r="T37"/>
  <c r="T23" i="129"/>
  <c r="T47"/>
  <c r="T5" i="115"/>
  <c r="S35"/>
  <c r="AQ6" i="116"/>
  <c r="AP6" s="1"/>
  <c r="AG21"/>
  <c r="S29"/>
  <c r="S45"/>
  <c r="AC19" i="117"/>
  <c r="AH27" i="118"/>
  <c r="W27" s="1"/>
  <c r="T43"/>
  <c r="S15" i="119"/>
  <c r="R25"/>
  <c r="R33"/>
  <c r="T3" i="120"/>
  <c r="R43"/>
  <c r="T19" i="121"/>
  <c r="AG23"/>
  <c r="S31"/>
  <c r="R3" i="122"/>
  <c r="S41"/>
  <c r="S11" i="123"/>
  <c r="R19"/>
  <c r="S2" i="124"/>
  <c r="T9"/>
  <c r="S21"/>
  <c r="T27"/>
  <c r="T39"/>
  <c r="AQ10" i="125"/>
  <c r="AP10" s="1"/>
  <c r="T49"/>
  <c r="R9" i="126"/>
  <c r="AK15"/>
  <c r="R27"/>
  <c r="R39"/>
  <c r="AG25" i="128"/>
  <c r="S37"/>
  <c r="T7" i="129"/>
  <c r="S23"/>
  <c r="S47"/>
  <c r="T31" i="119"/>
  <c r="S9" i="124"/>
  <c r="S27"/>
  <c r="S39"/>
  <c r="S15" i="117"/>
  <c r="AQ3" i="119"/>
  <c r="AP3" s="1"/>
  <c r="T19"/>
  <c r="AG23"/>
  <c r="W23" s="1"/>
  <c r="AQ10" i="123"/>
  <c r="AP10" s="1"/>
  <c r="T35" i="128"/>
  <c r="S49" i="123"/>
  <c r="T5" i="128"/>
  <c r="S29" i="129"/>
  <c r="S45"/>
  <c r="R5" i="115"/>
  <c r="T11" i="119"/>
  <c r="S15" i="115"/>
  <c r="R25"/>
  <c r="R33"/>
  <c r="T3" i="116"/>
  <c r="R43"/>
  <c r="S31" i="117"/>
  <c r="AH5" i="118"/>
  <c r="W5" s="1"/>
  <c r="S41"/>
  <c r="S11" i="119"/>
  <c r="R19"/>
  <c r="S2" i="120"/>
  <c r="T9"/>
  <c r="S21"/>
  <c r="T27"/>
  <c r="T39"/>
  <c r="T49" i="121"/>
  <c r="R9" i="122"/>
  <c r="R27"/>
  <c r="R39"/>
  <c r="R49" i="123"/>
  <c r="S37" i="124"/>
  <c r="T7" i="125"/>
  <c r="S23"/>
  <c r="S47"/>
  <c r="T35" i="126"/>
  <c r="T29" i="127"/>
  <c r="T45"/>
  <c r="S5" i="128"/>
  <c r="R35"/>
  <c r="AF9" i="129"/>
  <c r="T13"/>
  <c r="T17"/>
  <c r="R29"/>
  <c r="R45"/>
  <c r="R13" i="116"/>
  <c r="R17"/>
  <c r="R15" i="115"/>
  <c r="AH23"/>
  <c r="W23" s="1"/>
  <c r="T31"/>
  <c r="S3" i="116"/>
  <c r="S19" i="117"/>
  <c r="AF23"/>
  <c r="R31"/>
  <c r="T2" i="118"/>
  <c r="T21"/>
  <c r="R11" i="119"/>
  <c r="AC23"/>
  <c r="R2" i="120"/>
  <c r="S9"/>
  <c r="AC29" s="1"/>
  <c r="R21"/>
  <c r="S27"/>
  <c r="S39"/>
  <c r="AF17" i="121"/>
  <c r="S49"/>
  <c r="T37" i="122"/>
  <c r="T23" i="123"/>
  <c r="T47"/>
  <c r="AH19" i="124"/>
  <c r="W19" s="1"/>
  <c r="R37"/>
  <c r="S7" i="125"/>
  <c r="T5" i="126"/>
  <c r="AF11"/>
  <c r="S35"/>
  <c r="S29" i="127"/>
  <c r="R5" i="128"/>
  <c r="AC19"/>
  <c r="T25"/>
  <c r="T33"/>
  <c r="S13" i="129"/>
  <c r="S17"/>
  <c r="T43"/>
  <c r="S33" i="115"/>
  <c r="T19"/>
  <c r="S31"/>
  <c r="R3" i="116"/>
  <c r="S41"/>
  <c r="S11" i="117"/>
  <c r="T9" i="118"/>
  <c r="T27"/>
  <c r="T39"/>
  <c r="T49" i="119"/>
  <c r="R9" i="120"/>
  <c r="R27"/>
  <c r="R39"/>
  <c r="S37" i="122"/>
  <c r="T7" i="123"/>
  <c r="S23"/>
  <c r="S47"/>
  <c r="T35" i="124"/>
  <c r="T29" i="125"/>
  <c r="T45"/>
  <c r="S5" i="126"/>
  <c r="AC29" s="1"/>
  <c r="R35"/>
  <c r="AF9" i="127"/>
  <c r="T13"/>
  <c r="T17"/>
  <c r="AC29" s="1"/>
  <c r="T15" i="128"/>
  <c r="S25"/>
  <c r="S33"/>
  <c r="S43" i="129"/>
  <c r="R31" i="115"/>
  <c r="T21" i="116"/>
  <c r="R41"/>
  <c r="R11" i="117"/>
  <c r="AH17"/>
  <c r="W17" s="1"/>
  <c r="S27" i="118"/>
  <c r="AF17" i="119"/>
  <c r="S49"/>
  <c r="AH25" i="120"/>
  <c r="W25" s="1"/>
  <c r="T23" i="121"/>
  <c r="T47"/>
  <c r="S7" i="123"/>
  <c r="AC29" s="1"/>
  <c r="R23"/>
  <c r="R47"/>
  <c r="T5" i="124"/>
  <c r="AF11"/>
  <c r="S35"/>
  <c r="S29" i="125"/>
  <c r="S45"/>
  <c r="R5" i="126"/>
  <c r="AC19"/>
  <c r="T25"/>
  <c r="T33"/>
  <c r="S13" i="127"/>
  <c r="S17"/>
  <c r="T43"/>
  <c r="S15" i="128"/>
  <c r="R25"/>
  <c r="R33"/>
  <c r="S19" i="115"/>
  <c r="S11"/>
  <c r="R19"/>
  <c r="AH29"/>
  <c r="W29" s="1"/>
  <c r="S2" i="116"/>
  <c r="T9"/>
  <c r="S21"/>
  <c r="T27"/>
  <c r="AQ10" i="117"/>
  <c r="AP10" s="1"/>
  <c r="AH3" i="119"/>
  <c r="W3" s="1"/>
  <c r="T7" i="121"/>
  <c r="S23"/>
  <c r="AC29" s="1"/>
  <c r="AQ7" i="122"/>
  <c r="AP7" s="1"/>
  <c r="T35"/>
  <c r="AC3" i="123"/>
  <c r="AH9"/>
  <c r="W9" s="1"/>
  <c r="AH21"/>
  <c r="W21" s="1"/>
  <c r="T29"/>
  <c r="S5" i="124"/>
  <c r="R35"/>
  <c r="AF9" i="125"/>
  <c r="T13"/>
  <c r="T17"/>
  <c r="S25" i="126"/>
  <c r="S33"/>
  <c r="AH7" i="128"/>
  <c r="W7" s="1"/>
  <c r="AH23"/>
  <c r="AK11" s="1"/>
  <c r="T31"/>
  <c r="S3" i="129"/>
  <c r="AC29" s="1"/>
  <c r="R11" i="115"/>
  <c r="R2" i="116"/>
  <c r="S9"/>
  <c r="AC29" s="1"/>
  <c r="S27"/>
  <c r="AC17" i="119"/>
  <c r="T23"/>
  <c r="T5" i="122"/>
  <c r="AQ6" i="123"/>
  <c r="AP6" s="1"/>
  <c r="S29"/>
  <c r="T25" i="124"/>
  <c r="S13" i="125"/>
  <c r="R25" i="126"/>
  <c r="AG29" i="114"/>
  <c r="W29" s="1"/>
  <c r="AH29"/>
  <c r="AQ16"/>
  <c r="AP16" s="1"/>
  <c r="AQ15" i="108"/>
  <c r="AP15" s="1"/>
  <c r="AG27"/>
  <c r="W27" s="1"/>
  <c r="AH27"/>
  <c r="AG3" i="111"/>
  <c r="AH3"/>
  <c r="AQ3"/>
  <c r="AP3" s="1"/>
  <c r="AQ12" i="110"/>
  <c r="AP12" s="1"/>
  <c r="AG21"/>
  <c r="W21" s="1"/>
  <c r="AH21"/>
  <c r="AQ15" i="114"/>
  <c r="AP15" s="1"/>
  <c r="AG27"/>
  <c r="W27" s="1"/>
  <c r="AH27"/>
  <c r="AQ5" i="109"/>
  <c r="AP5" s="1"/>
  <c r="AG7"/>
  <c r="AH7"/>
  <c r="AG23" i="112"/>
  <c r="AH23"/>
  <c r="AQ13"/>
  <c r="AP13" s="1"/>
  <c r="AG25" i="108"/>
  <c r="AH25"/>
  <c r="AQ14"/>
  <c r="AP14" s="1"/>
  <c r="AG9" i="112"/>
  <c r="W9" s="1"/>
  <c r="AQ6"/>
  <c r="AP6" s="1"/>
  <c r="AH9"/>
  <c r="AQ12" i="111"/>
  <c r="AP12" s="1"/>
  <c r="AG21"/>
  <c r="AH21"/>
  <c r="AG29" i="109"/>
  <c r="W29" s="1"/>
  <c r="AH29"/>
  <c r="AQ16"/>
  <c r="AP16" s="1"/>
  <c r="AQ13" i="114"/>
  <c r="AP13" s="1"/>
  <c r="AG23"/>
  <c r="W23" s="1"/>
  <c r="AH23"/>
  <c r="W13" i="109"/>
  <c r="AG7" i="112"/>
  <c r="W7" s="1"/>
  <c r="AH7"/>
  <c r="AQ5"/>
  <c r="AP5" s="1"/>
  <c r="AG11" i="108"/>
  <c r="W11" s="1"/>
  <c r="AQ7"/>
  <c r="AP7" s="1"/>
  <c r="AH11"/>
  <c r="AG21" i="107"/>
  <c r="W21" s="1"/>
  <c r="AH21"/>
  <c r="AQ12"/>
  <c r="AP12" s="1"/>
  <c r="AG19" i="111"/>
  <c r="AH19"/>
  <c r="AQ11"/>
  <c r="AP11" s="1"/>
  <c r="AG13" i="107"/>
  <c r="AH13"/>
  <c r="AQ8"/>
  <c r="AP8" s="1"/>
  <c r="AG19" i="112"/>
  <c r="AH19"/>
  <c r="AQ11"/>
  <c r="AP11" s="1"/>
  <c r="AQ16" i="110"/>
  <c r="AP16" s="1"/>
  <c r="AG29"/>
  <c r="AH29"/>
  <c r="AK15" s="1"/>
  <c r="AQ16" i="111"/>
  <c r="AP16" s="1"/>
  <c r="AG29"/>
  <c r="AH29"/>
  <c r="W19" i="114"/>
  <c r="AQ16" i="108"/>
  <c r="AP16" s="1"/>
  <c r="AG29"/>
  <c r="W29" s="1"/>
  <c r="AH29"/>
  <c r="AG3" i="107"/>
  <c r="AH3"/>
  <c r="AQ3"/>
  <c r="AP3" s="1"/>
  <c r="AG9" i="108"/>
  <c r="W9" s="1"/>
  <c r="AQ6"/>
  <c r="AP6" s="1"/>
  <c r="AH9"/>
  <c r="AG27" i="110"/>
  <c r="W27" s="1"/>
  <c r="AQ15"/>
  <c r="AP15" s="1"/>
  <c r="AH27"/>
  <c r="AH19" i="107"/>
  <c r="AG19"/>
  <c r="AQ11"/>
  <c r="AP11" s="1"/>
  <c r="AG27" i="111"/>
  <c r="W27" s="1"/>
  <c r="AH27"/>
  <c r="AQ15"/>
  <c r="AP15" s="1"/>
  <c r="AQ6" i="107"/>
  <c r="AP6" s="1"/>
  <c r="AG9"/>
  <c r="W9" s="1"/>
  <c r="AH9"/>
  <c r="W25" i="110"/>
  <c r="AG19" i="108"/>
  <c r="AH19"/>
  <c r="AQ11"/>
  <c r="AP11" s="1"/>
  <c r="AQ16" i="113"/>
  <c r="AP16" s="1"/>
  <c r="AG29"/>
  <c r="AH29"/>
  <c r="AG29" i="107"/>
  <c r="AH29"/>
  <c r="AQ16"/>
  <c r="AP16" s="1"/>
  <c r="AH17"/>
  <c r="AG17"/>
  <c r="AQ10"/>
  <c r="AP10" s="1"/>
  <c r="AQ8" i="112"/>
  <c r="AP8" s="1"/>
  <c r="AG13"/>
  <c r="AH13"/>
  <c r="AG7" i="114"/>
  <c r="W7" s="1"/>
  <c r="AH7"/>
  <c r="AQ5"/>
  <c r="AP5" s="1"/>
  <c r="AQ16" i="112"/>
  <c r="AP16" s="1"/>
  <c r="AG29"/>
  <c r="W29" s="1"/>
  <c r="AH29"/>
  <c r="AQ15" i="113"/>
  <c r="AP15" s="1"/>
  <c r="AG27"/>
  <c r="AH27"/>
  <c r="AQ15" i="107"/>
  <c r="AP15" s="1"/>
  <c r="AG27"/>
  <c r="AH27"/>
  <c r="AG15" i="108"/>
  <c r="AH15"/>
  <c r="AQ9"/>
  <c r="AP9" s="1"/>
  <c r="AQ15" i="112"/>
  <c r="AP15" s="1"/>
  <c r="AG27"/>
  <c r="W27" s="1"/>
  <c r="AH27"/>
  <c r="AQ9" i="113"/>
  <c r="AP9" s="1"/>
  <c r="AG15"/>
  <c r="AH15"/>
  <c r="AG11" i="112"/>
  <c r="W11" s="1"/>
  <c r="AQ7"/>
  <c r="AP7" s="1"/>
  <c r="AH11"/>
  <c r="AQ14" i="113"/>
  <c r="AP14" s="1"/>
  <c r="AG25"/>
  <c r="AH25"/>
  <c r="AH13" i="108"/>
  <c r="AQ13" i="107"/>
  <c r="AP13" s="1"/>
  <c r="S13"/>
  <c r="S17"/>
  <c r="T43"/>
  <c r="R25" i="108"/>
  <c r="R33"/>
  <c r="T3" i="109"/>
  <c r="AQ12"/>
  <c r="AP12" s="1"/>
  <c r="AQ3" i="110"/>
  <c r="AP3" s="1"/>
  <c r="T19"/>
  <c r="AG23"/>
  <c r="W23" s="1"/>
  <c r="S31"/>
  <c r="S41" i="111"/>
  <c r="S11" i="112"/>
  <c r="R19"/>
  <c r="S2" i="113"/>
  <c r="AF5"/>
  <c r="S21"/>
  <c r="AQ10" i="114"/>
  <c r="AP10" s="1"/>
  <c r="AO13"/>
  <c r="AG17"/>
  <c r="W17" s="1"/>
  <c r="T49"/>
  <c r="S49"/>
  <c r="AQ5" i="107"/>
  <c r="AP5" s="1"/>
  <c r="T31" i="108"/>
  <c r="S3" i="109"/>
  <c r="T41"/>
  <c r="AF7" i="110"/>
  <c r="T11"/>
  <c r="S19"/>
  <c r="T3" i="107"/>
  <c r="T19" i="108"/>
  <c r="S31"/>
  <c r="AQ15" i="109"/>
  <c r="AP15" s="1"/>
  <c r="S41"/>
  <c r="S11" i="110"/>
  <c r="AQ13"/>
  <c r="AP13" s="1"/>
  <c r="AF5" i="111"/>
  <c r="T9"/>
  <c r="S21"/>
  <c r="T27"/>
  <c r="T39"/>
  <c r="T49" i="112"/>
  <c r="AG13" i="114"/>
  <c r="R49"/>
  <c r="AG15" i="109"/>
  <c r="S3" i="107"/>
  <c r="T41"/>
  <c r="AF7" i="108"/>
  <c r="T11"/>
  <c r="S19"/>
  <c r="AF23"/>
  <c r="R31"/>
  <c r="T2" i="109"/>
  <c r="T21"/>
  <c r="R41"/>
  <c r="S9" i="111"/>
  <c r="AO11"/>
  <c r="S27"/>
  <c r="S39"/>
  <c r="AF17" i="112"/>
  <c r="S49"/>
  <c r="AQ8" i="113"/>
  <c r="AP8" s="1"/>
  <c r="AQ9" i="114"/>
  <c r="AP9" s="1"/>
  <c r="T23"/>
  <c r="T47"/>
  <c r="AH5" i="107"/>
  <c r="S41"/>
  <c r="S11" i="108"/>
  <c r="R19"/>
  <c r="S2" i="109"/>
  <c r="AF5"/>
  <c r="T9"/>
  <c r="S21"/>
  <c r="T27"/>
  <c r="T39"/>
  <c r="T49" i="110"/>
  <c r="AH3" i="112"/>
  <c r="R49"/>
  <c r="S37" i="113"/>
  <c r="AF3" i="114"/>
  <c r="S23"/>
  <c r="S47"/>
  <c r="AG5" i="107"/>
  <c r="W5" s="1"/>
  <c r="T21"/>
  <c r="R11" i="108"/>
  <c r="AH17"/>
  <c r="W17" s="1"/>
  <c r="AC23"/>
  <c r="S9" i="109"/>
  <c r="S27"/>
  <c r="S39"/>
  <c r="AH13" i="110"/>
  <c r="AF17"/>
  <c r="S49"/>
  <c r="AQ8" i="111"/>
  <c r="AP8" s="1"/>
  <c r="AH15"/>
  <c r="AH25"/>
  <c r="T37"/>
  <c r="AG3" i="112"/>
  <c r="AQ9"/>
  <c r="AP9" s="1"/>
  <c r="AC17"/>
  <c r="T23"/>
  <c r="T47"/>
  <c r="AH11" i="113"/>
  <c r="W11" s="1"/>
  <c r="AH19"/>
  <c r="R47" i="114"/>
  <c r="T27" i="107"/>
  <c r="T39"/>
  <c r="AQ10" i="108"/>
  <c r="AP10" s="1"/>
  <c r="T49"/>
  <c r="AG13" i="110"/>
  <c r="AG15" i="111"/>
  <c r="W15" s="1"/>
  <c r="AG25"/>
  <c r="T7" i="112"/>
  <c r="S23"/>
  <c r="S47"/>
  <c r="AQ7" i="113"/>
  <c r="AP7" s="1"/>
  <c r="AG19"/>
  <c r="AC3" i="114"/>
  <c r="AH9"/>
  <c r="W9" s="1"/>
  <c r="AH21"/>
  <c r="T29"/>
  <c r="T45"/>
  <c r="S35" i="113"/>
  <c r="AQ6" i="114"/>
  <c r="AP6" s="1"/>
  <c r="AG21"/>
  <c r="S29"/>
  <c r="S45"/>
  <c r="R29"/>
  <c r="R45"/>
  <c r="S7" i="110"/>
  <c r="AG21" i="112"/>
  <c r="W21" s="1"/>
  <c r="S29"/>
  <c r="S45"/>
  <c r="AC19" i="113"/>
  <c r="S13" i="114"/>
  <c r="S17"/>
  <c r="T43"/>
  <c r="T29" i="110"/>
  <c r="T45"/>
  <c r="T13" i="112"/>
  <c r="T17"/>
  <c r="R29"/>
  <c r="R45"/>
  <c r="S25" i="113"/>
  <c r="S33"/>
  <c r="S43" i="114"/>
  <c r="S35" i="109"/>
  <c r="S13" i="112"/>
  <c r="S17"/>
  <c r="T43"/>
  <c r="R43" i="114"/>
  <c r="S29" i="110"/>
  <c r="S45"/>
  <c r="AQ7" i="107"/>
  <c r="AP7" s="1"/>
  <c r="T35"/>
  <c r="AC3" i="108"/>
  <c r="R7"/>
  <c r="AH21"/>
  <c r="T29"/>
  <c r="T45"/>
  <c r="S5" i="109"/>
  <c r="R35"/>
  <c r="AF9" i="110"/>
  <c r="T13"/>
  <c r="T17"/>
  <c r="R29"/>
  <c r="R45"/>
  <c r="T15" i="111"/>
  <c r="S25"/>
  <c r="S33"/>
  <c r="R13" i="112"/>
  <c r="R17"/>
  <c r="S43"/>
  <c r="AH23" i="113"/>
  <c r="T31"/>
  <c r="S3" i="114"/>
  <c r="AO5"/>
  <c r="T41"/>
  <c r="S35" i="107"/>
  <c r="AG21" i="108"/>
  <c r="W21" s="1"/>
  <c r="S29"/>
  <c r="S45"/>
  <c r="AC19" i="109"/>
  <c r="T25"/>
  <c r="T33"/>
  <c r="S13" i="110"/>
  <c r="S17"/>
  <c r="T43"/>
  <c r="S15" i="111"/>
  <c r="T3" i="112"/>
  <c r="R43"/>
  <c r="AQ3" i="113"/>
  <c r="AP3" s="1"/>
  <c r="T19"/>
  <c r="AG23"/>
  <c r="W23" s="1"/>
  <c r="S31"/>
  <c r="R3" i="114"/>
  <c r="S41"/>
  <c r="AH23" i="111"/>
  <c r="T41" i="112"/>
  <c r="AF7" i="113"/>
  <c r="AQ11" i="114"/>
  <c r="AP11" s="1"/>
  <c r="T21"/>
  <c r="R41"/>
  <c r="T33" i="107"/>
  <c r="AO6" i="108"/>
  <c r="S13"/>
  <c r="S17"/>
  <c r="T43"/>
  <c r="S15" i="109"/>
  <c r="R25"/>
  <c r="R33"/>
  <c r="T3" i="110"/>
  <c r="R43"/>
  <c r="T19" i="111"/>
  <c r="AG23"/>
  <c r="S31"/>
  <c r="R3" i="112"/>
  <c r="S41"/>
  <c r="S11" i="113"/>
  <c r="S2" i="114"/>
  <c r="AF5"/>
  <c r="T9"/>
  <c r="S21"/>
  <c r="T27"/>
  <c r="T39"/>
  <c r="T17" i="108"/>
  <c r="S33" i="107"/>
  <c r="R13" i="108"/>
  <c r="R17"/>
  <c r="R21" i="114"/>
  <c r="S27"/>
  <c r="S39"/>
  <c r="AH15" i="109"/>
  <c r="AG13" i="108"/>
  <c r="T13"/>
  <c r="T25" i="107"/>
  <c r="T15"/>
  <c r="S25"/>
  <c r="T31" i="109"/>
  <c r="S3" i="110"/>
  <c r="T41"/>
  <c r="AF7" i="111"/>
  <c r="S15" i="107"/>
  <c r="R25"/>
  <c r="R33"/>
  <c r="T3" i="108"/>
  <c r="R43"/>
  <c r="AQ3" i="109"/>
  <c r="AP3" s="1"/>
  <c r="T19"/>
  <c r="AG23"/>
  <c r="W23" s="1"/>
  <c r="S31"/>
  <c r="R3" i="110"/>
  <c r="S41"/>
  <c r="AO3" i="111"/>
  <c r="S11"/>
  <c r="S2" i="112"/>
  <c r="AF5"/>
  <c r="T9"/>
  <c r="S21"/>
  <c r="T27"/>
  <c r="T39"/>
  <c r="AQ10" i="113"/>
  <c r="AP10" s="1"/>
  <c r="T49"/>
  <c r="R9" i="114"/>
  <c r="R27"/>
  <c r="R39"/>
  <c r="R31" i="109"/>
  <c r="T2" i="110"/>
  <c r="AH17" i="111"/>
  <c r="W17" s="1"/>
  <c r="S9" i="112"/>
  <c r="AB29" s="1"/>
  <c r="R21"/>
  <c r="S27"/>
  <c r="S39"/>
  <c r="AH13" i="113"/>
  <c r="AK7" s="1"/>
  <c r="S49"/>
  <c r="AH15" i="114"/>
  <c r="W15" s="1"/>
  <c r="AH25"/>
  <c r="T37"/>
  <c r="S25" i="109"/>
  <c r="S33"/>
  <c r="AH7" i="107"/>
  <c r="W7" s="1"/>
  <c r="AH23"/>
  <c r="W23" s="1"/>
  <c r="T31"/>
  <c r="S3" i="108"/>
  <c r="T41"/>
  <c r="T11" i="109"/>
  <c r="S19"/>
  <c r="AQ11" i="110"/>
  <c r="AP11" s="1"/>
  <c r="T21"/>
  <c r="T19" i="107"/>
  <c r="S31"/>
  <c r="R3" i="108"/>
  <c r="AH5"/>
  <c r="W5" s="1"/>
  <c r="S41"/>
  <c r="S11" i="109"/>
  <c r="AC29" s="1"/>
  <c r="R19"/>
  <c r="S2" i="110"/>
  <c r="AF5"/>
  <c r="T9"/>
  <c r="S21"/>
  <c r="T27"/>
  <c r="T39"/>
  <c r="AQ10" i="111"/>
  <c r="AP10" s="1"/>
  <c r="T49"/>
  <c r="R9" i="112"/>
  <c r="R27"/>
  <c r="R39"/>
  <c r="AG25" i="114"/>
  <c r="S37"/>
  <c r="AH17" i="109"/>
  <c r="W17" s="1"/>
  <c r="S27" i="110"/>
  <c r="AH13" i="111"/>
  <c r="W13" s="1"/>
  <c r="AH15" i="112"/>
  <c r="W15" s="1"/>
  <c r="AH25"/>
  <c r="R37" i="114"/>
  <c r="T9" i="108"/>
  <c r="T27"/>
  <c r="T39"/>
  <c r="AQ10" i="109"/>
  <c r="AP10" s="1"/>
  <c r="T49"/>
  <c r="AG25" i="112"/>
  <c r="S23" i="113"/>
  <c r="S47"/>
  <c r="AQ7" i="114"/>
  <c r="AP7" s="1"/>
  <c r="T35"/>
  <c r="S35"/>
  <c r="S49" i="109"/>
  <c r="T37" i="110"/>
  <c r="T49" i="107"/>
  <c r="R9" i="108"/>
  <c r="R27"/>
  <c r="R39"/>
  <c r="AH3" i="109"/>
  <c r="W3" s="1"/>
  <c r="R49"/>
  <c r="AK11" i="110"/>
  <c r="S37"/>
  <c r="T7" i="111"/>
  <c r="S23"/>
  <c r="S47"/>
  <c r="T35" i="112"/>
  <c r="AH9" i="113"/>
  <c r="W9" s="1"/>
  <c r="AH21"/>
  <c r="T29"/>
  <c r="T45"/>
  <c r="S5" i="114"/>
  <c r="R35"/>
  <c r="S49" i="107"/>
  <c r="T37" i="108"/>
  <c r="AC17" i="109"/>
  <c r="T23"/>
  <c r="T47"/>
  <c r="R37" i="110"/>
  <c r="S7" i="111"/>
  <c r="AC29" s="1"/>
  <c r="T5" i="112"/>
  <c r="S35"/>
  <c r="AQ6" i="113"/>
  <c r="AP6" s="1"/>
  <c r="AG21"/>
  <c r="W21" s="1"/>
  <c r="S29"/>
  <c r="S45"/>
  <c r="R5" i="114"/>
  <c r="AC19"/>
  <c r="T25"/>
  <c r="T33"/>
  <c r="S23" i="109"/>
  <c r="S47"/>
  <c r="T35" i="110"/>
  <c r="T15" i="114"/>
  <c r="S25"/>
  <c r="S33"/>
  <c r="S7" i="109"/>
  <c r="S35" i="110"/>
  <c r="S29" i="111"/>
  <c r="S45"/>
  <c r="AC19" i="112"/>
  <c r="T25"/>
  <c r="T33"/>
  <c r="S13" i="113"/>
  <c r="S17"/>
  <c r="T43"/>
  <c r="S15" i="114"/>
  <c r="R25"/>
  <c r="R33"/>
  <c r="T23" i="107"/>
  <c r="T47"/>
  <c r="R37" i="108"/>
  <c r="R23" i="109"/>
  <c r="R47"/>
  <c r="T5" i="110"/>
  <c r="AF11"/>
  <c r="T7" i="107"/>
  <c r="S23"/>
  <c r="S47"/>
  <c r="T35" i="108"/>
  <c r="R7" i="109"/>
  <c r="AH9"/>
  <c r="W9" s="1"/>
  <c r="AH21"/>
  <c r="W21" s="1"/>
  <c r="T29"/>
  <c r="T45"/>
  <c r="S5" i="110"/>
  <c r="R35"/>
  <c r="AF9" i="111"/>
  <c r="T13"/>
  <c r="T17"/>
  <c r="T15" i="112"/>
  <c r="S25"/>
  <c r="S33"/>
  <c r="S43" i="113"/>
  <c r="R15" i="114"/>
  <c r="T31"/>
  <c r="R47" i="107"/>
  <c r="T5" i="108"/>
  <c r="AQ6" i="109"/>
  <c r="AP6" s="1"/>
  <c r="S29"/>
  <c r="S45"/>
  <c r="R5" i="110"/>
  <c r="AC19"/>
  <c r="T25"/>
  <c r="T33"/>
  <c r="S13" i="111"/>
  <c r="S17"/>
  <c r="T43"/>
  <c r="S15" i="112"/>
  <c r="R25"/>
  <c r="R33"/>
  <c r="T3" i="113"/>
  <c r="R43"/>
  <c r="T19" i="114"/>
  <c r="S31"/>
  <c r="R35" i="108"/>
  <c r="T13" i="109"/>
  <c r="T17"/>
  <c r="R29"/>
  <c r="R45"/>
  <c r="T15" i="110"/>
  <c r="S25"/>
  <c r="S33"/>
  <c r="R15" i="112"/>
  <c r="T31"/>
  <c r="S3" i="113"/>
  <c r="AC29" s="1"/>
  <c r="T41"/>
  <c r="S19" i="114"/>
  <c r="R31"/>
  <c r="S29" i="107"/>
  <c r="S45"/>
  <c r="T25" i="108"/>
  <c r="T33"/>
  <c r="S13" i="109"/>
  <c r="S17"/>
  <c r="AH27"/>
  <c r="W27" s="1"/>
  <c r="R25" i="110"/>
  <c r="R33"/>
  <c r="T3" i="111"/>
  <c r="T19" i="112"/>
  <c r="S31"/>
  <c r="R19" i="114"/>
  <c r="T13" i="107"/>
  <c r="R29"/>
  <c r="S25" i="108"/>
  <c r="R13" i="109"/>
  <c r="T2" i="113"/>
  <c r="R11" i="114"/>
  <c r="AG27" i="103"/>
  <c r="W27" s="1"/>
  <c r="AH27"/>
  <c r="AQ15"/>
  <c r="AP15" s="1"/>
  <c r="AQ3" i="104"/>
  <c r="AP3" s="1"/>
  <c r="AG3"/>
  <c r="AH3"/>
  <c r="AG23"/>
  <c r="W23" s="1"/>
  <c r="AH23"/>
  <c r="AQ13"/>
  <c r="AP13" s="1"/>
  <c r="AQ13" i="106"/>
  <c r="AP13" s="1"/>
  <c r="AG23"/>
  <c r="W23" s="1"/>
  <c r="AH23"/>
  <c r="AQ12" i="103"/>
  <c r="AP12" s="1"/>
  <c r="AH21"/>
  <c r="AG21"/>
  <c r="W21" s="1"/>
  <c r="W19" i="104"/>
  <c r="AH21"/>
  <c r="AQ12"/>
  <c r="AP12" s="1"/>
  <c r="AG21"/>
  <c r="AH9"/>
  <c r="AG9"/>
  <c r="AQ6"/>
  <c r="AP6" s="1"/>
  <c r="W9" i="106"/>
  <c r="W19" i="103"/>
  <c r="W17" i="104"/>
  <c r="AG7"/>
  <c r="W7" s="1"/>
  <c r="AH7"/>
  <c r="AQ5"/>
  <c r="AP5" s="1"/>
  <c r="AG17" i="105"/>
  <c r="W17" s="1"/>
  <c r="AQ10"/>
  <c r="AP10" s="1"/>
  <c r="AH17"/>
  <c r="AQ16"/>
  <c r="AP16" s="1"/>
  <c r="AG29"/>
  <c r="W29" s="1"/>
  <c r="AH29"/>
  <c r="W15"/>
  <c r="AQ15"/>
  <c r="AP15" s="1"/>
  <c r="AG27"/>
  <c r="W27" s="1"/>
  <c r="AH27"/>
  <c r="AG7" i="106"/>
  <c r="AH7"/>
  <c r="AQ5"/>
  <c r="AP5" s="1"/>
  <c r="AH29" i="104"/>
  <c r="AQ16"/>
  <c r="AP16" s="1"/>
  <c r="AG29"/>
  <c r="AQ16" i="103"/>
  <c r="AP16" s="1"/>
  <c r="AG29"/>
  <c r="W29" s="1"/>
  <c r="AH29"/>
  <c r="W15" i="104"/>
  <c r="AQ15"/>
  <c r="AP15" s="1"/>
  <c r="AG27"/>
  <c r="W27" s="1"/>
  <c r="AH27"/>
  <c r="AQ14" i="105"/>
  <c r="AP14" s="1"/>
  <c r="AG25"/>
  <c r="AH25"/>
  <c r="AH17" i="104"/>
  <c r="S49" i="106"/>
  <c r="AF5" i="103"/>
  <c r="AQ10" i="104"/>
  <c r="AP10" s="1"/>
  <c r="AO13"/>
  <c r="T49"/>
  <c r="AH3" i="106"/>
  <c r="AG13"/>
  <c r="R49"/>
  <c r="AQ8" i="105"/>
  <c r="AP8" s="1"/>
  <c r="AH15"/>
  <c r="AG3" i="106"/>
  <c r="AQ9"/>
  <c r="AP9" s="1"/>
  <c r="T23"/>
  <c r="T47"/>
  <c r="AG13" i="104"/>
  <c r="S23" i="106"/>
  <c r="S47"/>
  <c r="AQ8" i="103"/>
  <c r="AP8" s="1"/>
  <c r="AH15"/>
  <c r="AH25"/>
  <c r="AQ9" i="104"/>
  <c r="AP9" s="1"/>
  <c r="AH19" i="105"/>
  <c r="R23" i="106"/>
  <c r="R47"/>
  <c r="AH11" i="105"/>
  <c r="W11" s="1"/>
  <c r="AG15" i="103"/>
  <c r="W15" s="1"/>
  <c r="AG25"/>
  <c r="S37"/>
  <c r="T7" i="104"/>
  <c r="S23"/>
  <c r="S47"/>
  <c r="AQ7" i="105"/>
  <c r="AP7" s="1"/>
  <c r="AG19"/>
  <c r="T35"/>
  <c r="AC3" i="106"/>
  <c r="R7"/>
  <c r="AH9"/>
  <c r="AH21"/>
  <c r="W21" s="1"/>
  <c r="T29"/>
  <c r="T45"/>
  <c r="S35" i="105"/>
  <c r="AQ6" i="106"/>
  <c r="AP6" s="1"/>
  <c r="S29"/>
  <c r="S45"/>
  <c r="R29"/>
  <c r="R45"/>
  <c r="AH13" i="104"/>
  <c r="S45"/>
  <c r="T25" i="105"/>
  <c r="T33"/>
  <c r="S13" i="106"/>
  <c r="S17"/>
  <c r="AH27"/>
  <c r="T43"/>
  <c r="AF11" i="103"/>
  <c r="S29" i="104"/>
  <c r="S5" i="103"/>
  <c r="AC29" s="1"/>
  <c r="R35"/>
  <c r="T13" i="104"/>
  <c r="T17"/>
  <c r="R29"/>
  <c r="R45"/>
  <c r="AQ4" i="105"/>
  <c r="AP4" s="1"/>
  <c r="T15"/>
  <c r="S25"/>
  <c r="S33"/>
  <c r="R13" i="106"/>
  <c r="R17"/>
  <c r="AG27"/>
  <c r="W27" s="1"/>
  <c r="S43"/>
  <c r="AQ16"/>
  <c r="AP16" s="1"/>
  <c r="R43"/>
  <c r="R13" i="104"/>
  <c r="R17"/>
  <c r="S43"/>
  <c r="T31" i="105"/>
  <c r="S3" i="106"/>
  <c r="AO5"/>
  <c r="T41"/>
  <c r="S25" i="103"/>
  <c r="S15"/>
  <c r="R25"/>
  <c r="R33"/>
  <c r="T3" i="104"/>
  <c r="R43"/>
  <c r="AQ3" i="105"/>
  <c r="AP3" s="1"/>
  <c r="T19"/>
  <c r="S31"/>
  <c r="R3" i="106"/>
  <c r="AH5"/>
  <c r="S41"/>
  <c r="R15" i="103"/>
  <c r="T31"/>
  <c r="S3" i="104"/>
  <c r="AO5"/>
  <c r="T41"/>
  <c r="AF7" i="105"/>
  <c r="T11"/>
  <c r="S19"/>
  <c r="AF23"/>
  <c r="T2" i="106"/>
  <c r="AG5"/>
  <c r="AQ11"/>
  <c r="AP11" s="1"/>
  <c r="T21"/>
  <c r="R41"/>
  <c r="T9"/>
  <c r="S21"/>
  <c r="T27"/>
  <c r="T39"/>
  <c r="AQ3" i="103"/>
  <c r="AP3" s="1"/>
  <c r="AF7"/>
  <c r="AF23"/>
  <c r="T21" i="104"/>
  <c r="R2" i="106"/>
  <c r="S9"/>
  <c r="R21"/>
  <c r="S27"/>
  <c r="S39"/>
  <c r="S11" i="103"/>
  <c r="R19"/>
  <c r="AF5" i="104"/>
  <c r="T9"/>
  <c r="S21"/>
  <c r="T27"/>
  <c r="T39"/>
  <c r="T49" i="105"/>
  <c r="R9" i="106"/>
  <c r="R27"/>
  <c r="R39"/>
  <c r="AQ11" i="104"/>
  <c r="AP11" s="1"/>
  <c r="R11" i="103"/>
  <c r="AH17"/>
  <c r="W17" s="1"/>
  <c r="AC23"/>
  <c r="R2" i="104"/>
  <c r="S9"/>
  <c r="R21"/>
  <c r="S27"/>
  <c r="S39"/>
  <c r="AH13" i="105"/>
  <c r="W13" s="1"/>
  <c r="S49"/>
  <c r="AH15" i="106"/>
  <c r="W15" s="1"/>
  <c r="AH25"/>
  <c r="T37"/>
  <c r="AQ10" i="103"/>
  <c r="AP10" s="1"/>
  <c r="R9" i="104"/>
  <c r="R27"/>
  <c r="R39"/>
  <c r="AG25" i="106"/>
  <c r="S37"/>
  <c r="AH15" i="104"/>
  <c r="AH25"/>
  <c r="AH11" i="106"/>
  <c r="W11" s="1"/>
  <c r="AH19"/>
  <c r="W19" s="1"/>
  <c r="R37"/>
  <c r="AG13" i="103"/>
  <c r="AG25" i="104"/>
  <c r="S37"/>
  <c r="T7" i="105"/>
  <c r="S23"/>
  <c r="S47"/>
  <c r="AQ7" i="106"/>
  <c r="AP7" s="1"/>
  <c r="T35"/>
  <c r="S35"/>
  <c r="S23" i="103"/>
  <c r="S47"/>
  <c r="AQ7" i="104"/>
  <c r="AP7" s="1"/>
  <c r="AG11"/>
  <c r="W11" s="1"/>
  <c r="T35"/>
  <c r="AC3" i="105"/>
  <c r="AH9"/>
  <c r="W9" s="1"/>
  <c r="AH21"/>
  <c r="T29"/>
  <c r="T45"/>
  <c r="R35" i="106"/>
  <c r="S35" i="104"/>
  <c r="AQ6" i="105"/>
  <c r="AP6" s="1"/>
  <c r="AG21"/>
  <c r="S29"/>
  <c r="R5" i="106"/>
  <c r="AC19"/>
  <c r="T25"/>
  <c r="T33"/>
  <c r="AO12" i="103"/>
  <c r="S5" i="104"/>
  <c r="R35"/>
  <c r="R29" i="105"/>
  <c r="R45"/>
  <c r="T15" i="106"/>
  <c r="S25"/>
  <c r="S33"/>
  <c r="S29" i="103"/>
  <c r="S45"/>
  <c r="R5" i="104"/>
  <c r="AC19"/>
  <c r="T25"/>
  <c r="T33"/>
  <c r="S13" i="105"/>
  <c r="S17"/>
  <c r="T43"/>
  <c r="S15" i="106"/>
  <c r="R25"/>
  <c r="R33"/>
  <c r="AF9" i="103"/>
  <c r="T13"/>
  <c r="T17"/>
  <c r="R29"/>
  <c r="R45"/>
  <c r="T15" i="104"/>
  <c r="S25"/>
  <c r="S33"/>
  <c r="R13" i="105"/>
  <c r="R17"/>
  <c r="S43"/>
  <c r="R15" i="106"/>
  <c r="T31"/>
  <c r="S13" i="103"/>
  <c r="S17"/>
  <c r="T43"/>
  <c r="R25" i="104"/>
  <c r="R33"/>
  <c r="T3" i="105"/>
  <c r="R43"/>
  <c r="T19" i="106"/>
  <c r="S31"/>
  <c r="R13" i="103"/>
  <c r="R17"/>
  <c r="S43"/>
  <c r="R15" i="104"/>
  <c r="T31"/>
  <c r="S3" i="105"/>
  <c r="T41"/>
  <c r="S19" i="106"/>
  <c r="R31"/>
  <c r="T3" i="103"/>
  <c r="T19" i="104"/>
  <c r="S31"/>
  <c r="AH5" i="105"/>
  <c r="W5" s="1"/>
  <c r="R19" i="106"/>
  <c r="AH29"/>
  <c r="W29" s="1"/>
  <c r="T2" i="105"/>
  <c r="R11" i="106"/>
  <c r="AG29" i="102"/>
  <c r="W29" s="1"/>
  <c r="AH29"/>
  <c r="AQ16"/>
  <c r="AP16" s="1"/>
  <c r="AQ13"/>
  <c r="AP13" s="1"/>
  <c r="AG23"/>
  <c r="W23" s="1"/>
  <c r="AH23"/>
  <c r="AG29" i="101"/>
  <c r="W29" s="1"/>
  <c r="AH29"/>
  <c r="AQ16"/>
  <c r="AP16" s="1"/>
  <c r="AQ15" i="102"/>
  <c r="AP15" s="1"/>
  <c r="AG27"/>
  <c r="W27" s="1"/>
  <c r="AH27"/>
  <c r="AQ12"/>
  <c r="AP12" s="1"/>
  <c r="AG21"/>
  <c r="W21" s="1"/>
  <c r="AH21"/>
  <c r="AQ13" i="101"/>
  <c r="AP13" s="1"/>
  <c r="AH23"/>
  <c r="AG23"/>
  <c r="W23" s="1"/>
  <c r="AH17" i="102"/>
  <c r="AG17"/>
  <c r="AQ10"/>
  <c r="AP10" s="1"/>
  <c r="AG21" i="101"/>
  <c r="W21" s="1"/>
  <c r="AH21"/>
  <c r="AQ12"/>
  <c r="AP12" s="1"/>
  <c r="AQ14"/>
  <c r="AP14" s="1"/>
  <c r="AG25"/>
  <c r="AH25"/>
  <c r="AQ15"/>
  <c r="AP15" s="1"/>
  <c r="AG27"/>
  <c r="W27" s="1"/>
  <c r="AH27"/>
  <c r="AH7" i="102"/>
  <c r="AQ5"/>
  <c r="AP5" s="1"/>
  <c r="AG7"/>
  <c r="AH11" i="101"/>
  <c r="W11" s="1"/>
  <c r="R43"/>
  <c r="S3"/>
  <c r="AQ11"/>
  <c r="AP11" s="1"/>
  <c r="T21"/>
  <c r="S2"/>
  <c r="AF5"/>
  <c r="T9"/>
  <c r="S21"/>
  <c r="T27"/>
  <c r="T39"/>
  <c r="AO13" i="102"/>
  <c r="T49"/>
  <c r="R21" i="101"/>
  <c r="S49" i="102"/>
  <c r="R49"/>
  <c r="AH15" i="101"/>
  <c r="AQ9" i="102"/>
  <c r="AP9" s="1"/>
  <c r="AF13"/>
  <c r="T23"/>
  <c r="T47"/>
  <c r="AG15" i="101"/>
  <c r="AF3" i="102"/>
  <c r="T7"/>
  <c r="S23"/>
  <c r="S47"/>
  <c r="R47"/>
  <c r="AQ7" i="101"/>
  <c r="AP7" s="1"/>
  <c r="AG19"/>
  <c r="T35"/>
  <c r="AC3" i="102"/>
  <c r="R7"/>
  <c r="T29"/>
  <c r="T45"/>
  <c r="S29"/>
  <c r="S45"/>
  <c r="T13"/>
  <c r="T17"/>
  <c r="R29"/>
  <c r="R45"/>
  <c r="S13"/>
  <c r="S17"/>
  <c r="T43"/>
  <c r="S25" i="101"/>
  <c r="S33"/>
  <c r="S43" i="102"/>
  <c r="S15" i="101"/>
  <c r="R25"/>
  <c r="R33"/>
  <c r="T3" i="102"/>
  <c r="R43"/>
  <c r="T41"/>
  <c r="S41"/>
  <c r="T19" i="101"/>
  <c r="S31"/>
  <c r="AF7"/>
  <c r="T11"/>
  <c r="S19"/>
  <c r="R31"/>
  <c r="T2" i="102"/>
  <c r="AQ11"/>
  <c r="AP11" s="1"/>
  <c r="T21"/>
  <c r="R41"/>
  <c r="R15" i="101"/>
  <c r="S11"/>
  <c r="R19"/>
  <c r="AF5" i="102"/>
  <c r="T9"/>
  <c r="S21"/>
  <c r="T27"/>
  <c r="T39"/>
  <c r="R35" i="101"/>
  <c r="R5"/>
  <c r="S3" i="102"/>
  <c r="AO5"/>
  <c r="AQ3" i="101"/>
  <c r="AP3" s="1"/>
  <c r="R11"/>
  <c r="AH17"/>
  <c r="AC23"/>
  <c r="R2" i="102"/>
  <c r="S9"/>
  <c r="R21"/>
  <c r="S27"/>
  <c r="S39"/>
  <c r="AG17" i="101"/>
  <c r="R39" i="102"/>
  <c r="S49" i="101"/>
  <c r="AH15" i="102"/>
  <c r="W15" s="1"/>
  <c r="AH25"/>
  <c r="T37"/>
  <c r="R49" i="101"/>
  <c r="AG25" i="102"/>
  <c r="S37"/>
  <c r="R37"/>
  <c r="S23" i="101"/>
  <c r="S47"/>
  <c r="AG19" i="102"/>
  <c r="T35"/>
  <c r="S35"/>
  <c r="R47" i="101"/>
  <c r="T5" i="102"/>
  <c r="AF11"/>
  <c r="AC3" i="101"/>
  <c r="R7"/>
  <c r="T29"/>
  <c r="T45"/>
  <c r="S5" i="102"/>
  <c r="R35"/>
  <c r="S29" i="101"/>
  <c r="S45"/>
  <c r="R5" i="102"/>
  <c r="AC19"/>
  <c r="T25"/>
  <c r="T33"/>
  <c r="AF9" i="101"/>
  <c r="T13"/>
  <c r="T17"/>
  <c r="R29"/>
  <c r="R45"/>
  <c r="T15" i="102"/>
  <c r="S25"/>
  <c r="S33"/>
  <c r="S13" i="101"/>
  <c r="S17"/>
  <c r="S15" i="102"/>
  <c r="R25"/>
  <c r="R33"/>
  <c r="S7" i="101"/>
  <c r="AC29" s="1"/>
  <c r="R23"/>
  <c r="R13"/>
  <c r="R17"/>
  <c r="S43"/>
  <c r="R15" i="102"/>
  <c r="T31"/>
  <c r="T19"/>
  <c r="S31"/>
  <c r="R31"/>
  <c r="AH13" i="101"/>
  <c r="W13" s="1"/>
  <c r="AH3"/>
  <c r="W3" s="1"/>
  <c r="R3"/>
  <c r="R19" i="102"/>
  <c r="R11"/>
  <c r="W11" i="100"/>
  <c r="W25"/>
  <c r="W21"/>
  <c r="AG7"/>
  <c r="AH7"/>
  <c r="AQ5"/>
  <c r="AP5" s="1"/>
  <c r="AQ13"/>
  <c r="AP13" s="1"/>
  <c r="AG23"/>
  <c r="AH23"/>
  <c r="T49"/>
  <c r="S49"/>
  <c r="AH3"/>
  <c r="AG13"/>
  <c r="R49"/>
  <c r="T47"/>
  <c r="S47"/>
  <c r="T7"/>
  <c r="S23"/>
  <c r="S7"/>
  <c r="R23"/>
  <c r="R47"/>
  <c r="T45"/>
  <c r="S45"/>
  <c r="R29"/>
  <c r="R45"/>
  <c r="T43"/>
  <c r="S43"/>
  <c r="R43"/>
  <c r="S41"/>
  <c r="T41"/>
  <c r="T2"/>
  <c r="AQ11"/>
  <c r="AP11" s="1"/>
  <c r="T21"/>
  <c r="R41"/>
  <c r="T39"/>
  <c r="S39"/>
  <c r="T9"/>
  <c r="R2"/>
  <c r="AH15"/>
  <c r="AH25"/>
  <c r="T37"/>
  <c r="AG17"/>
  <c r="W17" s="1"/>
  <c r="AH13"/>
  <c r="AG3"/>
  <c r="S37"/>
  <c r="T35"/>
  <c r="S35"/>
  <c r="T5"/>
  <c r="S5"/>
  <c r="R35"/>
  <c r="R5"/>
  <c r="AC19"/>
  <c r="T25"/>
  <c r="T33"/>
  <c r="R7"/>
  <c r="AH9"/>
  <c r="AH21"/>
  <c r="AG9"/>
  <c r="T17"/>
  <c r="S17"/>
  <c r="AH27"/>
  <c r="W27" s="1"/>
  <c r="AQ12"/>
  <c r="AP12" s="1"/>
  <c r="AO5"/>
  <c r="AG5"/>
  <c r="W5" s="1"/>
  <c r="S9"/>
  <c r="AG15"/>
  <c r="W15" s="1"/>
  <c r="T27"/>
  <c r="T13"/>
  <c r="R13"/>
  <c r="S21"/>
  <c r="R21"/>
  <c r="R37"/>
  <c r="AQ7"/>
  <c r="AP7" s="1"/>
  <c r="AG19"/>
  <c r="AQ4"/>
  <c r="AP4" s="1"/>
  <c r="T15"/>
  <c r="S33"/>
  <c r="R33"/>
  <c r="R15"/>
  <c r="T31"/>
  <c r="AQ10"/>
  <c r="AP10" s="1"/>
  <c r="R27"/>
  <c r="AH11"/>
  <c r="S25"/>
  <c r="S15"/>
  <c r="AQ14"/>
  <c r="AP14" s="1"/>
  <c r="T19"/>
  <c r="S31"/>
  <c r="S13"/>
  <c r="R17"/>
  <c r="AQ16"/>
  <c r="AP16" s="1"/>
  <c r="R3"/>
  <c r="AQ15"/>
  <c r="AP15" s="1"/>
  <c r="R25"/>
  <c r="T11"/>
  <c r="S19"/>
  <c r="R31"/>
  <c r="R19"/>
  <c r="AH29"/>
  <c r="AK15" s="1"/>
  <c r="S3"/>
  <c r="R9"/>
  <c r="R39"/>
  <c r="R11"/>
  <c r="AE23" i="69"/>
  <c r="AB23"/>
  <c r="V23"/>
  <c r="AF23" s="1"/>
  <c r="AH23" s="1"/>
  <c r="AG23" s="1"/>
  <c r="AF21"/>
  <c r="AH21" s="1"/>
  <c r="AG21" s="1"/>
  <c r="AE21"/>
  <c r="AB21"/>
  <c r="AC21" s="1"/>
  <c r="V21"/>
  <c r="AL7" i="127" l="1"/>
  <c r="Z7" s="1"/>
  <c r="AM7"/>
  <c r="AL15"/>
  <c r="Z15" s="1"/>
  <c r="AM15"/>
  <c r="AL11" i="128"/>
  <c r="Z11" s="1"/>
  <c r="AM11"/>
  <c r="AL15" i="119"/>
  <c r="Z15" s="1"/>
  <c r="AM15"/>
  <c r="W25" i="122"/>
  <c r="AK15"/>
  <c r="W3" i="118"/>
  <c r="AB29" i="116"/>
  <c r="W3"/>
  <c r="AK3"/>
  <c r="W3" i="125"/>
  <c r="W5" i="127"/>
  <c r="W15" i="115"/>
  <c r="W9" i="126"/>
  <c r="W21"/>
  <c r="AQ13" i="117"/>
  <c r="AP13" s="1"/>
  <c r="AG23"/>
  <c r="W23" s="1"/>
  <c r="AH23"/>
  <c r="AQ11" i="118"/>
  <c r="AP11" s="1"/>
  <c r="AG19"/>
  <c r="AH19"/>
  <c r="AH11" i="120"/>
  <c r="AG11"/>
  <c r="W11" s="1"/>
  <c r="AQ7"/>
  <c r="AP7" s="1"/>
  <c r="W13" i="129"/>
  <c r="AK7"/>
  <c r="W19" i="119"/>
  <c r="AK11"/>
  <c r="AQ8" i="122"/>
  <c r="AP8" s="1"/>
  <c r="AG13"/>
  <c r="AH13"/>
  <c r="AG9" i="128"/>
  <c r="W9" s="1"/>
  <c r="AQ6"/>
  <c r="AP6" s="1"/>
  <c r="AH9"/>
  <c r="AQ8" i="124"/>
  <c r="AP8" s="1"/>
  <c r="AG13"/>
  <c r="AH13"/>
  <c r="AK7" i="119"/>
  <c r="W13"/>
  <c r="AB29" i="123"/>
  <c r="W5" i="126"/>
  <c r="W13" i="127"/>
  <c r="W29" i="119"/>
  <c r="AQ5" i="124"/>
  <c r="AP5" s="1"/>
  <c r="AG7"/>
  <c r="W7" s="1"/>
  <c r="AH7"/>
  <c r="W19" i="117"/>
  <c r="AK11"/>
  <c r="W23" i="121"/>
  <c r="W13" i="120"/>
  <c r="AQ6" i="115"/>
  <c r="AP6" s="1"/>
  <c r="AG9"/>
  <c r="W9" s="1"/>
  <c r="AH9"/>
  <c r="AB29" i="126"/>
  <c r="AQ9" i="125"/>
  <c r="AP9" s="1"/>
  <c r="AG15"/>
  <c r="AH15"/>
  <c r="W3" i="122"/>
  <c r="AK3"/>
  <c r="W13" i="121"/>
  <c r="AK7" i="128"/>
  <c r="W13"/>
  <c r="AB29"/>
  <c r="AK15" i="120"/>
  <c r="AK11" i="129"/>
  <c r="AQ9" i="123"/>
  <c r="AP9" s="1"/>
  <c r="AG15"/>
  <c r="W15" s="1"/>
  <c r="AH15"/>
  <c r="W13"/>
  <c r="AK11" i="120"/>
  <c r="AG17" i="119"/>
  <c r="W17" s="1"/>
  <c r="AQ10"/>
  <c r="AP10" s="1"/>
  <c r="AH17"/>
  <c r="W25" i="121"/>
  <c r="AK15"/>
  <c r="AQ4"/>
  <c r="AP4" s="1"/>
  <c r="AG5"/>
  <c r="AH5"/>
  <c r="AB29" i="117"/>
  <c r="AC29" i="118"/>
  <c r="AB29" i="122"/>
  <c r="AL11" i="115"/>
  <c r="AM11"/>
  <c r="AQ5" i="118"/>
  <c r="AP5" s="1"/>
  <c r="AH7"/>
  <c r="AG7"/>
  <c r="AQ5" i="120"/>
  <c r="AP5" s="1"/>
  <c r="AG7"/>
  <c r="AH7"/>
  <c r="AH17" i="115"/>
  <c r="AG17"/>
  <c r="W17" s="1"/>
  <c r="AQ10"/>
  <c r="AP10" s="1"/>
  <c r="W5" i="125"/>
  <c r="W15" i="122"/>
  <c r="W23"/>
  <c r="W3" i="128"/>
  <c r="W3" i="115"/>
  <c r="AK3"/>
  <c r="W25"/>
  <c r="AK15"/>
  <c r="AB29" i="124"/>
  <c r="AK11"/>
  <c r="AQ4" i="128"/>
  <c r="AP4" s="1"/>
  <c r="AG5"/>
  <c r="W5" s="1"/>
  <c r="AH5"/>
  <c r="AQ8" i="115"/>
  <c r="AP8" s="1"/>
  <c r="AG13"/>
  <c r="AH13"/>
  <c r="W19" i="127"/>
  <c r="AK11"/>
  <c r="W7" i="122"/>
  <c r="AK11" i="123"/>
  <c r="W7" i="115"/>
  <c r="AK3" i="123"/>
  <c r="AQ13" i="125"/>
  <c r="AP13" s="1"/>
  <c r="AG23"/>
  <c r="W23" s="1"/>
  <c r="AH23"/>
  <c r="AG11"/>
  <c r="AQ7"/>
  <c r="AP7" s="1"/>
  <c r="AH11"/>
  <c r="AQ9" i="116"/>
  <c r="AP9" s="1"/>
  <c r="AG15"/>
  <c r="W15" s="1"/>
  <c r="AH15"/>
  <c r="W7" i="126"/>
  <c r="W11" i="117"/>
  <c r="AB29" i="125"/>
  <c r="AC29"/>
  <c r="W15" i="117"/>
  <c r="W21" i="125"/>
  <c r="W25" i="127"/>
  <c r="W5" i="116"/>
  <c r="AH17" i="121"/>
  <c r="AG17"/>
  <c r="W17" s="1"/>
  <c r="AQ10"/>
  <c r="AP10" s="1"/>
  <c r="AG11" i="124"/>
  <c r="W11" s="1"/>
  <c r="AQ7"/>
  <c r="AP7" s="1"/>
  <c r="AH11"/>
  <c r="AK15" i="116"/>
  <c r="W25"/>
  <c r="W25" i="129"/>
  <c r="AK15"/>
  <c r="W21" i="122"/>
  <c r="AB29" i="115"/>
  <c r="W27" i="119"/>
  <c r="W23" i="128"/>
  <c r="AG9" i="129"/>
  <c r="AQ6"/>
  <c r="AP6" s="1"/>
  <c r="AH9"/>
  <c r="AL15" i="126"/>
  <c r="Z15" s="1"/>
  <c r="AM15"/>
  <c r="W13" i="118"/>
  <c r="AK7"/>
  <c r="AG17" i="124"/>
  <c r="AQ10"/>
  <c r="AP10" s="1"/>
  <c r="AH17"/>
  <c r="W19" i="121"/>
  <c r="AK11"/>
  <c r="W5" i="120"/>
  <c r="AQ3" i="117"/>
  <c r="AP3" s="1"/>
  <c r="AH3"/>
  <c r="AG3"/>
  <c r="AC29" i="124"/>
  <c r="AG11" i="126"/>
  <c r="W11" s="1"/>
  <c r="AQ7"/>
  <c r="AP7" s="1"/>
  <c r="AH11"/>
  <c r="W25" i="125"/>
  <c r="AK15"/>
  <c r="AQ7" i="116"/>
  <c r="AP7" s="1"/>
  <c r="AH11"/>
  <c r="AG11"/>
  <c r="AH23" i="126"/>
  <c r="AQ13"/>
  <c r="AP13" s="1"/>
  <c r="AG23"/>
  <c r="AQ11" i="116"/>
  <c r="AP11" s="1"/>
  <c r="AG19"/>
  <c r="AH19"/>
  <c r="W3" i="121"/>
  <c r="W21"/>
  <c r="W25" i="128"/>
  <c r="AK15"/>
  <c r="AB29" i="121"/>
  <c r="AC29" i="128"/>
  <c r="W7" i="117"/>
  <c r="W9" i="122"/>
  <c r="AG11" i="119"/>
  <c r="W11" s="1"/>
  <c r="AQ7"/>
  <c r="AP7" s="1"/>
  <c r="AH11"/>
  <c r="AG11" i="129"/>
  <c r="W11" s="1"/>
  <c r="AQ7"/>
  <c r="AP7" s="1"/>
  <c r="AH11"/>
  <c r="W25" i="117"/>
  <c r="AK15"/>
  <c r="W21" i="116"/>
  <c r="AK15" i="118"/>
  <c r="AG17" i="129"/>
  <c r="W17" s="1"/>
  <c r="AQ10"/>
  <c r="AP10" s="1"/>
  <c r="AH17"/>
  <c r="W3"/>
  <c r="W19" i="125"/>
  <c r="AK7" i="126"/>
  <c r="AK15" i="124"/>
  <c r="AB29" i="119"/>
  <c r="AK7" i="117"/>
  <c r="AG9" i="127"/>
  <c r="AQ6"/>
  <c r="AP6" s="1"/>
  <c r="AH9"/>
  <c r="AK11" i="122"/>
  <c r="W19"/>
  <c r="AH9" i="120"/>
  <c r="AG9"/>
  <c r="W9" s="1"/>
  <c r="AQ6"/>
  <c r="AP6" s="1"/>
  <c r="AG9" i="119"/>
  <c r="AQ6"/>
  <c r="AP6" s="1"/>
  <c r="AH9"/>
  <c r="W13" i="116"/>
  <c r="AG9" i="125"/>
  <c r="W9" s="1"/>
  <c r="AQ6"/>
  <c r="AP6" s="1"/>
  <c r="AH9"/>
  <c r="W3" i="124"/>
  <c r="W19" i="126"/>
  <c r="AB29" i="129"/>
  <c r="W23" i="127"/>
  <c r="W29" i="122"/>
  <c r="W5" i="119"/>
  <c r="AG9" i="124"/>
  <c r="W9" s="1"/>
  <c r="AQ6"/>
  <c r="AP6" s="1"/>
  <c r="AH9"/>
  <c r="AG17" i="120"/>
  <c r="W17" s="1"/>
  <c r="AQ10"/>
  <c r="AP10" s="1"/>
  <c r="AH17"/>
  <c r="AH9" i="121"/>
  <c r="AG9"/>
  <c r="W9" s="1"/>
  <c r="AQ6"/>
  <c r="AP6" s="1"/>
  <c r="W25" i="123"/>
  <c r="AK15"/>
  <c r="AC29" i="117"/>
  <c r="AL7" i="113"/>
  <c r="Z7" s="1"/>
  <c r="AM7"/>
  <c r="AL15" i="110"/>
  <c r="Z15" s="1"/>
  <c r="AM15"/>
  <c r="AG9"/>
  <c r="W9" s="1"/>
  <c r="AQ6"/>
  <c r="AP6" s="1"/>
  <c r="AH9"/>
  <c r="AQ4" i="109"/>
  <c r="AP4" s="1"/>
  <c r="AG5"/>
  <c r="AH5"/>
  <c r="AK15" i="107"/>
  <c r="W27"/>
  <c r="W15" i="108"/>
  <c r="W29" i="110"/>
  <c r="AQ7"/>
  <c r="AP7" s="1"/>
  <c r="AG11"/>
  <c r="W11" s="1"/>
  <c r="AH11"/>
  <c r="AQ5" i="113"/>
  <c r="AP5" s="1"/>
  <c r="AG7"/>
  <c r="AH7"/>
  <c r="AK7" i="114"/>
  <c r="W13"/>
  <c r="W19" i="108"/>
  <c r="W3" i="111"/>
  <c r="W13" i="108"/>
  <c r="AK7"/>
  <c r="W15" i="109"/>
  <c r="AK7" i="111"/>
  <c r="W29"/>
  <c r="AC29" i="107"/>
  <c r="AB29"/>
  <c r="AC29" i="112"/>
  <c r="AK7" i="109"/>
  <c r="W13" i="113"/>
  <c r="AQ5" i="108"/>
  <c r="AP5" s="1"/>
  <c r="AG7"/>
  <c r="AH7"/>
  <c r="AG5" i="113"/>
  <c r="AH5"/>
  <c r="AQ4"/>
  <c r="AP4" s="1"/>
  <c r="AK15" i="109"/>
  <c r="W29" i="113"/>
  <c r="AK11" i="114"/>
  <c r="W13" i="110"/>
  <c r="AQ3" i="114"/>
  <c r="AP3" s="1"/>
  <c r="AG3"/>
  <c r="AH3"/>
  <c r="AB29" i="110"/>
  <c r="AC29"/>
  <c r="AB29" i="114"/>
  <c r="AC29"/>
  <c r="W25" i="111"/>
  <c r="AK15"/>
  <c r="AQ13" i="108"/>
  <c r="AP13" s="1"/>
  <c r="AG23"/>
  <c r="W23" s="1"/>
  <c r="AH23"/>
  <c r="W29" i="107"/>
  <c r="AK3"/>
  <c r="W3"/>
  <c r="AQ4" i="110"/>
  <c r="AP4" s="1"/>
  <c r="AG5"/>
  <c r="AH5"/>
  <c r="W15" i="113"/>
  <c r="AG9" i="111"/>
  <c r="AQ6"/>
  <c r="AP6" s="1"/>
  <c r="AH9"/>
  <c r="AB29"/>
  <c r="W25" i="112"/>
  <c r="AK15"/>
  <c r="W19" i="113"/>
  <c r="AK11"/>
  <c r="W17" i="107"/>
  <c r="W7" i="109"/>
  <c r="W25" i="114"/>
  <c r="AK15"/>
  <c r="AB29" i="109"/>
  <c r="W23" i="111"/>
  <c r="W23" i="112"/>
  <c r="AH7" i="110"/>
  <c r="AQ5"/>
  <c r="AP5" s="1"/>
  <c r="AG7"/>
  <c r="W7" s="1"/>
  <c r="AK7" i="112"/>
  <c r="W13"/>
  <c r="AG17"/>
  <c r="W17" s="1"/>
  <c r="AQ10"/>
  <c r="AP10" s="1"/>
  <c r="AH17"/>
  <c r="W19" i="111"/>
  <c r="AK11"/>
  <c r="AL11" i="110"/>
  <c r="Z11" s="1"/>
  <c r="AM11"/>
  <c r="W25" i="113"/>
  <c r="AK15"/>
  <c r="AB29"/>
  <c r="AG17" i="110"/>
  <c r="W17" s="1"/>
  <c r="AQ10"/>
  <c r="AP10" s="1"/>
  <c r="AH17"/>
  <c r="W19" i="107"/>
  <c r="AK11"/>
  <c r="W25" i="108"/>
  <c r="AK15"/>
  <c r="W13" i="107"/>
  <c r="AK7"/>
  <c r="AB29" i="108"/>
  <c r="AC29"/>
  <c r="AQ4" i="114"/>
  <c r="AP4" s="1"/>
  <c r="AG5"/>
  <c r="W5" s="1"/>
  <c r="AH5"/>
  <c r="W21"/>
  <c r="AK11" i="109"/>
  <c r="AQ5" i="111"/>
  <c r="AP5" s="1"/>
  <c r="AG7"/>
  <c r="AH7"/>
  <c r="AQ4" i="112"/>
  <c r="AP4" s="1"/>
  <c r="AG5"/>
  <c r="W5" s="1"/>
  <c r="AH5"/>
  <c r="W3"/>
  <c r="W19"/>
  <c r="AK11"/>
  <c r="W27" i="113"/>
  <c r="AQ4" i="111"/>
  <c r="AP4" s="1"/>
  <c r="AG5"/>
  <c r="W5" s="1"/>
  <c r="AH5"/>
  <c r="W21"/>
  <c r="AK15" i="103"/>
  <c r="W25"/>
  <c r="W25" i="105"/>
  <c r="AK15"/>
  <c r="AB29" i="104"/>
  <c r="AC29"/>
  <c r="W3"/>
  <c r="AQ5" i="105"/>
  <c r="AP5" s="1"/>
  <c r="AG7"/>
  <c r="AH7"/>
  <c r="W19"/>
  <c r="AK11"/>
  <c r="AB29" i="103"/>
  <c r="AG5"/>
  <c r="AQ4"/>
  <c r="AP4" s="1"/>
  <c r="AH5"/>
  <c r="AQ13" i="105"/>
  <c r="AP13" s="1"/>
  <c r="AG23"/>
  <c r="W23" s="1"/>
  <c r="AH23"/>
  <c r="W5" i="106"/>
  <c r="AK7"/>
  <c r="W13"/>
  <c r="W3"/>
  <c r="AK3"/>
  <c r="AB29"/>
  <c r="AC29"/>
  <c r="W7"/>
  <c r="W25" i="104"/>
  <c r="AK15"/>
  <c r="AK7"/>
  <c r="W13"/>
  <c r="AB29" i="105"/>
  <c r="AK11" i="104"/>
  <c r="W29"/>
  <c r="W21" i="105"/>
  <c r="AQ4" i="104"/>
  <c r="AP4" s="1"/>
  <c r="AG5"/>
  <c r="W5" s="1"/>
  <c r="AH5"/>
  <c r="AQ6" i="103"/>
  <c r="AP6" s="1"/>
  <c r="AG9"/>
  <c r="W9" s="1"/>
  <c r="AH9"/>
  <c r="W21" i="104"/>
  <c r="AQ5" i="103"/>
  <c r="AP5" s="1"/>
  <c r="AG7"/>
  <c r="W7" s="1"/>
  <c r="AH7"/>
  <c r="AQ13"/>
  <c r="AP13" s="1"/>
  <c r="AG23"/>
  <c r="AH23"/>
  <c r="AC29" i="105"/>
  <c r="W25" i="106"/>
  <c r="AK15"/>
  <c r="AK11"/>
  <c r="W13" i="103"/>
  <c r="AK7"/>
  <c r="AG11"/>
  <c r="W11" s="1"/>
  <c r="AH11"/>
  <c r="AQ7"/>
  <c r="AP7" s="1"/>
  <c r="AK7" i="105"/>
  <c r="W9" i="104"/>
  <c r="W25" i="102"/>
  <c r="AK15"/>
  <c r="W19" i="101"/>
  <c r="AK11"/>
  <c r="W7" i="102"/>
  <c r="AB29" i="101"/>
  <c r="AH11" i="102"/>
  <c r="AG11"/>
  <c r="W11" s="1"/>
  <c r="AQ7"/>
  <c r="AP7" s="1"/>
  <c r="AH5" i="101"/>
  <c r="AQ4"/>
  <c r="AP4" s="1"/>
  <c r="AG5"/>
  <c r="W17" i="102"/>
  <c r="W19"/>
  <c r="AK11"/>
  <c r="AQ8"/>
  <c r="AP8" s="1"/>
  <c r="AH13"/>
  <c r="AG13"/>
  <c r="AG9" i="101"/>
  <c r="W9" s="1"/>
  <c r="AQ6"/>
  <c r="AP6" s="1"/>
  <c r="AH9"/>
  <c r="W17"/>
  <c r="AB29" i="102"/>
  <c r="AC29"/>
  <c r="W15" i="101"/>
  <c r="AK7"/>
  <c r="AQ4" i="102"/>
  <c r="AP4" s="1"/>
  <c r="AG5"/>
  <c r="W5" s="1"/>
  <c r="AH5"/>
  <c r="AQ3"/>
  <c r="AP3" s="1"/>
  <c r="AG3"/>
  <c r="AH3"/>
  <c r="AQ5" i="101"/>
  <c r="AP5" s="1"/>
  <c r="AG7"/>
  <c r="W7" s="1"/>
  <c r="AH7"/>
  <c r="W25"/>
  <c r="AK15"/>
  <c r="AL15" i="100"/>
  <c r="Z15" s="1"/>
  <c r="AM15"/>
  <c r="W29"/>
  <c r="W7"/>
  <c r="W23"/>
  <c r="AB29"/>
  <c r="AC29"/>
  <c r="W3"/>
  <c r="AK3"/>
  <c r="AK7"/>
  <c r="W13"/>
  <c r="W19"/>
  <c r="AK11"/>
  <c r="W9"/>
  <c r="W23" i="69"/>
  <c r="R39"/>
  <c r="R41"/>
  <c r="R43"/>
  <c r="R47"/>
  <c r="R33"/>
  <c r="R35"/>
  <c r="R37"/>
  <c r="R45"/>
  <c r="R49"/>
  <c r="R25"/>
  <c r="R27"/>
  <c r="R29"/>
  <c r="R31"/>
  <c r="R23"/>
  <c r="AC23"/>
  <c r="W21"/>
  <c r="R21"/>
  <c r="AF19"/>
  <c r="AH19" s="1"/>
  <c r="AG19" s="1"/>
  <c r="AE19"/>
  <c r="AB19"/>
  <c r="V19"/>
  <c r="R19"/>
  <c r="AE17"/>
  <c r="AB17"/>
  <c r="Y17"/>
  <c r="V17"/>
  <c r="AF17" s="1"/>
  <c r="AH17" s="1"/>
  <c r="AG17" s="1"/>
  <c r="R17"/>
  <c r="AQ16"/>
  <c r="AP16" s="1"/>
  <c r="AE15"/>
  <c r="V15"/>
  <c r="AF15" s="1"/>
  <c r="AH15" s="1"/>
  <c r="AG15" s="1"/>
  <c r="W15" s="1"/>
  <c r="R15"/>
  <c r="AQ13"/>
  <c r="AP13" s="1"/>
  <c r="AO13" s="1"/>
  <c r="AE13"/>
  <c r="Y13"/>
  <c r="V13"/>
  <c r="AF13" s="1"/>
  <c r="AH13" s="1"/>
  <c r="AG13" s="1"/>
  <c r="AQ12"/>
  <c r="AP12" s="1"/>
  <c r="AO12"/>
  <c r="AO11"/>
  <c r="AL7" i="129" l="1"/>
  <c r="Z7" s="1"/>
  <c r="AM7"/>
  <c r="W15" i="125"/>
  <c r="AK7"/>
  <c r="Z11" i="115"/>
  <c r="W9" i="127"/>
  <c r="AK3"/>
  <c r="W19" i="116"/>
  <c r="AK11"/>
  <c r="AL3" i="123"/>
  <c r="AM3"/>
  <c r="W13" i="122"/>
  <c r="AK7"/>
  <c r="W9" i="129"/>
  <c r="AL7" i="117"/>
  <c r="Z7" s="1"/>
  <c r="AM7"/>
  <c r="AL11" i="123"/>
  <c r="Z11" s="1"/>
  <c r="AM11"/>
  <c r="AL11" i="119"/>
  <c r="Z11" s="1"/>
  <c r="AM11"/>
  <c r="AK3" i="121"/>
  <c r="W7" i="118"/>
  <c r="AL15" i="124"/>
  <c r="Z15" s="1"/>
  <c r="AM15"/>
  <c r="AL3" i="122"/>
  <c r="AM3"/>
  <c r="W11" i="125"/>
  <c r="AK7" i="121"/>
  <c r="AL15" i="123"/>
  <c r="Z15" s="1"/>
  <c r="AM15"/>
  <c r="AL11" i="122"/>
  <c r="Z11" s="1"/>
  <c r="AM11"/>
  <c r="AL15" i="128"/>
  <c r="Z15" s="1"/>
  <c r="AM15"/>
  <c r="W7" i="120"/>
  <c r="AK3"/>
  <c r="AL15" i="122"/>
  <c r="Z15" s="1"/>
  <c r="AM15"/>
  <c r="AL7" i="128"/>
  <c r="Z7" s="1"/>
  <c r="AM7"/>
  <c r="W13" i="124"/>
  <c r="AK7"/>
  <c r="W23" i="126"/>
  <c r="AL7" i="118"/>
  <c r="Z7" s="1"/>
  <c r="AM7"/>
  <c r="W17" i="124"/>
  <c r="AK3" i="118"/>
  <c r="AL7" i="119"/>
  <c r="Z7" s="1"/>
  <c r="AM7"/>
  <c r="AL15" i="120"/>
  <c r="AM15"/>
  <c r="AL11" i="129"/>
  <c r="Z11" s="1"/>
  <c r="AM11"/>
  <c r="AL3" i="116"/>
  <c r="AM3"/>
  <c r="AL11" i="121"/>
  <c r="Z11" s="1"/>
  <c r="AM11"/>
  <c r="AK3" i="125"/>
  <c r="AK3" i="128"/>
  <c r="AM3" i="115"/>
  <c r="AK19"/>
  <c r="AL3"/>
  <c r="AM15"/>
  <c r="AL15"/>
  <c r="AK7" i="123"/>
  <c r="AL11" i="127"/>
  <c r="Z11" s="1"/>
  <c r="AM11"/>
  <c r="AL11" i="120"/>
  <c r="Z11" s="1"/>
  <c r="AM11"/>
  <c r="AL11" i="124"/>
  <c r="AM11"/>
  <c r="AL11" i="117"/>
  <c r="Z11" s="1"/>
  <c r="AM11"/>
  <c r="AL15"/>
  <c r="Z15" s="1"/>
  <c r="AM15"/>
  <c r="AK3" i="124"/>
  <c r="AK11" i="126"/>
  <c r="AL7"/>
  <c r="Z7" s="1"/>
  <c r="AM7"/>
  <c r="W19" i="118"/>
  <c r="AK11"/>
  <c r="AL15" i="125"/>
  <c r="Z15" s="1"/>
  <c r="AM15"/>
  <c r="AK7" i="120"/>
  <c r="W9" i="119"/>
  <c r="AK3"/>
  <c r="AL15" i="116"/>
  <c r="Z15" s="1"/>
  <c r="AM15"/>
  <c r="AL15" i="121"/>
  <c r="Z15" s="1"/>
  <c r="AM15"/>
  <c r="AK3" i="126"/>
  <c r="AK3" i="129"/>
  <c r="AK7" i="115"/>
  <c r="W13"/>
  <c r="AK3" i="117"/>
  <c r="W3"/>
  <c r="AL15" i="118"/>
  <c r="AM15"/>
  <c r="AK7" i="116"/>
  <c r="AK11" i="125"/>
  <c r="W11" i="116"/>
  <c r="W5" i="121"/>
  <c r="AL15" i="129"/>
  <c r="Z15" s="1"/>
  <c r="AM15"/>
  <c r="W7" i="108"/>
  <c r="AK3"/>
  <c r="AL15" i="112"/>
  <c r="Z15" s="1"/>
  <c r="AM15"/>
  <c r="W5" i="113"/>
  <c r="AK3"/>
  <c r="AL7" i="107"/>
  <c r="Z7" s="1"/>
  <c r="AM7"/>
  <c r="W5" i="109"/>
  <c r="AK3"/>
  <c r="AL11" i="113"/>
  <c r="Z11" s="1"/>
  <c r="AM11"/>
  <c r="AL15" i="109"/>
  <c r="Z15" s="1"/>
  <c r="AM15"/>
  <c r="AM15" i="107"/>
  <c r="AL15"/>
  <c r="AL11" i="114"/>
  <c r="Z11" s="1"/>
  <c r="AM11"/>
  <c r="AL15"/>
  <c r="AM15"/>
  <c r="AK7" i="110"/>
  <c r="AL15" i="108"/>
  <c r="Z15" s="1"/>
  <c r="AM15"/>
  <c r="W3" i="114"/>
  <c r="AK3"/>
  <c r="AL7" i="109"/>
  <c r="Z7" s="1"/>
  <c r="AM7"/>
  <c r="W7" i="111"/>
  <c r="W7" i="113"/>
  <c r="AL7" i="114"/>
  <c r="Z7" s="1"/>
  <c r="AM7"/>
  <c r="AK11" i="108"/>
  <c r="AL11" i="109"/>
  <c r="Z11" s="1"/>
  <c r="AM11"/>
  <c r="AL15" i="111"/>
  <c r="AM15"/>
  <c r="AK3" i="112"/>
  <c r="AM11" i="107"/>
  <c r="AL11"/>
  <c r="AL11" i="112"/>
  <c r="Z11" s="1"/>
  <c r="AM11"/>
  <c r="AK3" i="111"/>
  <c r="AL7" i="112"/>
  <c r="Z7" s="1"/>
  <c r="AM7"/>
  <c r="AL11" i="111"/>
  <c r="Z11" s="1"/>
  <c r="AM11"/>
  <c r="W9"/>
  <c r="AL7" i="108"/>
  <c r="Z7" s="1"/>
  <c r="AM7"/>
  <c r="AM3" i="107"/>
  <c r="AL3"/>
  <c r="AK19"/>
  <c r="AL7" i="111"/>
  <c r="Z7" s="1"/>
  <c r="AM7"/>
  <c r="AL15" i="113"/>
  <c r="Z15" s="1"/>
  <c r="AM15"/>
  <c r="W5" i="110"/>
  <c r="AK3"/>
  <c r="AL15" i="103"/>
  <c r="AM15"/>
  <c r="AL11" i="105"/>
  <c r="Z11" s="1"/>
  <c r="AM11"/>
  <c r="W7"/>
  <c r="AK3"/>
  <c r="AL11" i="104"/>
  <c r="Z11" s="1"/>
  <c r="AM11"/>
  <c r="AK3"/>
  <c r="AL15" i="105"/>
  <c r="AM15"/>
  <c r="AK3" i="103"/>
  <c r="W5"/>
  <c r="AL7" i="106"/>
  <c r="Z7" s="1"/>
  <c r="AM7"/>
  <c r="AM3"/>
  <c r="AK19"/>
  <c r="AL3"/>
  <c r="AL15"/>
  <c r="Z15" s="1"/>
  <c r="AM15"/>
  <c r="AL7" i="103"/>
  <c r="Z7" s="1"/>
  <c r="AM7"/>
  <c r="W23"/>
  <c r="AK11"/>
  <c r="AL7" i="105"/>
  <c r="Z7" s="1"/>
  <c r="AM7"/>
  <c r="AL15" i="104"/>
  <c r="Z15" s="1"/>
  <c r="AM15"/>
  <c r="AL11" i="106"/>
  <c r="Z11" s="1"/>
  <c r="AM11"/>
  <c r="AL7" i="104"/>
  <c r="AM7"/>
  <c r="AL15" i="101"/>
  <c r="AM15"/>
  <c r="AL11" i="102"/>
  <c r="Z11" s="1"/>
  <c r="AM11"/>
  <c r="AL15"/>
  <c r="Z15" s="1"/>
  <c r="AM15"/>
  <c r="AM11" i="101"/>
  <c r="AL11"/>
  <c r="Z11" s="1"/>
  <c r="AM7"/>
  <c r="AL7"/>
  <c r="Z7" s="1"/>
  <c r="AK7" i="102"/>
  <c r="W13"/>
  <c r="W5" i="101"/>
  <c r="AK3"/>
  <c r="W3" i="102"/>
  <c r="AK3"/>
  <c r="AM3" i="100"/>
  <c r="AM19" s="1"/>
  <c r="AK19"/>
  <c r="AL3"/>
  <c r="AL7"/>
  <c r="AM7"/>
  <c r="AM11"/>
  <c r="AL11"/>
  <c r="AC19" i="69"/>
  <c r="AQ11"/>
  <c r="AP11" s="1"/>
  <c r="AC17"/>
  <c r="W19"/>
  <c r="W13"/>
  <c r="W17"/>
  <c r="AL7" i="125" l="1"/>
  <c r="Z7" s="1"/>
  <c r="AM7"/>
  <c r="AL3" i="127"/>
  <c r="AM3"/>
  <c r="AM19" s="1"/>
  <c r="AK19"/>
  <c r="AL11" i="116"/>
  <c r="AM11"/>
  <c r="AM19" s="1"/>
  <c r="AL19" i="123"/>
  <c r="Z3"/>
  <c r="AM19"/>
  <c r="AL7"/>
  <c r="Z7" s="1"/>
  <c r="AM7"/>
  <c r="Z15" i="115"/>
  <c r="Z15" i="118"/>
  <c r="AK19" i="123"/>
  <c r="AK19" i="128"/>
  <c r="AL3"/>
  <c r="AM3"/>
  <c r="AM19" s="1"/>
  <c r="AK19" i="120"/>
  <c r="AM3"/>
  <c r="AL3"/>
  <c r="AM7" i="124"/>
  <c r="AL7"/>
  <c r="AL7" i="122"/>
  <c r="Z7" s="1"/>
  <c r="AM7"/>
  <c r="AL3" i="119"/>
  <c r="AM3"/>
  <c r="AM19" s="1"/>
  <c r="AK19"/>
  <c r="AL7" i="116"/>
  <c r="Z7" s="1"/>
  <c r="AM7"/>
  <c r="Z11" i="124"/>
  <c r="AK19" i="126"/>
  <c r="AL3"/>
  <c r="AM3"/>
  <c r="AM19" s="1"/>
  <c r="AL3" i="118"/>
  <c r="AM3"/>
  <c r="AK19"/>
  <c r="Z3" i="115"/>
  <c r="AL3" i="121"/>
  <c r="AM3"/>
  <c r="AM19" s="1"/>
  <c r="AK19"/>
  <c r="Z15" i="120"/>
  <c r="AL3" i="117"/>
  <c r="AM3"/>
  <c r="AM19" s="1"/>
  <c r="AK19"/>
  <c r="AM19" i="115"/>
  <c r="AL3" i="129"/>
  <c r="AM3"/>
  <c r="AM19" s="1"/>
  <c r="AK19"/>
  <c r="AL11" i="125"/>
  <c r="Z11" s="1"/>
  <c r="AM11"/>
  <c r="AM7" i="115"/>
  <c r="AL7"/>
  <c r="Z7" s="1"/>
  <c r="Z3" i="116"/>
  <c r="AK19" i="122"/>
  <c r="Z3"/>
  <c r="AL11" i="126"/>
  <c r="Z11" s="1"/>
  <c r="AM11"/>
  <c r="AL11" i="118"/>
  <c r="Z11" s="1"/>
  <c r="AM11"/>
  <c r="AK19" i="116"/>
  <c r="AM19" i="122"/>
  <c r="AL3" i="125"/>
  <c r="AM3"/>
  <c r="AK19"/>
  <c r="AL7" i="120"/>
  <c r="Z7" s="1"/>
  <c r="AM7"/>
  <c r="AK19" i="124"/>
  <c r="AL3"/>
  <c r="AM3"/>
  <c r="AM19" s="1"/>
  <c r="AL7" i="121"/>
  <c r="Z7" s="1"/>
  <c r="AM7"/>
  <c r="AK19" i="112"/>
  <c r="AL3"/>
  <c r="AM3"/>
  <c r="AM19" s="1"/>
  <c r="Z15" i="114"/>
  <c r="AL3" i="111"/>
  <c r="AM3"/>
  <c r="AM19" s="1"/>
  <c r="AK19"/>
  <c r="Z15"/>
  <c r="Z11" i="107"/>
  <c r="AL3" i="109"/>
  <c r="AK19"/>
  <c r="AM3"/>
  <c r="AM19" s="1"/>
  <c r="AM3" i="114"/>
  <c r="AM19" s="1"/>
  <c r="AK19"/>
  <c r="AL3"/>
  <c r="Z3" i="107"/>
  <c r="AL19"/>
  <c r="AL7" i="110"/>
  <c r="Z7" s="1"/>
  <c r="AM7"/>
  <c r="AK19"/>
  <c r="AL3"/>
  <c r="AM3"/>
  <c r="Z15" i="107"/>
  <c r="AM19"/>
  <c r="AL3" i="113"/>
  <c r="AM3"/>
  <c r="AM19" s="1"/>
  <c r="AK19"/>
  <c r="AK19" i="108"/>
  <c r="AL3"/>
  <c r="AM3"/>
  <c r="AM19" s="1"/>
  <c r="AL11"/>
  <c r="Z11" s="1"/>
  <c r="AM11"/>
  <c r="AL3" i="103"/>
  <c r="AM3"/>
  <c r="AM19" s="1"/>
  <c r="AK19"/>
  <c r="AL19" i="106"/>
  <c r="Z3"/>
  <c r="AM3" i="105"/>
  <c r="AM19" s="1"/>
  <c r="AL3"/>
  <c r="AK19"/>
  <c r="Z15" i="103"/>
  <c r="AK19" i="104"/>
  <c r="AM3"/>
  <c r="AM19" s="1"/>
  <c r="AL3"/>
  <c r="AM11" i="103"/>
  <c r="AL11"/>
  <c r="Z11" s="1"/>
  <c r="AM19" i="106"/>
  <c r="Z15" i="105"/>
  <c r="Z7" i="104"/>
  <c r="AL7" i="102"/>
  <c r="Z7" s="1"/>
  <c r="AM7"/>
  <c r="Z15" i="101"/>
  <c r="AM3" i="102"/>
  <c r="AK19"/>
  <c r="AL3"/>
  <c r="AL3" i="101"/>
  <c r="AM3"/>
  <c r="AM19" s="1"/>
  <c r="AK19"/>
  <c r="Z3" i="100"/>
  <c r="AL19"/>
  <c r="Z7"/>
  <c r="Z11"/>
  <c r="AK11" i="69"/>
  <c r="AE11"/>
  <c r="AB11"/>
  <c r="V11"/>
  <c r="AO7" s="1"/>
  <c r="R11"/>
  <c r="AQ10"/>
  <c r="AP10" s="1"/>
  <c r="AO10"/>
  <c r="AQ9"/>
  <c r="AP9" s="1"/>
  <c r="AO9"/>
  <c r="AF9"/>
  <c r="AG9" s="1"/>
  <c r="AE9"/>
  <c r="AB9"/>
  <c r="Y9"/>
  <c r="V9"/>
  <c r="AO6" s="1"/>
  <c r="R9"/>
  <c r="AQ8"/>
  <c r="AP8" s="1"/>
  <c r="AO8"/>
  <c r="AK7"/>
  <c r="AL7" s="1"/>
  <c r="AF7"/>
  <c r="AH7" s="1"/>
  <c r="AE7"/>
  <c r="AB7"/>
  <c r="V7"/>
  <c r="AO5" s="1"/>
  <c r="R7"/>
  <c r="AE5"/>
  <c r="AB5"/>
  <c r="Y5"/>
  <c r="V5"/>
  <c r="AO4" s="1"/>
  <c r="R5"/>
  <c r="AE3"/>
  <c r="AB3"/>
  <c r="V3"/>
  <c r="AF3" s="1"/>
  <c r="R3"/>
  <c r="T2"/>
  <c r="S2"/>
  <c r="R2"/>
  <c r="AL19" i="117" l="1"/>
  <c r="Z3"/>
  <c r="Z11" i="116"/>
  <c r="Z3" i="127"/>
  <c r="AL19"/>
  <c r="Z3" i="125"/>
  <c r="AL19"/>
  <c r="AL19" i="128"/>
  <c r="Z3"/>
  <c r="AM19" i="120"/>
  <c r="AL19"/>
  <c r="Z3"/>
  <c r="AL19" i="115"/>
  <c r="AL19" i="124"/>
  <c r="Z3"/>
  <c r="AL19" i="118"/>
  <c r="Z3"/>
  <c r="Z7" i="124"/>
  <c r="AL19" i="126"/>
  <c r="Z3"/>
  <c r="AL19" i="116"/>
  <c r="Z3" i="129"/>
  <c r="AL19"/>
  <c r="AL19" i="119"/>
  <c r="Z3"/>
  <c r="AL19" i="121"/>
  <c r="Z3"/>
  <c r="AM19" i="118"/>
  <c r="AL19" i="122"/>
  <c r="AM19" i="125"/>
  <c r="Z3" i="111"/>
  <c r="AL19"/>
  <c r="AL19" i="114"/>
  <c r="Z3"/>
  <c r="Z3" i="109"/>
  <c r="AL19"/>
  <c r="Z3" i="113"/>
  <c r="AL19"/>
  <c r="AL19" i="112"/>
  <c r="Z3"/>
  <c r="AL19" i="110"/>
  <c r="Z3"/>
  <c r="AL19" i="108"/>
  <c r="Z3"/>
  <c r="AM19" i="110"/>
  <c r="Z3" i="105"/>
  <c r="AL19"/>
  <c r="AL19" i="104"/>
  <c r="Z3"/>
  <c r="Z3" i="103"/>
  <c r="AL19"/>
  <c r="AM19" i="102"/>
  <c r="Z3" i="101"/>
  <c r="AL19"/>
  <c r="AL19" i="102"/>
  <c r="Z3"/>
  <c r="AF11" i="69"/>
  <c r="AQ7" s="1"/>
  <c r="AP7" s="1"/>
  <c r="AC3"/>
  <c r="T15"/>
  <c r="T43"/>
  <c r="S21"/>
  <c r="S31"/>
  <c r="S33"/>
  <c r="S35"/>
  <c r="S43"/>
  <c r="S49"/>
  <c r="T25"/>
  <c r="S15"/>
  <c r="S5"/>
  <c r="T49"/>
  <c r="T27"/>
  <c r="T41"/>
  <c r="T11"/>
  <c r="S39"/>
  <c r="S3"/>
  <c r="T31"/>
  <c r="T45"/>
  <c r="T17"/>
  <c r="S45"/>
  <c r="S27"/>
  <c r="S17"/>
  <c r="S13"/>
  <c r="T21"/>
  <c r="T3"/>
  <c r="S29"/>
  <c r="S23"/>
  <c r="S25"/>
  <c r="S37"/>
  <c r="T7"/>
  <c r="T37"/>
  <c r="T9"/>
  <c r="T13"/>
  <c r="T19"/>
  <c r="S9"/>
  <c r="T29"/>
  <c r="S41"/>
  <c r="T35"/>
  <c r="S7"/>
  <c r="S11"/>
  <c r="S19"/>
  <c r="T23"/>
  <c r="T47"/>
  <c r="T5"/>
  <c r="S47"/>
  <c r="T33"/>
  <c r="T39"/>
  <c r="AM7"/>
  <c r="Z7" s="1"/>
  <c r="AF5"/>
  <c r="AH5" s="1"/>
  <c r="AG5" s="1"/>
  <c r="W5" s="1"/>
  <c r="AC7"/>
  <c r="AH3"/>
  <c r="AG3" s="1"/>
  <c r="AQ3"/>
  <c r="AP3" s="1"/>
  <c r="AM11"/>
  <c r="AL11" s="1"/>
  <c r="Z11" s="1"/>
  <c r="AC11"/>
  <c r="AQ6"/>
  <c r="AP6" s="1"/>
  <c r="AQ5"/>
  <c r="AP5" s="1"/>
  <c r="AC5"/>
  <c r="AH9"/>
  <c r="W9" s="1"/>
  <c r="R13"/>
  <c r="AG7"/>
  <c r="W7" s="1"/>
  <c r="AO3"/>
  <c r="AC9"/>
  <c r="AH11" l="1"/>
  <c r="AG11"/>
  <c r="AK3" s="1"/>
  <c r="AQ4"/>
  <c r="AP4" s="1"/>
  <c r="W3"/>
  <c r="AB29"/>
  <c r="W29" s="1"/>
  <c r="AC29"/>
  <c r="W11" l="1"/>
  <c r="AL3"/>
  <c r="AM3"/>
  <c r="Z3" l="1"/>
  <c r="AF25"/>
  <c r="AQ14" s="1"/>
  <c r="AP14" s="1"/>
  <c r="AF27"/>
  <c r="AQ15" s="1"/>
  <c r="AP15" s="1"/>
  <c r="AG27" l="1"/>
  <c r="W27" s="1"/>
  <c r="AG25"/>
  <c r="AH25"/>
  <c r="AH27"/>
  <c r="W25" l="1"/>
  <c r="AK15"/>
  <c r="AL15" l="1"/>
  <c r="AK19"/>
  <c r="AM15"/>
  <c r="AM19" s="1"/>
  <c r="Z15" l="1"/>
  <c r="AL19"/>
</calcChain>
</file>

<file path=xl/comments1.xml><?xml version="1.0" encoding="utf-8"?>
<comments xmlns="http://schemas.openxmlformats.org/spreadsheetml/2006/main">
  <authors>
    <author>Magicat-Desktop-01</author>
  </authors>
  <commentList>
    <comment ref="C4" authorId="0">
      <text>
        <r>
          <rPr>
            <b/>
            <sz val="9"/>
            <color indexed="81"/>
            <rFont val="돋움"/>
            <family val="3"/>
            <charset val="129"/>
          </rPr>
          <t>개인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맞춰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항목</t>
        </r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입력해주세요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F4" authorId="0">
      <text>
        <r>
          <rPr>
            <b/>
            <sz val="9"/>
            <color indexed="81"/>
            <rFont val="돋움"/>
            <family val="3"/>
            <charset val="129"/>
          </rPr>
          <t>순번이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낮을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몰입도가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높도록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항목을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입력하세요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I4" authorId="0">
      <text>
        <r>
          <rPr>
            <b/>
            <sz val="9"/>
            <color indexed="81"/>
            <rFont val="돋움"/>
            <family val="3"/>
            <charset val="129"/>
          </rPr>
          <t>순번이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낮을수록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평가</t>
        </r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높도록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항복을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입력하세요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<sst xmlns="http://schemas.openxmlformats.org/spreadsheetml/2006/main" count="1210" uniqueCount="55">
  <si>
    <t>시간</t>
  </si>
  <si>
    <t>몰입도</t>
  </si>
  <si>
    <t>평가(질)</t>
  </si>
  <si>
    <t>비    고</t>
  </si>
  <si>
    <t>피드백</t>
  </si>
  <si>
    <t>정비</t>
    <phoneticPr fontId="5" type="noConversion"/>
  </si>
  <si>
    <t>강의</t>
    <phoneticPr fontId="5" type="noConversion"/>
  </si>
  <si>
    <t>셀폰</t>
    <phoneticPr fontId="5" type="noConversion"/>
  </si>
  <si>
    <t>업무</t>
    <phoneticPr fontId="5" type="noConversion"/>
  </si>
  <si>
    <t>운전</t>
    <phoneticPr fontId="5" type="noConversion"/>
  </si>
  <si>
    <t>독서</t>
    <phoneticPr fontId="5" type="noConversion"/>
  </si>
  <si>
    <t>식사</t>
    <phoneticPr fontId="5" type="noConversion"/>
  </si>
  <si>
    <t>항목</t>
    <phoneticPr fontId="5" type="noConversion"/>
  </si>
  <si>
    <t>할애시간</t>
    <phoneticPr fontId="5" type="noConversion"/>
  </si>
  <si>
    <t>수면</t>
    <phoneticPr fontId="5" type="noConversion"/>
  </si>
  <si>
    <t>결과보고</t>
    <phoneticPr fontId="5" type="noConversion"/>
  </si>
  <si>
    <t>운동</t>
    <phoneticPr fontId="5" type="noConversion"/>
  </si>
  <si>
    <t>휴식</t>
    <phoneticPr fontId="5" type="noConversion"/>
  </si>
  <si>
    <t>공부</t>
    <phoneticPr fontId="5" type="noConversion"/>
  </si>
  <si>
    <t>여가</t>
    <phoneticPr fontId="5" type="noConversion"/>
  </si>
  <si>
    <t>★★</t>
    <phoneticPr fontId="5" type="noConversion"/>
  </si>
  <si>
    <t>★★★</t>
    <phoneticPr fontId="5" type="noConversion"/>
  </si>
  <si>
    <t>몰입도</t>
    <phoneticPr fontId="5" type="noConversion"/>
  </si>
  <si>
    <t>평가(질)</t>
    <phoneticPr fontId="5" type="noConversion"/>
  </si>
  <si>
    <t>간식</t>
    <phoneticPr fontId="5" type="noConversion"/>
  </si>
  <si>
    <t>기타</t>
    <phoneticPr fontId="5" type="noConversion"/>
  </si>
  <si>
    <t>Perfect Day Data</t>
    <phoneticPr fontId="5" type="noConversion"/>
  </si>
  <si>
    <t>Perfect Green Day</t>
    <phoneticPr fontId="5" type="noConversion"/>
  </si>
  <si>
    <t>종합의견</t>
    <phoneticPr fontId="5" type="noConversion"/>
  </si>
  <si>
    <t>분</t>
    <phoneticPr fontId="5" type="noConversion"/>
  </si>
  <si>
    <t>시간</t>
    <phoneticPr fontId="5" type="noConversion"/>
  </si>
  <si>
    <t>휴식</t>
    <phoneticPr fontId="5" type="noConversion"/>
  </si>
  <si>
    <t>업무</t>
    <phoneticPr fontId="5" type="noConversion"/>
  </si>
  <si>
    <t>자기
계발</t>
    <phoneticPr fontId="5" type="noConversion"/>
  </si>
  <si>
    <t>기타</t>
    <phoneticPr fontId="5" type="noConversion"/>
  </si>
  <si>
    <t>분(합계)</t>
    <phoneticPr fontId="5" type="noConversion"/>
  </si>
  <si>
    <t>구분</t>
    <phoneticPr fontId="5" type="noConversion"/>
  </si>
  <si>
    <t>분(합계)</t>
    <phoneticPr fontId="5" type="noConversion"/>
  </si>
  <si>
    <t>종합의견 데이터</t>
    <phoneticPr fontId="5" type="noConversion"/>
  </si>
  <si>
    <t>결과보고 데이터</t>
    <phoneticPr fontId="5" type="noConversion"/>
  </si>
  <si>
    <t>그래프 데이터</t>
    <phoneticPr fontId="5" type="noConversion"/>
  </si>
  <si>
    <t>합계</t>
    <phoneticPr fontId="5" type="noConversion"/>
  </si>
  <si>
    <t>휴식</t>
    <phoneticPr fontId="5" type="noConversion"/>
  </si>
  <si>
    <t>업무</t>
    <phoneticPr fontId="5" type="noConversion"/>
  </si>
  <si>
    <t>자기계발</t>
    <phoneticPr fontId="5" type="noConversion"/>
  </si>
  <si>
    <t>기타</t>
    <phoneticPr fontId="5" type="noConversion"/>
  </si>
  <si>
    <t>폰질</t>
    <phoneticPr fontId="5" type="noConversion"/>
  </si>
  <si>
    <t>S</t>
    <phoneticPr fontId="5" type="noConversion"/>
  </si>
  <si>
    <t>A</t>
    <phoneticPr fontId="5" type="noConversion"/>
  </si>
  <si>
    <t>B</t>
    <phoneticPr fontId="5" type="noConversion"/>
  </si>
  <si>
    <t>C</t>
    <phoneticPr fontId="5" type="noConversion"/>
  </si>
  <si>
    <t>★★★★★</t>
    <phoneticPr fontId="5" type="noConversion"/>
  </si>
  <si>
    <t>★★★★</t>
    <phoneticPr fontId="5" type="noConversion"/>
  </si>
  <si>
    <t>★</t>
    <phoneticPr fontId="5" type="noConversion"/>
  </si>
  <si>
    <t>순번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</si>
</sst>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3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9"/>
      <color rgb="FFFFFFFF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sz val="9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0"/>
      <name val="나눔고딕"/>
      <family val="3"/>
      <charset val="129"/>
    </font>
    <font>
      <sz val="9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b/>
      <sz val="9"/>
      <color rgb="FF00A82D"/>
      <name val="나눔고딕"/>
      <family val="3"/>
      <charset val="129"/>
    </font>
    <font>
      <sz val="9"/>
      <color rgb="FF00A82D"/>
      <name val="나눔고딕"/>
      <family val="3"/>
      <charset val="129"/>
    </font>
    <font>
      <sz val="7.5"/>
      <name val="나눔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나눔고딕"/>
      <family val="3"/>
      <charset val="129"/>
    </font>
    <font>
      <sz val="9"/>
      <color rgb="FF0070C0"/>
      <name val="나눔고딕"/>
      <family val="3"/>
      <charset val="129"/>
    </font>
    <font>
      <sz val="9"/>
      <color rgb="FF00B050"/>
      <name val="나눔고딕"/>
      <family val="3"/>
      <charset val="129"/>
    </font>
    <font>
      <sz val="9"/>
      <color rgb="FFFFC000"/>
      <name val="나눔고딕"/>
      <family val="3"/>
      <charset val="129"/>
    </font>
    <font>
      <sz val="11"/>
      <color rgb="FFFFC000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A82D"/>
      <name val="맑은 고딕"/>
      <family val="2"/>
      <charset val="129"/>
      <scheme val="minor"/>
    </font>
    <font>
      <b/>
      <sz val="9"/>
      <name val="나눔고딕"/>
      <family val="3"/>
      <charset val="129"/>
    </font>
    <font>
      <b/>
      <sz val="11"/>
      <name val="맑은 고딕"/>
      <family val="2"/>
      <charset val="129"/>
      <scheme val="minor"/>
    </font>
    <font>
      <b/>
      <sz val="9"/>
      <color rgb="FF0070C0"/>
      <name val="나눔고딕"/>
      <family val="3"/>
      <charset val="129"/>
    </font>
    <font>
      <b/>
      <sz val="9"/>
      <color rgb="FFFFC000"/>
      <name val="나눔고딕"/>
      <family val="3"/>
      <charset val="129"/>
    </font>
    <font>
      <b/>
      <sz val="11"/>
      <color rgb="FF00A82D"/>
      <name val="맑은 고딕"/>
      <family val="2"/>
      <charset val="129"/>
      <scheme val="minor"/>
    </font>
    <font>
      <b/>
      <sz val="11"/>
      <color rgb="FF0070C0"/>
      <name val="맑은 고딕"/>
      <family val="2"/>
      <charset val="129"/>
      <scheme val="minor"/>
    </font>
    <font>
      <b/>
      <sz val="11"/>
      <color rgb="FFFFC000"/>
      <name val="맑은 고딕"/>
      <family val="2"/>
      <charset val="129"/>
      <scheme val="minor"/>
    </font>
    <font>
      <b/>
      <sz val="11"/>
      <color rgb="FFFF0000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CDEDD8"/>
        <bgColor indexed="64"/>
      </patternFill>
    </fill>
  </fills>
  <borders count="39">
    <border>
      <left/>
      <right/>
      <top/>
      <bottom/>
      <diagonal/>
    </border>
    <border>
      <left style="medium">
        <color rgb="FF008624"/>
      </left>
      <right style="medium">
        <color rgb="FF008624"/>
      </right>
      <top style="medium">
        <color rgb="FF008624"/>
      </top>
      <bottom style="medium">
        <color rgb="FF008624"/>
      </bottom>
      <diagonal/>
    </border>
    <border>
      <left style="medium">
        <color rgb="FF008624"/>
      </left>
      <right/>
      <top style="medium">
        <color rgb="FF008624"/>
      </top>
      <bottom style="medium">
        <color rgb="FF008624"/>
      </bottom>
      <diagonal/>
    </border>
    <border>
      <left/>
      <right/>
      <top style="medium">
        <color rgb="FF008624"/>
      </top>
      <bottom style="medium">
        <color rgb="FF008624"/>
      </bottom>
      <diagonal/>
    </border>
    <border>
      <left/>
      <right style="medium">
        <color rgb="FF008624"/>
      </right>
      <top style="medium">
        <color rgb="FF008624"/>
      </top>
      <bottom style="medium">
        <color rgb="FF00862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8CD6A5"/>
      </left>
      <right style="medium">
        <color rgb="FF8CD6A5"/>
      </right>
      <top style="medium">
        <color rgb="FF8CD6A5"/>
      </top>
      <bottom style="medium">
        <color rgb="FF8CD6A5"/>
      </bottom>
      <diagonal/>
    </border>
    <border>
      <left style="medium">
        <color rgb="FF008624"/>
      </left>
      <right style="medium">
        <color rgb="FF008624"/>
      </right>
      <top style="medium">
        <color rgb="FF008624"/>
      </top>
      <bottom/>
      <diagonal/>
    </border>
    <border>
      <left style="medium">
        <color rgb="FF008624"/>
      </left>
      <right style="medium">
        <color rgb="FF008624"/>
      </right>
      <top/>
      <bottom style="medium">
        <color rgb="FF008624"/>
      </bottom>
      <diagonal/>
    </border>
    <border>
      <left style="medium">
        <color rgb="FF8CD6A5"/>
      </left>
      <right style="medium">
        <color rgb="FF8CD6A5"/>
      </right>
      <top style="medium">
        <color rgb="FF8CD6A5"/>
      </top>
      <bottom/>
      <diagonal/>
    </border>
    <border>
      <left style="medium">
        <color rgb="FF8CD6A5"/>
      </left>
      <right style="medium">
        <color rgb="FF8CD6A5"/>
      </right>
      <top/>
      <bottom style="medium">
        <color rgb="FF8CD6A5"/>
      </bottom>
      <diagonal/>
    </border>
    <border>
      <left style="medium">
        <color rgb="FF008624"/>
      </left>
      <right style="medium">
        <color rgb="FF008624"/>
      </right>
      <top/>
      <bottom/>
      <diagonal/>
    </border>
    <border>
      <left style="medium">
        <color rgb="FF008624"/>
      </left>
      <right/>
      <top style="medium">
        <color rgb="FF008624"/>
      </top>
      <bottom/>
      <diagonal/>
    </border>
    <border>
      <left/>
      <right/>
      <top style="medium">
        <color rgb="FF008624"/>
      </top>
      <bottom/>
      <diagonal/>
    </border>
    <border>
      <left/>
      <right style="medium">
        <color rgb="FF008624"/>
      </right>
      <top style="medium">
        <color rgb="FF008624"/>
      </top>
      <bottom/>
      <diagonal/>
    </border>
    <border>
      <left style="medium">
        <color rgb="FF008624"/>
      </left>
      <right/>
      <top/>
      <bottom/>
      <diagonal/>
    </border>
    <border>
      <left/>
      <right style="medium">
        <color rgb="FF008624"/>
      </right>
      <top/>
      <bottom/>
      <diagonal/>
    </border>
    <border>
      <left style="medium">
        <color rgb="FF008624"/>
      </left>
      <right/>
      <top/>
      <bottom style="medium">
        <color rgb="FF008624"/>
      </bottom>
      <diagonal/>
    </border>
    <border>
      <left/>
      <right/>
      <top/>
      <bottom style="medium">
        <color rgb="FF008624"/>
      </bottom>
      <diagonal/>
    </border>
    <border>
      <left/>
      <right style="medium">
        <color rgb="FF008624"/>
      </right>
      <top/>
      <bottom style="medium">
        <color rgb="FF008624"/>
      </bottom>
      <diagonal/>
    </border>
    <border>
      <left/>
      <right style="medium">
        <color rgb="FF8CD6A5"/>
      </right>
      <top style="medium">
        <color rgb="FF008624"/>
      </top>
      <bottom/>
      <diagonal/>
    </border>
    <border>
      <left style="medium">
        <color rgb="FF008624"/>
      </left>
      <right style="medium">
        <color rgb="FF8CD6A5"/>
      </right>
      <top style="medium">
        <color rgb="FF8CD6A5"/>
      </top>
      <bottom/>
      <diagonal/>
    </border>
    <border>
      <left style="medium">
        <color rgb="FF008624"/>
      </left>
      <right style="medium">
        <color rgb="FF8CD6A5"/>
      </right>
      <top/>
      <bottom style="medium">
        <color rgb="FF8CD6A5"/>
      </bottom>
      <diagonal/>
    </border>
    <border>
      <left style="medium">
        <color rgb="FF8CD6A5"/>
      </left>
      <right style="medium">
        <color rgb="FFCCCCCC"/>
      </right>
      <top style="medium">
        <color rgb="FFCCCCCC"/>
      </top>
      <bottom/>
      <diagonal/>
    </border>
    <border>
      <left style="medium">
        <color rgb="FF8CD6A5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8CD6A5"/>
      </right>
      <top style="medium">
        <color rgb="FFCCCCCC"/>
      </top>
      <bottom/>
      <diagonal/>
    </border>
    <border>
      <left style="medium">
        <color rgb="FFCCCCCC"/>
      </left>
      <right style="medium">
        <color rgb="FF8CD6A5"/>
      </right>
      <top/>
      <bottom style="medium">
        <color rgb="FFCCCCCC"/>
      </bottom>
      <diagonal/>
    </border>
    <border>
      <left style="medium">
        <color rgb="FF008624"/>
      </left>
      <right style="medium">
        <color rgb="FF8CD6A5"/>
      </right>
      <top/>
      <bottom style="medium">
        <color rgb="FF008624"/>
      </bottom>
      <diagonal/>
    </border>
    <border>
      <left style="medium">
        <color rgb="FF8CD6A5"/>
      </left>
      <right style="medium">
        <color rgb="FFCCCCCC"/>
      </right>
      <top/>
      <bottom style="medium">
        <color rgb="FF008624"/>
      </bottom>
      <diagonal/>
    </border>
    <border>
      <left style="medium">
        <color rgb="FFCCCCCC"/>
      </left>
      <right style="medium">
        <color rgb="FF8CD6A5"/>
      </right>
      <top/>
      <bottom style="medium">
        <color rgb="FF008624"/>
      </bottom>
      <diagonal/>
    </border>
    <border>
      <left style="medium">
        <color rgb="FF8CD6A5"/>
      </left>
      <right style="medium">
        <color rgb="FF8CD6A5"/>
      </right>
      <top/>
      <bottom style="medium">
        <color rgb="FF00862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7" fillId="0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3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vertical="top" wrapText="1"/>
    </xf>
    <xf numFmtId="0" fontId="22" fillId="0" borderId="37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37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/>
    </xf>
    <xf numFmtId="0" fontId="14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20" fontId="2" fillId="2" borderId="7" xfId="0" applyNumberFormat="1" applyFont="1" applyFill="1" applyBorder="1" applyAlignment="1">
      <alignment horizontal="center" vertical="center" wrapText="1"/>
    </xf>
    <xf numFmtId="20" fontId="2" fillId="2" borderId="8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/>
    </xf>
    <xf numFmtId="0" fontId="22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vertical="center"/>
    </xf>
    <xf numFmtId="0" fontId="23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/>
    </xf>
    <xf numFmtId="0" fontId="22" fillId="0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vertical="center"/>
    </xf>
    <xf numFmtId="0" fontId="23" fillId="0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9" fontId="8" fillId="3" borderId="3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A82D"/>
      <color rgb="FFCDEDD8"/>
      <color rgb="FF2DE39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'10일'!$AO$3:$AO$15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'10일'!$AP$3:$AP$15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'11일'!$AO$3:$AO$15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'11일'!$AP$3:$AP$15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'12일'!$AO$3:$AO$15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'12일'!$AP$3:$AP$15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'13일'!$AO$3:$AO$15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'13일'!$AP$3:$AP$15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'14일'!$AO$3:$AO$15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'14일'!$AP$3:$AP$15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'15일'!$AO$3:$AO$15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'15일'!$AP$3:$AP$15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'16일'!$AO$3:$AO$15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'16일'!$AP$3:$AP$15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'17일'!$AO$3:$AO$15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'17일'!$AP$3:$AP$15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'18일'!$AO$3:$AO$15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'18일'!$AP$3:$AP$15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'19일'!$AO$3:$AO$15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'19일'!$AP$3:$AP$15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'20일'!$AO$3:$AO$15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'20일'!$AP$3:$AP$15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'21일'!$AO$3:$AO$15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'21일'!$AP$3:$AP$15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'22일'!$AO$3:$AO$15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'22일'!$AP$3:$AP$15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'23일'!$AO$3:$AO$15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'23일'!$AP$3:$AP$15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'24일'!$AO$3:$AO$15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'24일'!$AP$3:$AP$15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'25일'!$AO$3:$AO$15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'25일'!$AP$3:$AP$15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'26일'!$AO$3:$AO$15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'26일'!$AP$3:$AP$15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'27일'!$AO$3:$AO$15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'27일'!$AP$3:$AP$15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'28일'!$AO$3:$AO$15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'28일'!$AP$3:$AP$15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'29일'!$AO$3:$AO$15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'29일'!$AP$3:$AP$15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'3일'!$AO$3:$AO$15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'3일'!$AP$3:$AP$15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'30일'!$AO$3:$AO$15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'30일'!$AP$3:$AP$15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'31일'!$AO$3:$AO$15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'31일'!$AP$3:$AP$15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'4일'!$AO$3:$AO$15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'4일'!$AP$3:$AP$15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'5일'!$AO$3:$AO$15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'5일'!$AP$3:$AP$15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'6일'!$AO$3:$AO$15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'6일'!$AP$3:$AP$15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'7일'!$AO$3:$AO$15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'7일'!$AP$3:$AP$15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'8일'!$AO$3:$AO$15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'8일'!$AP$3:$AP$15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'9일'!$AO$3:$AO$15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'9일'!$AP$3:$AP$15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5"/>
  <sheetViews>
    <sheetView showGridLines="0" tabSelected="1" workbookViewId="0">
      <selection activeCell="C45" sqref="C45"/>
    </sheetView>
  </sheetViews>
  <sheetFormatPr defaultRowHeight="16.5"/>
  <cols>
    <col min="1" max="1" width="2.625" customWidth="1"/>
    <col min="2" max="2" width="6.625" customWidth="1"/>
    <col min="4" max="4" width="2.625" customWidth="1"/>
    <col min="5" max="5" width="5.625" customWidth="1"/>
    <col min="7" max="7" width="2.625" customWidth="1"/>
    <col min="8" max="8" width="5.625" customWidth="1"/>
  </cols>
  <sheetData>
    <row r="2" spans="2:16" ht="9.9499999999999993" customHeight="1">
      <c r="B2" s="34" t="s">
        <v>12</v>
      </c>
      <c r="C2" s="35"/>
      <c r="E2" s="32" t="s">
        <v>54</v>
      </c>
      <c r="F2" s="32" t="s">
        <v>22</v>
      </c>
      <c r="H2" s="32" t="s">
        <v>54</v>
      </c>
      <c r="I2" s="32" t="s">
        <v>23</v>
      </c>
    </row>
    <row r="3" spans="2:16" ht="9.9499999999999993" customHeight="1">
      <c r="B3" s="35"/>
      <c r="C3" s="35"/>
      <c r="E3" s="32"/>
      <c r="F3" s="32"/>
      <c r="H3" s="32"/>
      <c r="I3" s="32"/>
    </row>
    <row r="4" spans="2:16" ht="9.9499999999999993" customHeight="1">
      <c r="B4" s="36" t="s">
        <v>17</v>
      </c>
      <c r="C4" s="51" t="s">
        <v>14</v>
      </c>
      <c r="D4" s="27"/>
      <c r="E4" s="33">
        <v>1</v>
      </c>
      <c r="F4" s="33" t="s">
        <v>47</v>
      </c>
      <c r="G4" s="27"/>
      <c r="H4" s="33">
        <v>1</v>
      </c>
      <c r="I4" s="33" t="s">
        <v>51</v>
      </c>
      <c r="J4" s="27"/>
      <c r="K4" s="27"/>
      <c r="L4" s="27"/>
      <c r="M4" s="27"/>
      <c r="N4" s="27"/>
      <c r="O4" s="27"/>
      <c r="P4" s="27"/>
    </row>
    <row r="5" spans="2:16" ht="9.9499999999999993" customHeight="1">
      <c r="B5" s="37"/>
      <c r="C5" s="51"/>
      <c r="D5" s="27"/>
      <c r="E5" s="33"/>
      <c r="F5" s="33"/>
      <c r="G5" s="27"/>
      <c r="H5" s="33"/>
      <c r="I5" s="33"/>
      <c r="J5" s="27"/>
      <c r="K5" s="27"/>
      <c r="L5" s="27"/>
      <c r="M5" s="27"/>
      <c r="N5" s="27"/>
      <c r="O5" s="27"/>
      <c r="P5" s="27"/>
    </row>
    <row r="6" spans="2:16" ht="9.9499999999999993" customHeight="1">
      <c r="B6" s="37"/>
      <c r="C6" s="51" t="s">
        <v>17</v>
      </c>
      <c r="D6" s="27"/>
      <c r="E6" s="33">
        <v>2</v>
      </c>
      <c r="F6" s="33" t="s">
        <v>48</v>
      </c>
      <c r="G6" s="27"/>
      <c r="H6" s="33">
        <v>2</v>
      </c>
      <c r="I6" s="33" t="s">
        <v>52</v>
      </c>
      <c r="J6" s="27"/>
      <c r="K6" s="27"/>
      <c r="L6" s="27"/>
      <c r="M6" s="27"/>
      <c r="N6" s="27"/>
      <c r="O6" s="27"/>
      <c r="P6" s="27"/>
    </row>
    <row r="7" spans="2:16" ht="9.9499999999999993" customHeight="1">
      <c r="B7" s="37"/>
      <c r="C7" s="51"/>
      <c r="D7" s="27"/>
      <c r="E7" s="33"/>
      <c r="F7" s="33"/>
      <c r="G7" s="27"/>
      <c r="H7" s="33"/>
      <c r="I7" s="33"/>
      <c r="J7" s="27"/>
      <c r="K7" s="27"/>
      <c r="L7" s="27"/>
      <c r="M7" s="27"/>
      <c r="N7" s="27"/>
      <c r="O7" s="27"/>
      <c r="P7" s="27"/>
    </row>
    <row r="8" spans="2:16" ht="9.9499999999999993" customHeight="1">
      <c r="B8" s="37"/>
      <c r="C8" s="51" t="s">
        <v>5</v>
      </c>
      <c r="D8" s="27"/>
      <c r="E8" s="33">
        <v>3</v>
      </c>
      <c r="F8" s="33" t="s">
        <v>49</v>
      </c>
      <c r="G8" s="27"/>
      <c r="H8" s="33">
        <v>3</v>
      </c>
      <c r="I8" s="33" t="s">
        <v>21</v>
      </c>
      <c r="J8" s="27"/>
      <c r="K8" s="27"/>
      <c r="L8" s="27"/>
      <c r="M8" s="27"/>
      <c r="N8" s="27"/>
      <c r="O8" s="27"/>
      <c r="P8" s="27"/>
    </row>
    <row r="9" spans="2:16" ht="9.9499999999999993" customHeight="1">
      <c r="B9" s="37"/>
      <c r="C9" s="51"/>
      <c r="D9" s="27"/>
      <c r="E9" s="33"/>
      <c r="F9" s="33"/>
      <c r="G9" s="27"/>
      <c r="H9" s="33"/>
      <c r="I9" s="33"/>
      <c r="J9" s="27"/>
      <c r="K9" s="27"/>
      <c r="L9" s="27"/>
      <c r="M9" s="27"/>
      <c r="N9" s="27"/>
      <c r="O9" s="27"/>
      <c r="P9" s="27"/>
    </row>
    <row r="10" spans="2:16" ht="9.9499999999999993" customHeight="1">
      <c r="B10" s="37"/>
      <c r="C10" s="51" t="s">
        <v>11</v>
      </c>
      <c r="D10" s="27"/>
      <c r="E10" s="33">
        <v>4</v>
      </c>
      <c r="F10" s="33" t="s">
        <v>50</v>
      </c>
      <c r="G10" s="27"/>
      <c r="H10" s="33">
        <v>4</v>
      </c>
      <c r="I10" s="33" t="s">
        <v>20</v>
      </c>
      <c r="J10" s="27"/>
      <c r="K10" s="27"/>
      <c r="L10" s="27"/>
      <c r="M10" s="27"/>
      <c r="N10" s="27"/>
      <c r="O10" s="27"/>
      <c r="P10" s="27"/>
    </row>
    <row r="11" spans="2:16" ht="9.9499999999999993" customHeight="1">
      <c r="B11" s="37"/>
      <c r="C11" s="51"/>
      <c r="D11" s="27"/>
      <c r="E11" s="33"/>
      <c r="F11" s="33"/>
      <c r="G11" s="27"/>
      <c r="H11" s="33"/>
      <c r="I11" s="33"/>
      <c r="J11" s="27"/>
      <c r="K11" s="27"/>
      <c r="L11" s="27"/>
      <c r="M11" s="27"/>
      <c r="N11" s="27"/>
      <c r="O11" s="27"/>
      <c r="P11" s="27"/>
    </row>
    <row r="12" spans="2:16" ht="9.9499999999999993" customHeight="1">
      <c r="B12" s="37"/>
      <c r="C12" s="51" t="s">
        <v>24</v>
      </c>
      <c r="D12" s="27"/>
      <c r="E12" s="27"/>
      <c r="F12" s="27"/>
      <c r="G12" s="27"/>
      <c r="H12" s="33">
        <v>5</v>
      </c>
      <c r="I12" s="33" t="s">
        <v>53</v>
      </c>
      <c r="J12" s="27"/>
      <c r="K12" s="27"/>
      <c r="L12" s="27"/>
      <c r="M12" s="27"/>
      <c r="N12" s="27"/>
      <c r="O12" s="27"/>
      <c r="P12" s="27"/>
    </row>
    <row r="13" spans="2:16" ht="9.9499999999999993" customHeight="1">
      <c r="B13" s="38"/>
      <c r="C13" s="51"/>
      <c r="D13" s="27"/>
      <c r="E13" s="27"/>
      <c r="F13" s="27"/>
      <c r="G13" s="27"/>
      <c r="H13" s="33"/>
      <c r="I13" s="33"/>
      <c r="J13" s="27"/>
      <c r="K13" s="27"/>
      <c r="L13" s="27"/>
      <c r="M13" s="27"/>
      <c r="N13" s="27"/>
      <c r="O13" s="27"/>
      <c r="P13" s="27"/>
    </row>
    <row r="14" spans="2:16" ht="9.9499999999999993" customHeight="1">
      <c r="B14" s="39" t="s">
        <v>8</v>
      </c>
      <c r="C14" s="50" t="s">
        <v>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16" ht="9.9499999999999993" customHeight="1">
      <c r="B15" s="40"/>
      <c r="C15" s="5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2:16" ht="9.9499999999999993" customHeight="1">
      <c r="B16" s="40"/>
      <c r="C16" s="50" t="s">
        <v>6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27" ht="9.9499999999999993" customHeight="1">
      <c r="B17" s="40"/>
      <c r="C17" s="5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27" ht="9.9499999999999993" customHeight="1">
      <c r="B18" s="40"/>
      <c r="C18" s="50" t="s">
        <v>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27" ht="9.9499999999999993" customHeight="1">
      <c r="B19" s="41"/>
      <c r="C19" s="5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27" ht="9.9499999999999993" customHeight="1">
      <c r="B20" s="42" t="s">
        <v>33</v>
      </c>
      <c r="C20" s="49" t="s">
        <v>10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27" ht="9.9499999999999993" customHeight="1">
      <c r="B21" s="43"/>
      <c r="C21" s="4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27" ht="9.9499999999999993" customHeight="1">
      <c r="B22" s="43"/>
      <c r="C22" s="49" t="s">
        <v>18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27" ht="9.9499999999999993" customHeight="1">
      <c r="B23" s="43"/>
      <c r="C23" s="4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27" ht="9.9499999999999993" customHeight="1">
      <c r="B24" s="43"/>
      <c r="C24" s="49" t="s">
        <v>16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27" ht="9.9499999999999993" customHeight="1">
      <c r="B25" s="44"/>
      <c r="C25" s="4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27" ht="9.9499999999999993" customHeight="1">
      <c r="B26" s="45" t="s">
        <v>25</v>
      </c>
      <c r="C26" s="48" t="s">
        <v>19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27" ht="9.9499999999999993" customHeight="1">
      <c r="B27" s="46"/>
      <c r="C27" s="4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27" ht="9.9499999999999993" customHeight="1">
      <c r="B28" s="46"/>
      <c r="C28" s="48" t="s">
        <v>46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27" ht="9.9499999999999993" customHeight="1">
      <c r="B29" s="46"/>
      <c r="C29" s="4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27" ht="9.9499999999999993" customHeight="1">
      <c r="B30" s="46"/>
      <c r="C30" s="48" t="s">
        <v>25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27" ht="9.9499999999999993" customHeight="1">
      <c r="B31" s="47"/>
      <c r="C31" s="4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27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</sheetData>
  <mergeCells count="41">
    <mergeCell ref="F2:F3"/>
    <mergeCell ref="F4:F5"/>
    <mergeCell ref="F6:F7"/>
    <mergeCell ref="F8:F9"/>
    <mergeCell ref="F10:F11"/>
    <mergeCell ref="C6:C7"/>
    <mergeCell ref="C8:C9"/>
    <mergeCell ref="C10:C11"/>
    <mergeCell ref="I12:I13"/>
    <mergeCell ref="H12:H13"/>
    <mergeCell ref="I2:I3"/>
    <mergeCell ref="I4:I5"/>
    <mergeCell ref="I6:I7"/>
    <mergeCell ref="I8:I9"/>
    <mergeCell ref="I10:I11"/>
    <mergeCell ref="B2:C3"/>
    <mergeCell ref="B4:B13"/>
    <mergeCell ref="B14:B19"/>
    <mergeCell ref="B20:B25"/>
    <mergeCell ref="B26:B31"/>
    <mergeCell ref="C26:C27"/>
    <mergeCell ref="C28:C29"/>
    <mergeCell ref="C30:C31"/>
    <mergeCell ref="C22:C23"/>
    <mergeCell ref="C24:C25"/>
    <mergeCell ref="C14:C15"/>
    <mergeCell ref="C16:C17"/>
    <mergeCell ref="C18:C19"/>
    <mergeCell ref="C20:C21"/>
    <mergeCell ref="C12:C13"/>
    <mergeCell ref="C4:C5"/>
    <mergeCell ref="E2:E3"/>
    <mergeCell ref="E4:E5"/>
    <mergeCell ref="E6:E7"/>
    <mergeCell ref="E8:E9"/>
    <mergeCell ref="E10:E11"/>
    <mergeCell ref="H2:H3"/>
    <mergeCell ref="H4:H5"/>
    <mergeCell ref="H6:H7"/>
    <mergeCell ref="H8:H9"/>
    <mergeCell ref="H10:H11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13" t="s">
        <v>12</v>
      </c>
      <c r="W2" s="13" t="s">
        <v>13</v>
      </c>
      <c r="X2" s="6"/>
      <c r="Y2" s="14" t="s">
        <v>12</v>
      </c>
      <c r="Z2" s="14" t="s">
        <v>13</v>
      </c>
      <c r="AB2" s="115" t="s">
        <v>23</v>
      </c>
      <c r="AC2" s="116"/>
      <c r="AD2" s="6"/>
      <c r="AE2" s="26" t="s">
        <v>36</v>
      </c>
      <c r="AF2" s="25" t="s">
        <v>35</v>
      </c>
      <c r="AG2" s="25" t="s">
        <v>30</v>
      </c>
      <c r="AH2" s="25" t="s">
        <v>29</v>
      </c>
      <c r="AI2" s="8"/>
      <c r="AJ2" s="15" t="s">
        <v>36</v>
      </c>
      <c r="AK2" s="15" t="s">
        <v>37</v>
      </c>
      <c r="AL2" s="15" t="s">
        <v>30</v>
      </c>
      <c r="AM2" s="15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11"/>
      <c r="Y3" s="52" t="s">
        <v>42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31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2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1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2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1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2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1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2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11"/>
      <c r="Y7" s="56" t="s">
        <v>43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32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2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1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2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1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2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1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2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1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2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1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2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1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2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1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2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1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34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2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1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2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1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1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1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1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1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1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1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1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R35:R36"/>
    <mergeCell ref="R37:R38"/>
    <mergeCell ref="R39:R40"/>
    <mergeCell ref="R41:R42"/>
    <mergeCell ref="R43:R44"/>
    <mergeCell ref="R45:R46"/>
    <mergeCell ref="R47:R48"/>
    <mergeCell ref="R49:R50"/>
    <mergeCell ref="R3:R4"/>
    <mergeCell ref="R5:R6"/>
    <mergeCell ref="R7:R8"/>
    <mergeCell ref="R9:R10"/>
    <mergeCell ref="R11:R12"/>
    <mergeCell ref="R13:R14"/>
    <mergeCell ref="R15:R16"/>
    <mergeCell ref="R17:R18"/>
    <mergeCell ref="R19:R20"/>
    <mergeCell ref="T43:T44"/>
    <mergeCell ref="T45:T46"/>
    <mergeCell ref="T47:T48"/>
    <mergeCell ref="T49:T50"/>
    <mergeCell ref="R1:T1"/>
    <mergeCell ref="AB29:AB30"/>
    <mergeCell ref="T31:T32"/>
    <mergeCell ref="T33:T34"/>
    <mergeCell ref="T35:T36"/>
    <mergeCell ref="T37:T38"/>
    <mergeCell ref="T39:T40"/>
    <mergeCell ref="T41:T42"/>
    <mergeCell ref="S43:S44"/>
    <mergeCell ref="S45:S46"/>
    <mergeCell ref="S47:S48"/>
    <mergeCell ref="S49:S50"/>
    <mergeCell ref="T3:T4"/>
    <mergeCell ref="T5:T6"/>
    <mergeCell ref="T7:T8"/>
    <mergeCell ref="T9:T10"/>
    <mergeCell ref="T11:T12"/>
    <mergeCell ref="T13:T14"/>
    <mergeCell ref="S35:S36"/>
    <mergeCell ref="S37:S38"/>
    <mergeCell ref="S39:S40"/>
    <mergeCell ref="S41:S42"/>
    <mergeCell ref="L49:L50"/>
    <mergeCell ref="M49:M50"/>
    <mergeCell ref="N49:N50"/>
    <mergeCell ref="O49:O50"/>
    <mergeCell ref="P49:P50"/>
    <mergeCell ref="L47:L48"/>
    <mergeCell ref="M47:M48"/>
    <mergeCell ref="N47:N48"/>
    <mergeCell ref="O47:O48"/>
    <mergeCell ref="P47:P48"/>
    <mergeCell ref="O45:O46"/>
    <mergeCell ref="P45:P46"/>
    <mergeCell ref="L43:L44"/>
    <mergeCell ref="M43:M44"/>
    <mergeCell ref="N43:N44"/>
    <mergeCell ref="O43:O44"/>
    <mergeCell ref="P43:P44"/>
    <mergeCell ref="O41:O42"/>
    <mergeCell ref="L39:L40"/>
    <mergeCell ref="M39:M40"/>
    <mergeCell ref="N39:N40"/>
    <mergeCell ref="O39:O40"/>
    <mergeCell ref="K47:K48"/>
    <mergeCell ref="L45:L46"/>
    <mergeCell ref="M45:M46"/>
    <mergeCell ref="N45:N46"/>
    <mergeCell ref="J45:J46"/>
    <mergeCell ref="K45:K46"/>
    <mergeCell ref="A51:A53"/>
    <mergeCell ref="B51:P51"/>
    <mergeCell ref="B52:P52"/>
    <mergeCell ref="B53:P53"/>
    <mergeCell ref="F49:F50"/>
    <mergeCell ref="G49:G50"/>
    <mergeCell ref="H49:H50"/>
    <mergeCell ref="I49:I50"/>
    <mergeCell ref="J49:J50"/>
    <mergeCell ref="K49:K50"/>
    <mergeCell ref="A49:A50"/>
    <mergeCell ref="B49:B50"/>
    <mergeCell ref="C49:C50"/>
    <mergeCell ref="D49:D50"/>
    <mergeCell ref="E49:E50"/>
    <mergeCell ref="J43:J44"/>
    <mergeCell ref="K43:K44"/>
    <mergeCell ref="L41:L42"/>
    <mergeCell ref="M41:M42"/>
    <mergeCell ref="N41:N42"/>
    <mergeCell ref="A47:A48"/>
    <mergeCell ref="B47:B48"/>
    <mergeCell ref="C47:C48"/>
    <mergeCell ref="D47:D48"/>
    <mergeCell ref="E47:E48"/>
    <mergeCell ref="F45:F46"/>
    <mergeCell ref="G45:G46"/>
    <mergeCell ref="H45:H46"/>
    <mergeCell ref="I45:I46"/>
    <mergeCell ref="A45:A46"/>
    <mergeCell ref="B45:B46"/>
    <mergeCell ref="C45:C46"/>
    <mergeCell ref="D45:D46"/>
    <mergeCell ref="E45:E46"/>
    <mergeCell ref="F47:F48"/>
    <mergeCell ref="G47:G48"/>
    <mergeCell ref="H47:H48"/>
    <mergeCell ref="I47:I48"/>
    <mergeCell ref="J47:J48"/>
    <mergeCell ref="A43:A44"/>
    <mergeCell ref="B43:B44"/>
    <mergeCell ref="C43:C44"/>
    <mergeCell ref="D43:D44"/>
    <mergeCell ref="E43:E44"/>
    <mergeCell ref="F41:F42"/>
    <mergeCell ref="G41:G42"/>
    <mergeCell ref="H41:H42"/>
    <mergeCell ref="I41:I42"/>
    <mergeCell ref="F43:F44"/>
    <mergeCell ref="G43:G44"/>
    <mergeCell ref="H43:H44"/>
    <mergeCell ref="I43:I44"/>
    <mergeCell ref="P39:P40"/>
    <mergeCell ref="A41:A42"/>
    <mergeCell ref="B41:B42"/>
    <mergeCell ref="C41:C42"/>
    <mergeCell ref="D41:D42"/>
    <mergeCell ref="E41:E42"/>
    <mergeCell ref="F39:F40"/>
    <mergeCell ref="G39:G40"/>
    <mergeCell ref="H39:H40"/>
    <mergeCell ref="I39:I40"/>
    <mergeCell ref="J39:J40"/>
    <mergeCell ref="K39:K40"/>
    <mergeCell ref="P41:P42"/>
    <mergeCell ref="J41:J42"/>
    <mergeCell ref="K41:K42"/>
    <mergeCell ref="A39:A40"/>
    <mergeCell ref="B39:B40"/>
    <mergeCell ref="C39:C40"/>
    <mergeCell ref="D39:D40"/>
    <mergeCell ref="E39:E40"/>
    <mergeCell ref="L35:L36"/>
    <mergeCell ref="M35:M36"/>
    <mergeCell ref="N35:N36"/>
    <mergeCell ref="O35:O36"/>
    <mergeCell ref="P35:P36"/>
    <mergeCell ref="J35:J36"/>
    <mergeCell ref="K35:K36"/>
    <mergeCell ref="L37:L38"/>
    <mergeCell ref="M37:M38"/>
    <mergeCell ref="N37:N38"/>
    <mergeCell ref="O37:O38"/>
    <mergeCell ref="P37:P38"/>
    <mergeCell ref="J37:J38"/>
    <mergeCell ref="K37:K38"/>
    <mergeCell ref="A37:A38"/>
    <mergeCell ref="B37:B38"/>
    <mergeCell ref="C37:C38"/>
    <mergeCell ref="D37:D38"/>
    <mergeCell ref="E37:E38"/>
    <mergeCell ref="F35:F36"/>
    <mergeCell ref="G35:G36"/>
    <mergeCell ref="H35:H36"/>
    <mergeCell ref="I35:I36"/>
    <mergeCell ref="A35:A36"/>
    <mergeCell ref="B35:B36"/>
    <mergeCell ref="C35:C36"/>
    <mergeCell ref="D35:D36"/>
    <mergeCell ref="E35:E36"/>
    <mergeCell ref="F37:F38"/>
    <mergeCell ref="G37:G38"/>
    <mergeCell ref="H37:H38"/>
    <mergeCell ref="I37:I38"/>
    <mergeCell ref="G33:G34"/>
    <mergeCell ref="H33:H34"/>
    <mergeCell ref="I33:I34"/>
    <mergeCell ref="J33:J34"/>
    <mergeCell ref="O31:O32"/>
    <mergeCell ref="P31:P32"/>
    <mergeCell ref="V31:V32"/>
    <mergeCell ref="A33:A34"/>
    <mergeCell ref="B33:B34"/>
    <mergeCell ref="C33:C34"/>
    <mergeCell ref="D33:D34"/>
    <mergeCell ref="E33:E34"/>
    <mergeCell ref="F33:F34"/>
    <mergeCell ref="H31:H32"/>
    <mergeCell ref="I31:I32"/>
    <mergeCell ref="J31:J32"/>
    <mergeCell ref="K31:K32"/>
    <mergeCell ref="L31:L32"/>
    <mergeCell ref="M31:M32"/>
    <mergeCell ref="M33:M34"/>
    <mergeCell ref="N33:N34"/>
    <mergeCell ref="O33:O34"/>
    <mergeCell ref="P33:P34"/>
    <mergeCell ref="V33:V34"/>
    <mergeCell ref="K33:K34"/>
    <mergeCell ref="L33:L34"/>
    <mergeCell ref="S31:S32"/>
    <mergeCell ref="S33:S34"/>
    <mergeCell ref="O29:O30"/>
    <mergeCell ref="P29:P30"/>
    <mergeCell ref="V29:V30"/>
    <mergeCell ref="W29:W30"/>
    <mergeCell ref="S29:S30"/>
    <mergeCell ref="T29:T30"/>
    <mergeCell ref="M29:M30"/>
    <mergeCell ref="N29:N30"/>
    <mergeCell ref="N31:N32"/>
    <mergeCell ref="R29:R30"/>
    <mergeCell ref="R31:R32"/>
    <mergeCell ref="R33:R34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F27:AF28"/>
    <mergeCell ref="AG27:AG28"/>
    <mergeCell ref="AH27:AH28"/>
    <mergeCell ref="G27:G28"/>
    <mergeCell ref="H27:H28"/>
    <mergeCell ref="I27:I28"/>
    <mergeCell ref="J27:J28"/>
    <mergeCell ref="K27:K28"/>
    <mergeCell ref="L27:L28"/>
    <mergeCell ref="G29:G30"/>
    <mergeCell ref="H29:H30"/>
    <mergeCell ref="I29:I30"/>
    <mergeCell ref="J29:J30"/>
    <mergeCell ref="K29:K30"/>
    <mergeCell ref="L29:L30"/>
    <mergeCell ref="AC29:AC30"/>
    <mergeCell ref="AB27:AC28"/>
    <mergeCell ref="M27:M28"/>
    <mergeCell ref="N27:N28"/>
    <mergeCell ref="O27:O28"/>
    <mergeCell ref="P27:P28"/>
    <mergeCell ref="V27:V28"/>
    <mergeCell ref="W27:W28"/>
    <mergeCell ref="S27:S28"/>
    <mergeCell ref="T27:T28"/>
    <mergeCell ref="A27:A28"/>
    <mergeCell ref="B27:B28"/>
    <mergeCell ref="C27:C28"/>
    <mergeCell ref="D27:D28"/>
    <mergeCell ref="E27:E28"/>
    <mergeCell ref="F27:F28"/>
    <mergeCell ref="R27:R28"/>
    <mergeCell ref="AG25:AG26"/>
    <mergeCell ref="AH25:AH26"/>
    <mergeCell ref="L25:L26"/>
    <mergeCell ref="M25:M26"/>
    <mergeCell ref="N25:N26"/>
    <mergeCell ref="O25:O26"/>
    <mergeCell ref="P25:P26"/>
    <mergeCell ref="V25:V26"/>
    <mergeCell ref="S25:S26"/>
    <mergeCell ref="T25:T26"/>
    <mergeCell ref="R25:R26"/>
    <mergeCell ref="F25:F26"/>
    <mergeCell ref="G25:G26"/>
    <mergeCell ref="H25:H26"/>
    <mergeCell ref="I25:I26"/>
    <mergeCell ref="J25:J26"/>
    <mergeCell ref="K25:K26"/>
    <mergeCell ref="AB23:AB24"/>
    <mergeCell ref="AC23:AC24"/>
    <mergeCell ref="AF23:AF24"/>
    <mergeCell ref="W25:W26"/>
    <mergeCell ref="AB25:AB26"/>
    <mergeCell ref="AC25:AC26"/>
    <mergeCell ref="AF25:AF26"/>
    <mergeCell ref="R23:R24"/>
    <mergeCell ref="AG23:AG24"/>
    <mergeCell ref="AH23:AH24"/>
    <mergeCell ref="A25:A26"/>
    <mergeCell ref="B25:B26"/>
    <mergeCell ref="C25:C26"/>
    <mergeCell ref="D25:D26"/>
    <mergeCell ref="E25:E26"/>
    <mergeCell ref="M23:M24"/>
    <mergeCell ref="N23:N24"/>
    <mergeCell ref="O23:O24"/>
    <mergeCell ref="P23:P24"/>
    <mergeCell ref="V23:V24"/>
    <mergeCell ref="W23:W24"/>
    <mergeCell ref="S23:S24"/>
    <mergeCell ref="T23:T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AC21:AC22"/>
    <mergeCell ref="L21:L22"/>
    <mergeCell ref="M21:M22"/>
    <mergeCell ref="N21:N22"/>
    <mergeCell ref="O21:O22"/>
    <mergeCell ref="P21:P22"/>
    <mergeCell ref="V21:V22"/>
    <mergeCell ref="S21:S22"/>
    <mergeCell ref="T21:T22"/>
    <mergeCell ref="R21:R22"/>
    <mergeCell ref="D23:D24"/>
    <mergeCell ref="E23:E24"/>
    <mergeCell ref="F23:F24"/>
    <mergeCell ref="E19:E20"/>
    <mergeCell ref="F19:F20"/>
    <mergeCell ref="W21:W22"/>
    <mergeCell ref="AB21:AB22"/>
    <mergeCell ref="F21:F22"/>
    <mergeCell ref="G21:G22"/>
    <mergeCell ref="H21:H22"/>
    <mergeCell ref="I21:I22"/>
    <mergeCell ref="J21:J22"/>
    <mergeCell ref="K21:K22"/>
    <mergeCell ref="AH19:AH20"/>
    <mergeCell ref="A21:A22"/>
    <mergeCell ref="B21:B22"/>
    <mergeCell ref="C21:C22"/>
    <mergeCell ref="D21:D22"/>
    <mergeCell ref="E21:E22"/>
    <mergeCell ref="M19:M20"/>
    <mergeCell ref="N19:N20"/>
    <mergeCell ref="O19:O20"/>
    <mergeCell ref="P19:P20"/>
    <mergeCell ref="V19:V20"/>
    <mergeCell ref="W19:W20"/>
    <mergeCell ref="S19:S20"/>
    <mergeCell ref="T19:T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A17:A18"/>
    <mergeCell ref="B17:B18"/>
    <mergeCell ref="C17:C18"/>
    <mergeCell ref="D17:D18"/>
    <mergeCell ref="E17:E18"/>
    <mergeCell ref="L15:L16"/>
    <mergeCell ref="M15:M16"/>
    <mergeCell ref="N15:N16"/>
    <mergeCell ref="O15:O16"/>
    <mergeCell ref="F15:F16"/>
    <mergeCell ref="G15:G16"/>
    <mergeCell ref="H15:H16"/>
    <mergeCell ref="A15:A16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V17:V18"/>
    <mergeCell ref="S17:S18"/>
    <mergeCell ref="T17:T18"/>
    <mergeCell ref="AB19:AB20"/>
    <mergeCell ref="AC19:AC20"/>
    <mergeCell ref="AF19:AF20"/>
    <mergeCell ref="AG19:AG20"/>
    <mergeCell ref="P15:P16"/>
    <mergeCell ref="V15:V16"/>
    <mergeCell ref="S15:S16"/>
    <mergeCell ref="T15:T16"/>
    <mergeCell ref="AF17:AF18"/>
    <mergeCell ref="AG17:AG18"/>
    <mergeCell ref="AG15:AG16"/>
    <mergeCell ref="W17:W18"/>
    <mergeCell ref="AB17:AB18"/>
    <mergeCell ref="AC17:AC18"/>
    <mergeCell ref="Z15:Z18"/>
    <mergeCell ref="W15:W16"/>
    <mergeCell ref="AB15:AC16"/>
    <mergeCell ref="AF15:AF16"/>
    <mergeCell ref="B13:B14"/>
    <mergeCell ref="I15:I16"/>
    <mergeCell ref="J15:J16"/>
    <mergeCell ref="K15:K16"/>
    <mergeCell ref="B15:B16"/>
    <mergeCell ref="C15:C16"/>
    <mergeCell ref="D15:D16"/>
    <mergeCell ref="E15:E16"/>
    <mergeCell ref="F11:F12"/>
    <mergeCell ref="G11:G12"/>
    <mergeCell ref="H11:H12"/>
    <mergeCell ref="I11:I12"/>
    <mergeCell ref="J11:J12"/>
    <mergeCell ref="K11:K12"/>
    <mergeCell ref="K13:K14"/>
    <mergeCell ref="A13:A14"/>
    <mergeCell ref="E13:E14"/>
    <mergeCell ref="F13:F14"/>
    <mergeCell ref="C13:C14"/>
    <mergeCell ref="D13:D14"/>
    <mergeCell ref="A11:A12"/>
    <mergeCell ref="B11:B12"/>
    <mergeCell ref="C11:C12"/>
    <mergeCell ref="D11:D12"/>
    <mergeCell ref="E11:E12"/>
    <mergeCell ref="G13:G14"/>
    <mergeCell ref="H13:H14"/>
    <mergeCell ref="I13:I14"/>
    <mergeCell ref="J13:J14"/>
    <mergeCell ref="L11:L12"/>
    <mergeCell ref="M11:M12"/>
    <mergeCell ref="N11:N12"/>
    <mergeCell ref="O11:O12"/>
    <mergeCell ref="P11:P12"/>
    <mergeCell ref="V11:V12"/>
    <mergeCell ref="S11:S12"/>
    <mergeCell ref="W11:W12"/>
    <mergeCell ref="AB11:AB12"/>
    <mergeCell ref="Z11:Z14"/>
    <mergeCell ref="AB13:AB14"/>
    <mergeCell ref="L13:L14"/>
    <mergeCell ref="M13:M14"/>
    <mergeCell ref="N13:N14"/>
    <mergeCell ref="O13:O14"/>
    <mergeCell ref="P13:P14"/>
    <mergeCell ref="V13:V14"/>
    <mergeCell ref="W13:W14"/>
    <mergeCell ref="S13:S14"/>
    <mergeCell ref="A9:A10"/>
    <mergeCell ref="Z3:Z6"/>
    <mergeCell ref="Z7:Z10"/>
    <mergeCell ref="AB9:AB10"/>
    <mergeCell ref="AC9:AC10"/>
    <mergeCell ref="AF9:AF10"/>
    <mergeCell ref="AG9:AG10"/>
    <mergeCell ref="B9:B10"/>
    <mergeCell ref="C9:C10"/>
    <mergeCell ref="D9:D10"/>
    <mergeCell ref="E9:E10"/>
    <mergeCell ref="A7:A8"/>
    <mergeCell ref="G5:G6"/>
    <mergeCell ref="B7:B8"/>
    <mergeCell ref="C7:C8"/>
    <mergeCell ref="D7:D8"/>
    <mergeCell ref="E7:E8"/>
    <mergeCell ref="K5:K6"/>
    <mergeCell ref="V9:V10"/>
    <mergeCell ref="W9:W10"/>
    <mergeCell ref="S9:S10"/>
    <mergeCell ref="G9:G10"/>
    <mergeCell ref="P9:P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AB2:AC2"/>
    <mergeCell ref="AO2:AQ2"/>
    <mergeCell ref="A3:A4"/>
    <mergeCell ref="B3:B4"/>
    <mergeCell ref="C3:C4"/>
    <mergeCell ref="D3:D4"/>
    <mergeCell ref="E3:E4"/>
    <mergeCell ref="AG3:AG4"/>
    <mergeCell ref="AH3:AH4"/>
    <mergeCell ref="L3:L4"/>
    <mergeCell ref="M3:M4"/>
    <mergeCell ref="N3:N4"/>
    <mergeCell ref="O3:O4"/>
    <mergeCell ref="P3:P4"/>
    <mergeCell ref="V3:V4"/>
    <mergeCell ref="S3:S4"/>
    <mergeCell ref="AK3:AK6"/>
    <mergeCell ref="W3:W4"/>
    <mergeCell ref="AB3:AB4"/>
    <mergeCell ref="AC3:AC4"/>
    <mergeCell ref="AF3:AF4"/>
    <mergeCell ref="F3:F4"/>
    <mergeCell ref="G3:G4"/>
    <mergeCell ref="H3:H4"/>
    <mergeCell ref="A1:P1"/>
    <mergeCell ref="V1:W1"/>
    <mergeCell ref="B2:M2"/>
    <mergeCell ref="Y1:Z1"/>
    <mergeCell ref="I3:I4"/>
    <mergeCell ref="J3:J4"/>
    <mergeCell ref="K3:K4"/>
    <mergeCell ref="L5:L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V5:V6"/>
    <mergeCell ref="W5:W6"/>
    <mergeCell ref="S5:S6"/>
    <mergeCell ref="H5:H6"/>
    <mergeCell ref="I5:I6"/>
    <mergeCell ref="J5:J6"/>
    <mergeCell ref="AM3:AM6"/>
    <mergeCell ref="AM7:AM10"/>
    <mergeCell ref="AM11:AM14"/>
    <mergeCell ref="AM15:AM18"/>
    <mergeCell ref="AK7:AK10"/>
    <mergeCell ref="AK11:AK14"/>
    <mergeCell ref="AG7:AG8"/>
    <mergeCell ref="AH7:AH8"/>
    <mergeCell ref="L7:L8"/>
    <mergeCell ref="AB5:AB6"/>
    <mergeCell ref="AC5:AC6"/>
    <mergeCell ref="AF5:AF6"/>
    <mergeCell ref="AG5:AG6"/>
    <mergeCell ref="AH5:AH6"/>
    <mergeCell ref="W7:W8"/>
    <mergeCell ref="AB7:AB8"/>
    <mergeCell ref="AH9:AH10"/>
    <mergeCell ref="AC7:AC8"/>
    <mergeCell ref="AF7:AF8"/>
    <mergeCell ref="P7:P8"/>
    <mergeCell ref="V7:V8"/>
    <mergeCell ref="S7:S8"/>
    <mergeCell ref="AG11:AG12"/>
    <mergeCell ref="AH11:AH12"/>
    <mergeCell ref="AM19:AM22"/>
    <mergeCell ref="AE19:AE20"/>
    <mergeCell ref="AE21:AE22"/>
    <mergeCell ref="AE23:AE24"/>
    <mergeCell ref="AE25:AE26"/>
    <mergeCell ref="AE27:AE28"/>
    <mergeCell ref="AE29:AE30"/>
    <mergeCell ref="AE1:AH1"/>
    <mergeCell ref="AJ19:AJ22"/>
    <mergeCell ref="AK19:AK22"/>
    <mergeCell ref="AJ3:AJ6"/>
    <mergeCell ref="AJ7:AJ10"/>
    <mergeCell ref="AJ11:AJ14"/>
    <mergeCell ref="AJ15:AJ18"/>
    <mergeCell ref="AJ1:AM1"/>
    <mergeCell ref="AE3:AE4"/>
    <mergeCell ref="AE5:AE6"/>
    <mergeCell ref="AE7:AE8"/>
    <mergeCell ref="AE9:AE10"/>
    <mergeCell ref="AE11:AE12"/>
    <mergeCell ref="AE13:AE14"/>
    <mergeCell ref="AE15:AE16"/>
    <mergeCell ref="AE17:AE18"/>
    <mergeCell ref="AK15:AK18"/>
    <mergeCell ref="Y3:Y4"/>
    <mergeCell ref="Y5:Y6"/>
    <mergeCell ref="Y7:Y8"/>
    <mergeCell ref="Y9:Y10"/>
    <mergeCell ref="Y11:Y12"/>
    <mergeCell ref="Y13:Y14"/>
    <mergeCell ref="Y15:Y16"/>
    <mergeCell ref="Y17:Y18"/>
    <mergeCell ref="AL19:AL22"/>
    <mergeCell ref="AL3:AL6"/>
    <mergeCell ref="AL7:AL10"/>
    <mergeCell ref="AL11:AL14"/>
    <mergeCell ref="AL15:AL18"/>
    <mergeCell ref="AC11:AC12"/>
    <mergeCell ref="AF11:AF12"/>
    <mergeCell ref="AC13:AC14"/>
    <mergeCell ref="AF13:AF14"/>
    <mergeCell ref="AG13:AG14"/>
    <mergeCell ref="AH13:AH14"/>
    <mergeCell ref="AH15:AH16"/>
    <mergeCell ref="AH17:AH18"/>
    <mergeCell ref="AF21:AF22"/>
    <mergeCell ref="AG21:AG22"/>
    <mergeCell ref="AH21:AH2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23.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8.75" customWidth="1"/>
    <col min="11" max="11" width="5.625" customWidth="1"/>
    <col min="12" max="12" width="6.625" customWidth="1"/>
    <col min="13" max="13" width="9.6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9.25" customWidth="1"/>
    <col min="29" max="29" width="7.75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R1" s="99" t="s">
        <v>26</v>
      </c>
      <c r="S1" s="99"/>
      <c r="T1" s="99"/>
      <c r="V1" s="99" t="s">
        <v>15</v>
      </c>
      <c r="W1" s="99"/>
      <c r="X1" s="5"/>
      <c r="Y1" s="99" t="s">
        <v>28</v>
      </c>
      <c r="Z1" s="99"/>
      <c r="AA1" s="5"/>
      <c r="AB1" s="7"/>
      <c r="AC1" s="7"/>
      <c r="AD1" s="7"/>
      <c r="AE1" s="84" t="s">
        <v>39</v>
      </c>
      <c r="AF1" s="85"/>
      <c r="AG1" s="85"/>
      <c r="AH1" s="85"/>
      <c r="AI1" s="7"/>
      <c r="AJ1" s="86" t="s">
        <v>38</v>
      </c>
      <c r="AK1" s="87"/>
      <c r="AL1" s="87"/>
      <c r="AM1" s="88"/>
      <c r="AN1" s="7"/>
      <c r="AO1" s="7"/>
    </row>
    <row r="2" spans="1:43" ht="18" customHeight="1" thickBot="1">
      <c r="A2" s="1" t="s">
        <v>0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2" t="s">
        <v>1</v>
      </c>
      <c r="O2" s="2" t="s">
        <v>2</v>
      </c>
      <c r="P2" s="3" t="s">
        <v>3</v>
      </c>
      <c r="R2" s="2" t="str">
        <f>"PD("&amp;AB23&amp;")"</f>
        <v>PD(C)</v>
      </c>
      <c r="S2" s="2" t="str">
        <f>"PD("&amp;AB19&amp;")"</f>
        <v>PD(A)</v>
      </c>
      <c r="T2" s="2" t="str">
        <f>"PD("&amp;AB17&amp;")"</f>
        <v>PD(S)</v>
      </c>
      <c r="V2" s="29" t="s">
        <v>12</v>
      </c>
      <c r="W2" s="29" t="s">
        <v>13</v>
      </c>
      <c r="X2" s="6"/>
      <c r="Y2" s="29" t="s">
        <v>12</v>
      </c>
      <c r="Z2" s="29" t="s">
        <v>13</v>
      </c>
      <c r="AB2" s="115" t="s">
        <v>23</v>
      </c>
      <c r="AC2" s="116"/>
      <c r="AD2" s="6"/>
      <c r="AE2" s="26" t="s">
        <v>36</v>
      </c>
      <c r="AF2" s="28" t="s">
        <v>35</v>
      </c>
      <c r="AG2" s="28" t="s">
        <v>30</v>
      </c>
      <c r="AH2" s="28" t="s">
        <v>29</v>
      </c>
      <c r="AI2" s="8"/>
      <c r="AJ2" s="30" t="s">
        <v>36</v>
      </c>
      <c r="AK2" s="30" t="s">
        <v>37</v>
      </c>
      <c r="AL2" s="30" t="s">
        <v>30</v>
      </c>
      <c r="AM2" s="30" t="s">
        <v>29</v>
      </c>
      <c r="AN2" s="9"/>
      <c r="AO2" s="117" t="s">
        <v>40</v>
      </c>
      <c r="AP2" s="117"/>
      <c r="AQ2" s="117"/>
    </row>
    <row r="3" spans="1:43" ht="9.9499999999999993" customHeight="1">
      <c r="A3" s="107">
        <v>0</v>
      </c>
      <c r="B3" s="109"/>
      <c r="C3" s="111"/>
      <c r="D3" s="113"/>
      <c r="E3" s="105"/>
      <c r="F3" s="89"/>
      <c r="G3" s="103"/>
      <c r="H3" s="105"/>
      <c r="I3" s="89"/>
      <c r="J3" s="103"/>
      <c r="K3" s="105"/>
      <c r="L3" s="89"/>
      <c r="M3" s="103"/>
      <c r="N3" s="94"/>
      <c r="O3" s="94"/>
      <c r="P3" s="89"/>
      <c r="R3" s="94" t="str">
        <f>IF(AND($AB$23=N3),"1", "0")</f>
        <v>0</v>
      </c>
      <c r="S3" s="94" t="str">
        <f>IF(AND($AB$19=N3,$AB$3=O3),"1", "0")</f>
        <v>0</v>
      </c>
      <c r="T3" s="94" t="str">
        <f>IF(AND($AB$17=N3,$AB$3=O3),"1", "0")</f>
        <v>0</v>
      </c>
      <c r="V3" s="93" t="str">
        <f>DATA!C4</f>
        <v>수면</v>
      </c>
      <c r="W3" s="92" t="str">
        <f>AG3&amp;"시간 "&amp;AH3&amp;"분"</f>
        <v>0시간 0분</v>
      </c>
      <c r="X3" s="31"/>
      <c r="Y3" s="52" t="s">
        <v>17</v>
      </c>
      <c r="Z3" s="92" t="str">
        <f>AL3&amp;"시간 "&amp;AM3&amp;"분"</f>
        <v>0시간 0분</v>
      </c>
      <c r="AB3" s="118" t="str">
        <f>DATA!I4</f>
        <v>★★★★★</v>
      </c>
      <c r="AC3" s="119">
        <f>COUNTIF($O$3:$O$50,AB3)</f>
        <v>0</v>
      </c>
      <c r="AD3" s="6"/>
      <c r="AE3" s="79" t="str">
        <f>DATA!C4</f>
        <v>수면</v>
      </c>
      <c r="AF3" s="79">
        <f>(SUMIF($B$3:$B$50,V3,$C$3:$C$50))+(SUMIF($E$3:$E$50,V3,$F$3:$F$50))+(SUMIF($H$3:$H$50,V3,$I$3:$I$50))+(SUMIF($K$3:$K$50,V3,$L$3:$L$50))</f>
        <v>0</v>
      </c>
      <c r="AG3" s="79">
        <f>ROUNDDOWN((AF3/60),0)</f>
        <v>0</v>
      </c>
      <c r="AH3" s="79">
        <f>MOD(AF3,60)</f>
        <v>0</v>
      </c>
      <c r="AI3" s="21"/>
      <c r="AJ3" s="70" t="s">
        <v>17</v>
      </c>
      <c r="AK3" s="70">
        <f>(SUM(AG3:AG12)*60)+SUM(AH3:AH12)</f>
        <v>0</v>
      </c>
      <c r="AL3" s="70">
        <f>ROUNDDOWN((AK3/60),0)</f>
        <v>0</v>
      </c>
      <c r="AM3" s="70">
        <f>MOD(AK3,60)</f>
        <v>0</v>
      </c>
      <c r="AN3" s="16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108"/>
      <c r="B4" s="110"/>
      <c r="C4" s="112"/>
      <c r="D4" s="114"/>
      <c r="E4" s="106"/>
      <c r="F4" s="90"/>
      <c r="G4" s="104"/>
      <c r="H4" s="106"/>
      <c r="I4" s="90"/>
      <c r="J4" s="104"/>
      <c r="K4" s="106"/>
      <c r="L4" s="90"/>
      <c r="M4" s="104"/>
      <c r="N4" s="95"/>
      <c r="O4" s="95"/>
      <c r="P4" s="90"/>
      <c r="R4" s="95"/>
      <c r="S4" s="95"/>
      <c r="T4" s="95"/>
      <c r="V4" s="93"/>
      <c r="W4" s="92"/>
      <c r="X4" s="31"/>
      <c r="Y4" s="53"/>
      <c r="Z4" s="92"/>
      <c r="AB4" s="118"/>
      <c r="AC4" s="119"/>
      <c r="AD4" s="6"/>
      <c r="AE4" s="79"/>
      <c r="AF4" s="79"/>
      <c r="AG4" s="79"/>
      <c r="AH4" s="79"/>
      <c r="AI4" s="21"/>
      <c r="AJ4" s="70"/>
      <c r="AK4" s="70"/>
      <c r="AL4" s="70"/>
      <c r="AM4" s="70"/>
      <c r="AN4" s="16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107">
        <v>4.1666666666666664E-2</v>
      </c>
      <c r="B5" s="109"/>
      <c r="C5" s="111"/>
      <c r="D5" s="113"/>
      <c r="E5" s="105"/>
      <c r="F5" s="89"/>
      <c r="G5" s="103"/>
      <c r="H5" s="105"/>
      <c r="I5" s="89"/>
      <c r="J5" s="103"/>
      <c r="K5" s="105"/>
      <c r="L5" s="89"/>
      <c r="M5" s="103"/>
      <c r="N5" s="94"/>
      <c r="O5" s="94"/>
      <c r="P5" s="89"/>
      <c r="R5" s="94" t="str">
        <f>IF(AND($AB$23=N5),"1", "0")</f>
        <v>0</v>
      </c>
      <c r="S5" s="94" t="str">
        <f t="shared" ref="S5" si="1">IF(AND($AB$19=N5,$AB$3=O5),"1", "0")</f>
        <v>0</v>
      </c>
      <c r="T5" s="94" t="str">
        <f t="shared" ref="T5" si="2">IF(AND($AB$17=N5,$AB$3=O5),"1", "0")</f>
        <v>0</v>
      </c>
      <c r="V5" s="93" t="str">
        <f>DATA!C6</f>
        <v>휴식</v>
      </c>
      <c r="W5" s="92" t="str">
        <f>AG5&amp;"시간 "&amp;AH5&amp;"분"</f>
        <v>0시간 0분</v>
      </c>
      <c r="X5" s="31"/>
      <c r="Y5" s="54" t="str">
        <f>"("&amp;DATA!C4&amp;","&amp;DATA!C6&amp;","&amp;DATA!C8&amp;","&amp;DATA!C10&amp;","&amp;DATA!C12&amp;")"</f>
        <v>(수면,휴식,정비,식사,간식)</v>
      </c>
      <c r="Z5" s="120"/>
      <c r="AB5" s="91" t="str">
        <f>DATA!I6</f>
        <v>★★★★</v>
      </c>
      <c r="AC5" s="78">
        <f>COUNTIF($O$3:$O$50,AB5)</f>
        <v>0</v>
      </c>
      <c r="AD5" s="6"/>
      <c r="AE5" s="79" t="str">
        <f>DATA!C6</f>
        <v>휴식</v>
      </c>
      <c r="AF5" s="79">
        <f>(SUMIF($B$3:$B$50,V5,$C$3:$C$50))+(SUMIF($E$3:$E$50,V5,$F$3:$F$50))+(SUMIF($H$3:$H$50,V5,$I$3:$I$50))+(SUMIF($K$3:$K$50,V5,$L$3:$L$50))</f>
        <v>0</v>
      </c>
      <c r="AG5" s="79">
        <f>ROUNDDOWN((AF5/60),0)</f>
        <v>0</v>
      </c>
      <c r="AH5" s="79">
        <f>MOD(AF5,60)</f>
        <v>0</v>
      </c>
      <c r="AI5" s="21"/>
      <c r="AJ5" s="71"/>
      <c r="AK5" s="71"/>
      <c r="AL5" s="71"/>
      <c r="AM5" s="71"/>
      <c r="AN5" s="16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108"/>
      <c r="B6" s="110"/>
      <c r="C6" s="112"/>
      <c r="D6" s="114"/>
      <c r="E6" s="106"/>
      <c r="F6" s="90"/>
      <c r="G6" s="104"/>
      <c r="H6" s="106"/>
      <c r="I6" s="90"/>
      <c r="J6" s="104"/>
      <c r="K6" s="106"/>
      <c r="L6" s="90"/>
      <c r="M6" s="104"/>
      <c r="N6" s="95"/>
      <c r="O6" s="95"/>
      <c r="P6" s="90"/>
      <c r="R6" s="95"/>
      <c r="S6" s="95"/>
      <c r="T6" s="95"/>
      <c r="V6" s="93"/>
      <c r="W6" s="92"/>
      <c r="X6" s="31"/>
      <c r="Y6" s="55"/>
      <c r="Z6" s="120"/>
      <c r="AB6" s="91"/>
      <c r="AC6" s="78"/>
      <c r="AD6" s="6"/>
      <c r="AE6" s="79"/>
      <c r="AF6" s="79"/>
      <c r="AG6" s="79"/>
      <c r="AH6" s="79"/>
      <c r="AI6" s="21"/>
      <c r="AJ6" s="71"/>
      <c r="AK6" s="71"/>
      <c r="AL6" s="71"/>
      <c r="AM6" s="71"/>
      <c r="AN6" s="16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107">
        <v>8.3333333333333329E-2</v>
      </c>
      <c r="B7" s="109"/>
      <c r="C7" s="111"/>
      <c r="D7" s="113"/>
      <c r="E7" s="105"/>
      <c r="F7" s="89"/>
      <c r="G7" s="103"/>
      <c r="H7" s="105"/>
      <c r="I7" s="89"/>
      <c r="J7" s="103"/>
      <c r="K7" s="105"/>
      <c r="L7" s="89"/>
      <c r="M7" s="103"/>
      <c r="N7" s="94"/>
      <c r="O7" s="94"/>
      <c r="P7" s="89"/>
      <c r="R7" s="94" t="str">
        <f>IF(AND($AB$23=N7),"1", "0")</f>
        <v>0</v>
      </c>
      <c r="S7" s="94" t="str">
        <f t="shared" ref="S7" si="3">IF(AND($AB$19=N7,$AB$3=O7),"1", "0")</f>
        <v>0</v>
      </c>
      <c r="T7" s="94" t="str">
        <f t="shared" ref="T7" si="4">IF(AND($AB$17=N7,$AB$3=O7),"1", "0")</f>
        <v>0</v>
      </c>
      <c r="V7" s="93" t="str">
        <f>DATA!C8</f>
        <v>정비</v>
      </c>
      <c r="W7" s="92" t="str">
        <f>AG7&amp;"시간 "&amp;AH7&amp;"분"</f>
        <v>0시간 0분</v>
      </c>
      <c r="X7" s="31"/>
      <c r="Y7" s="56" t="s">
        <v>8</v>
      </c>
      <c r="Z7" s="121" t="str">
        <f>AL7&amp;"시간 "&amp;AM7&amp;"분"</f>
        <v>0시간 0분</v>
      </c>
      <c r="AB7" s="91" t="str">
        <f>DATA!I8</f>
        <v>★★★</v>
      </c>
      <c r="AC7" s="78">
        <f>COUNTIF($O$3:$O$50,AB7)</f>
        <v>0</v>
      </c>
      <c r="AD7" s="6"/>
      <c r="AE7" s="79" t="str">
        <f>DATA!C8</f>
        <v>정비</v>
      </c>
      <c r="AF7" s="79">
        <f>(SUMIF($B$3:$B$50,V7,$C$3:$C$50))+(SUMIF($E$3:$E$50,V7,$F$3:$F$50))+(SUMIF($H$3:$H$50,V7,$I$3:$I$50))+(SUMIF($K$3:$K$50,V7,$L$3:$L$50))</f>
        <v>0</v>
      </c>
      <c r="AG7" s="79">
        <f>ROUNDDOWN((AF7/60),0)</f>
        <v>0</v>
      </c>
      <c r="AH7" s="79">
        <f>MOD(AF7,60)</f>
        <v>0</v>
      </c>
      <c r="AI7" s="21"/>
      <c r="AJ7" s="72" t="s">
        <v>8</v>
      </c>
      <c r="AK7" s="72">
        <f>(SUM(AG13:AG18)*60)+SUM(AH13:AH18)</f>
        <v>0</v>
      </c>
      <c r="AL7" s="72">
        <f>ROUNDDOWN((AK7/60),0)</f>
        <v>0</v>
      </c>
      <c r="AM7" s="72">
        <f>MOD(AK7,60)</f>
        <v>0</v>
      </c>
      <c r="AN7" s="16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108"/>
      <c r="B8" s="110"/>
      <c r="C8" s="112"/>
      <c r="D8" s="114"/>
      <c r="E8" s="106"/>
      <c r="F8" s="90"/>
      <c r="G8" s="104"/>
      <c r="H8" s="106"/>
      <c r="I8" s="90"/>
      <c r="J8" s="104"/>
      <c r="K8" s="106"/>
      <c r="L8" s="90"/>
      <c r="M8" s="104"/>
      <c r="N8" s="95"/>
      <c r="O8" s="95"/>
      <c r="P8" s="90"/>
      <c r="R8" s="95"/>
      <c r="S8" s="95"/>
      <c r="T8" s="95"/>
      <c r="V8" s="93"/>
      <c r="W8" s="92"/>
      <c r="X8" s="31"/>
      <c r="Y8" s="57"/>
      <c r="Z8" s="121"/>
      <c r="AB8" s="91"/>
      <c r="AC8" s="78"/>
      <c r="AD8" s="6"/>
      <c r="AE8" s="79"/>
      <c r="AF8" s="79"/>
      <c r="AG8" s="79"/>
      <c r="AH8" s="79"/>
      <c r="AI8" s="21"/>
      <c r="AJ8" s="72"/>
      <c r="AK8" s="72"/>
      <c r="AL8" s="72"/>
      <c r="AM8" s="72"/>
      <c r="AN8" s="16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107">
        <v>0.125</v>
      </c>
      <c r="B9" s="109"/>
      <c r="C9" s="111"/>
      <c r="D9" s="113"/>
      <c r="E9" s="105"/>
      <c r="F9" s="89"/>
      <c r="G9" s="103"/>
      <c r="H9" s="105"/>
      <c r="I9" s="89"/>
      <c r="J9" s="103"/>
      <c r="K9" s="105"/>
      <c r="L9" s="89"/>
      <c r="M9" s="103"/>
      <c r="N9" s="94"/>
      <c r="O9" s="94"/>
      <c r="P9" s="89"/>
      <c r="R9" s="94" t="str">
        <f>IF(AND($AB$23=N9),"1", "0")</f>
        <v>0</v>
      </c>
      <c r="S9" s="94" t="str">
        <f t="shared" ref="S9" si="5">IF(AND($AB$19=N9,$AB$3=O9),"1", "0")</f>
        <v>0</v>
      </c>
      <c r="T9" s="94" t="str">
        <f t="shared" ref="T9" si="6">IF(AND($AB$17=N9,$AB$3=O9),"1", "0")</f>
        <v>0</v>
      </c>
      <c r="V9" s="93" t="str">
        <f>DATA!C10</f>
        <v>식사</v>
      </c>
      <c r="W9" s="92" t="str">
        <f>AG9&amp;"시간 "&amp;AH9&amp;"분"</f>
        <v>0시간 0분</v>
      </c>
      <c r="X9" s="31"/>
      <c r="Y9" s="58" t="str">
        <f>"("&amp;DATA!C14&amp;","&amp;DATA!C16&amp;","&amp;DATA!C18&amp;")"</f>
        <v>(업무,강의,운전)</v>
      </c>
      <c r="Z9" s="122"/>
      <c r="AB9" s="91" t="str">
        <f>DATA!I10</f>
        <v>★★</v>
      </c>
      <c r="AC9" s="78">
        <f>COUNTIF($O$3:$O$50,AB9)</f>
        <v>0</v>
      </c>
      <c r="AD9" s="6"/>
      <c r="AE9" s="79" t="str">
        <f>DATA!C10</f>
        <v>식사</v>
      </c>
      <c r="AF9" s="79">
        <f>(SUMIF($B$3:$B$50,V9,$C$3:$C$50))+(SUMIF($E$3:$E$50,V9,$F$3:$F$50))+(SUMIF($H$3:$H$50,V9,$I$3:$I$50))+(SUMIF($K$3:$K$50,V9,$L$3:$L$50))</f>
        <v>0</v>
      </c>
      <c r="AG9" s="79">
        <f>ROUNDDOWN((AF9/60),0)</f>
        <v>0</v>
      </c>
      <c r="AH9" s="79">
        <f>MOD(AF9,60)</f>
        <v>0</v>
      </c>
      <c r="AI9" s="22"/>
      <c r="AJ9" s="73"/>
      <c r="AK9" s="73"/>
      <c r="AL9" s="73"/>
      <c r="AM9" s="73"/>
      <c r="AN9" s="16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108"/>
      <c r="B10" s="110"/>
      <c r="C10" s="112"/>
      <c r="D10" s="114"/>
      <c r="E10" s="106"/>
      <c r="F10" s="90"/>
      <c r="G10" s="104"/>
      <c r="H10" s="106"/>
      <c r="I10" s="90"/>
      <c r="J10" s="104"/>
      <c r="K10" s="106"/>
      <c r="L10" s="90"/>
      <c r="M10" s="104"/>
      <c r="N10" s="95"/>
      <c r="O10" s="95"/>
      <c r="P10" s="90"/>
      <c r="R10" s="95"/>
      <c r="S10" s="95"/>
      <c r="T10" s="95"/>
      <c r="V10" s="93"/>
      <c r="W10" s="92"/>
      <c r="X10" s="31"/>
      <c r="Y10" s="59"/>
      <c r="Z10" s="122"/>
      <c r="AB10" s="91"/>
      <c r="AC10" s="78"/>
      <c r="AD10" s="6"/>
      <c r="AE10" s="79"/>
      <c r="AF10" s="79"/>
      <c r="AG10" s="79"/>
      <c r="AH10" s="79"/>
      <c r="AI10" s="22"/>
      <c r="AJ10" s="73"/>
      <c r="AK10" s="73"/>
      <c r="AL10" s="73"/>
      <c r="AM10" s="73"/>
      <c r="AN10" s="16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107">
        <v>0.16666666666666666</v>
      </c>
      <c r="B11" s="109"/>
      <c r="C11" s="111"/>
      <c r="D11" s="113"/>
      <c r="E11" s="105"/>
      <c r="F11" s="89"/>
      <c r="G11" s="103"/>
      <c r="H11" s="105"/>
      <c r="I11" s="89"/>
      <c r="J11" s="103"/>
      <c r="K11" s="105"/>
      <c r="L11" s="89"/>
      <c r="M11" s="103"/>
      <c r="N11" s="94"/>
      <c r="O11" s="94"/>
      <c r="P11" s="89"/>
      <c r="R11" s="94" t="str">
        <f>IF(AND($AB$23=N11),"1", "0")</f>
        <v>0</v>
      </c>
      <c r="S11" s="94" t="str">
        <f t="shared" ref="S11" si="7">IF(AND($AB$19=N11,$AB$3=O11),"1", "0")</f>
        <v>0</v>
      </c>
      <c r="T11" s="94" t="str">
        <f t="shared" ref="T11" si="8">IF(AND($AB$17=N11,$AB$3=O11),"1", "0")</f>
        <v>0</v>
      </c>
      <c r="V11" s="93" t="str">
        <f>DATA!C12</f>
        <v>간식</v>
      </c>
      <c r="W11" s="92" t="str">
        <f>AG11&amp;"시간 "&amp;AH11&amp;"분"</f>
        <v>0시간 0분</v>
      </c>
      <c r="X11" s="31"/>
      <c r="Y11" s="60" t="s">
        <v>44</v>
      </c>
      <c r="Z11" s="123" t="str">
        <f>AL11&amp;"시간 "&amp;AM11&amp;"분"</f>
        <v>0시간 0분</v>
      </c>
      <c r="AB11" s="91" t="str">
        <f>DATA!I12</f>
        <v>★</v>
      </c>
      <c r="AC11" s="78">
        <f>COUNTIF($O$3:$O$50,AB11)</f>
        <v>0</v>
      </c>
      <c r="AD11" s="6"/>
      <c r="AE11" s="79" t="str">
        <f>DATA!C12</f>
        <v>간식</v>
      </c>
      <c r="AF11" s="79">
        <f>(SUMIF($B$3:$B$50,V11,$C$3:$C$50))+(SUMIF($E$3:$E$50,V11,$F$3:$F$50))+(SUMIF($H$3:$H$50,V11,$I$3:$I$50))+(SUMIF($K$3:$K$50,V11,$L$3:$L$50))</f>
        <v>0</v>
      </c>
      <c r="AG11" s="79">
        <f>ROUNDDOWN((AF11/60),0)</f>
        <v>0</v>
      </c>
      <c r="AH11" s="79">
        <f>MOD(AF11,60)</f>
        <v>0</v>
      </c>
      <c r="AI11" s="22"/>
      <c r="AJ11" s="74" t="s">
        <v>33</v>
      </c>
      <c r="AK11" s="74">
        <f>(SUM(AG19:AG24)*60)+SUM(AH19:AH24)</f>
        <v>0</v>
      </c>
      <c r="AL11" s="74">
        <f>ROUNDDOWN((AK11/60),0)</f>
        <v>0</v>
      </c>
      <c r="AM11" s="74">
        <f>MOD(AK11,60)</f>
        <v>0</v>
      </c>
      <c r="AN11" s="16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108"/>
      <c r="B12" s="110"/>
      <c r="C12" s="112"/>
      <c r="D12" s="114"/>
      <c r="E12" s="106"/>
      <c r="F12" s="90"/>
      <c r="G12" s="104"/>
      <c r="H12" s="106"/>
      <c r="I12" s="90"/>
      <c r="J12" s="104"/>
      <c r="K12" s="106"/>
      <c r="L12" s="90"/>
      <c r="M12" s="104"/>
      <c r="N12" s="95"/>
      <c r="O12" s="95"/>
      <c r="P12" s="90"/>
      <c r="R12" s="95"/>
      <c r="S12" s="95"/>
      <c r="T12" s="95"/>
      <c r="V12" s="93"/>
      <c r="W12" s="92"/>
      <c r="X12" s="31"/>
      <c r="Y12" s="61"/>
      <c r="Z12" s="123"/>
      <c r="AB12" s="91"/>
      <c r="AC12" s="78"/>
      <c r="AD12" s="6"/>
      <c r="AE12" s="79"/>
      <c r="AF12" s="79"/>
      <c r="AG12" s="79"/>
      <c r="AH12" s="79"/>
      <c r="AI12" s="22"/>
      <c r="AJ12" s="74"/>
      <c r="AK12" s="74"/>
      <c r="AL12" s="74"/>
      <c r="AM12" s="74"/>
      <c r="AN12" s="16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107">
        <v>0.20833333333333334</v>
      </c>
      <c r="B13" s="109"/>
      <c r="C13" s="111"/>
      <c r="D13" s="113"/>
      <c r="E13" s="105"/>
      <c r="F13" s="89"/>
      <c r="G13" s="103"/>
      <c r="H13" s="105"/>
      <c r="I13" s="89"/>
      <c r="J13" s="103"/>
      <c r="K13" s="105"/>
      <c r="L13" s="89"/>
      <c r="M13" s="103"/>
      <c r="N13" s="94"/>
      <c r="O13" s="94"/>
      <c r="P13" s="89"/>
      <c r="R13" s="94" t="str">
        <f>IF(AND($AB$23=N13),"1", "0")</f>
        <v>0</v>
      </c>
      <c r="S13" s="94" t="str">
        <f t="shared" ref="S13" si="9">IF(AND($AB$19=N13,$AB$3=O13),"1", "0")</f>
        <v>0</v>
      </c>
      <c r="T13" s="94" t="str">
        <f t="shared" ref="T13" si="10">IF(AND($AB$17=N13,$AB$3=O13),"1", "0")</f>
        <v>0</v>
      </c>
      <c r="V13" s="125" t="str">
        <f>DATA!C14</f>
        <v>업무</v>
      </c>
      <c r="W13" s="121" t="str">
        <f>AG13&amp;"시간 "&amp;AH13&amp;"분"</f>
        <v>0시간 0분</v>
      </c>
      <c r="X13" s="31"/>
      <c r="Y13" s="62" t="str">
        <f>"("&amp;DATA!C20&amp;","&amp;DATA!C22&amp;","&amp;DATA!C24&amp;")"</f>
        <v>(독서,공부,운동)</v>
      </c>
      <c r="Z13" s="124"/>
      <c r="AB13" s="80"/>
      <c r="AC13" s="80"/>
      <c r="AD13" s="6"/>
      <c r="AE13" s="81" t="str">
        <f>DATA!C14</f>
        <v>업무</v>
      </c>
      <c r="AF13" s="81">
        <f>(SUMIF($B$3:$B$50,V13,$C$3:$C$50))+(SUMIF($E$3:$E$50,V13,$F$3:$F$50))+(SUMIF($H$3:$H$50,V13,$I$3:$I$50))+(SUMIF($K$3:$K$50,V13,$L$3:$L$50))</f>
        <v>0</v>
      </c>
      <c r="AG13" s="81">
        <f>ROUNDDOWN((AF13/60),0)</f>
        <v>0</v>
      </c>
      <c r="AH13" s="81">
        <f>MOD(AF13,60)</f>
        <v>0</v>
      </c>
      <c r="AI13" s="22"/>
      <c r="AJ13" s="75"/>
      <c r="AK13" s="75"/>
      <c r="AL13" s="75"/>
      <c r="AM13" s="75"/>
      <c r="AN13" s="16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108"/>
      <c r="B14" s="110"/>
      <c r="C14" s="112"/>
      <c r="D14" s="114"/>
      <c r="E14" s="106"/>
      <c r="F14" s="90"/>
      <c r="G14" s="104"/>
      <c r="H14" s="106"/>
      <c r="I14" s="90"/>
      <c r="J14" s="104"/>
      <c r="K14" s="106"/>
      <c r="L14" s="90"/>
      <c r="M14" s="104"/>
      <c r="N14" s="95"/>
      <c r="O14" s="95"/>
      <c r="P14" s="90"/>
      <c r="R14" s="95"/>
      <c r="S14" s="95"/>
      <c r="T14" s="95"/>
      <c r="V14" s="125"/>
      <c r="W14" s="121"/>
      <c r="X14" s="31"/>
      <c r="Y14" s="63"/>
      <c r="Z14" s="124"/>
      <c r="AB14" s="80"/>
      <c r="AC14" s="80"/>
      <c r="AD14" s="6"/>
      <c r="AE14" s="81"/>
      <c r="AF14" s="81"/>
      <c r="AG14" s="81"/>
      <c r="AH14" s="81"/>
      <c r="AI14" s="22"/>
      <c r="AJ14" s="75"/>
      <c r="AK14" s="75"/>
      <c r="AL14" s="75"/>
      <c r="AM14" s="75"/>
      <c r="AN14" s="16"/>
      <c r="AO14" s="19" t="s">
        <v>16</v>
      </c>
      <c r="AP14" s="20">
        <f t="shared" si="0"/>
        <v>0</v>
      </c>
      <c r="AQ14" s="19">
        <f>AF25</f>
        <v>0</v>
      </c>
    </row>
    <row r="15" spans="1:43" ht="9.9499999999999993" customHeight="1">
      <c r="A15" s="107">
        <v>0.25</v>
      </c>
      <c r="B15" s="109"/>
      <c r="C15" s="111"/>
      <c r="D15" s="113"/>
      <c r="E15" s="105"/>
      <c r="F15" s="89"/>
      <c r="G15" s="103"/>
      <c r="H15" s="105"/>
      <c r="I15" s="89"/>
      <c r="J15" s="103"/>
      <c r="K15" s="105"/>
      <c r="L15" s="89"/>
      <c r="M15" s="103"/>
      <c r="N15" s="94"/>
      <c r="O15" s="94"/>
      <c r="P15" s="89"/>
      <c r="R15" s="94" t="str">
        <f>IF(AND($AB$23=N15),"1", "0")</f>
        <v>0</v>
      </c>
      <c r="S15" s="94" t="str">
        <f t="shared" ref="S15" si="11">IF(AND($AB$19=N15,$AB$3=O15),"1", "0")</f>
        <v>0</v>
      </c>
      <c r="T15" s="94" t="str">
        <f t="shared" ref="T15" si="12">IF(AND($AB$17=N15,$AB$3=O15),"1", "0")</f>
        <v>0</v>
      </c>
      <c r="V15" s="125" t="str">
        <f>DATA!C16</f>
        <v>강의</v>
      </c>
      <c r="W15" s="121" t="str">
        <f>AG15&amp;"시간 "&amp;AH15&amp;"분"</f>
        <v>0시간 0분</v>
      </c>
      <c r="X15" s="31"/>
      <c r="Y15" s="64" t="s">
        <v>45</v>
      </c>
      <c r="Z15" s="119" t="str">
        <f>AL15&amp;"시간 "&amp;AM15&amp;"분"</f>
        <v>0시간 0분</v>
      </c>
      <c r="AB15" s="126" t="s">
        <v>22</v>
      </c>
      <c r="AC15" s="126"/>
      <c r="AD15" s="6"/>
      <c r="AE15" s="81" t="str">
        <f>DATA!C16</f>
        <v>강의</v>
      </c>
      <c r="AF15" s="81">
        <f>(SUMIF($B$3:$B$50,V15,$C$3:$C$50))+(SUMIF($E$3:$E$50,V15,$F$3:$F$50))+(SUMIF($H$3:$H$50,V15,$I$3:$I$50))+(SUMIF($K$3:$K$50,V15,$L$3:$L$50))</f>
        <v>0</v>
      </c>
      <c r="AG15" s="81">
        <f>ROUNDDOWN((AF15/60),0)</f>
        <v>0</v>
      </c>
      <c r="AH15" s="81">
        <f>MOD(AF15,60)</f>
        <v>0</v>
      </c>
      <c r="AI15" s="23"/>
      <c r="AJ15" s="76" t="s">
        <v>25</v>
      </c>
      <c r="AK15" s="76">
        <f>(SUM(AG25:AG30)*60)+SUM(AH25:AH30)</f>
        <v>0</v>
      </c>
      <c r="AL15" s="76">
        <f>ROUNDDOWN((AK15/60),0)</f>
        <v>0</v>
      </c>
      <c r="AM15" s="76">
        <f>MOD(AK15,60)</f>
        <v>0</v>
      </c>
      <c r="AN15" s="16"/>
      <c r="AO15" s="19" t="s">
        <v>7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108"/>
      <c r="B16" s="110"/>
      <c r="C16" s="112"/>
      <c r="D16" s="114"/>
      <c r="E16" s="106"/>
      <c r="F16" s="90"/>
      <c r="G16" s="104"/>
      <c r="H16" s="106"/>
      <c r="I16" s="90"/>
      <c r="J16" s="104"/>
      <c r="K16" s="106"/>
      <c r="L16" s="90"/>
      <c r="M16" s="104"/>
      <c r="N16" s="95"/>
      <c r="O16" s="95"/>
      <c r="P16" s="90"/>
      <c r="R16" s="95"/>
      <c r="S16" s="95"/>
      <c r="T16" s="95"/>
      <c r="V16" s="125"/>
      <c r="W16" s="121"/>
      <c r="X16" s="31"/>
      <c r="Y16" s="65"/>
      <c r="Z16" s="119"/>
      <c r="AB16" s="126"/>
      <c r="AC16" s="126"/>
      <c r="AD16" s="6"/>
      <c r="AE16" s="81"/>
      <c r="AF16" s="81"/>
      <c r="AG16" s="81"/>
      <c r="AH16" s="81"/>
      <c r="AI16" s="23"/>
      <c r="AJ16" s="76"/>
      <c r="AK16" s="76"/>
      <c r="AL16" s="76"/>
      <c r="AM16" s="76"/>
      <c r="AN16" s="16"/>
      <c r="AO16" s="19" t="s">
        <v>25</v>
      </c>
      <c r="AP16" s="20">
        <f t="shared" si="0"/>
        <v>0</v>
      </c>
      <c r="AQ16" s="19">
        <f>AF29</f>
        <v>0</v>
      </c>
    </row>
    <row r="17" spans="1:43" ht="9.9499999999999993" customHeight="1">
      <c r="A17" s="107">
        <v>0.29166666666666669</v>
      </c>
      <c r="B17" s="109"/>
      <c r="C17" s="111"/>
      <c r="D17" s="113"/>
      <c r="E17" s="105"/>
      <c r="F17" s="89"/>
      <c r="G17" s="103"/>
      <c r="H17" s="105"/>
      <c r="I17" s="89"/>
      <c r="J17" s="103"/>
      <c r="K17" s="105"/>
      <c r="L17" s="89"/>
      <c r="M17" s="103"/>
      <c r="N17" s="94"/>
      <c r="O17" s="94"/>
      <c r="P17" s="89"/>
      <c r="R17" s="94" t="str">
        <f>IF(AND($AB$23=N17),"1", "0")</f>
        <v>0</v>
      </c>
      <c r="S17" s="94" t="str">
        <f t="shared" ref="S17" si="13">IF(AND($AB$19=N17,$AB$3=O17),"1", "0")</f>
        <v>0</v>
      </c>
      <c r="T17" s="94" t="str">
        <f t="shared" ref="T17" si="14">IF(AND($AB$17=N17,$AB$3=O17),"1", "0")</f>
        <v>0</v>
      </c>
      <c r="V17" s="125" t="str">
        <f>DATA!C18</f>
        <v>운전</v>
      </c>
      <c r="W17" s="121" t="str">
        <f>AG17&amp;"시간 "&amp;AH17&amp;"분"</f>
        <v>0시간 0분</v>
      </c>
      <c r="X17" s="31"/>
      <c r="Y17" s="66" t="str">
        <f>"("&amp;DATA!C26&amp;","&amp;DATA!C28&amp;","&amp;DATA!C30&amp;")"</f>
        <v>(여가,폰질,기타)</v>
      </c>
      <c r="Z17" s="127"/>
      <c r="AB17" s="118" t="str">
        <f>DATA!F4</f>
        <v>S</v>
      </c>
      <c r="AC17" s="119">
        <f>COUNTIF($N$3:$N$50,AB17)</f>
        <v>0</v>
      </c>
      <c r="AD17" s="6"/>
      <c r="AE17" s="81" t="str">
        <f>DATA!C18</f>
        <v>운전</v>
      </c>
      <c r="AF17" s="81">
        <f>(SUMIF($B$3:$B$50,V17,$C$3:$C$50))+(SUMIF($E$3:$E$50,V17,$F$3:$F$50))+(SUMIF($H$3:$H$50,V17,$I$3:$I$50))+(SUMIF($K$3:$K$50,V17,$L$3:$L$50))</f>
        <v>0</v>
      </c>
      <c r="AG17" s="81">
        <f>ROUNDDOWN((AF17/60),0)</f>
        <v>0</v>
      </c>
      <c r="AH17" s="81">
        <f>MOD(AF17,60)</f>
        <v>0</v>
      </c>
      <c r="AI17" s="23"/>
      <c r="AJ17" s="77"/>
      <c r="AK17" s="77"/>
      <c r="AL17" s="77"/>
      <c r="AM17" s="77"/>
      <c r="AN17" s="16"/>
      <c r="AO17" s="9"/>
      <c r="AP17" s="9"/>
      <c r="AQ17" s="9"/>
    </row>
    <row r="18" spans="1:43" ht="9.9499999999999993" customHeight="1" thickBot="1">
      <c r="A18" s="108"/>
      <c r="B18" s="110"/>
      <c r="C18" s="112"/>
      <c r="D18" s="114"/>
      <c r="E18" s="106"/>
      <c r="F18" s="90"/>
      <c r="G18" s="104"/>
      <c r="H18" s="106"/>
      <c r="I18" s="90"/>
      <c r="J18" s="104"/>
      <c r="K18" s="106"/>
      <c r="L18" s="90"/>
      <c r="M18" s="104"/>
      <c r="N18" s="95"/>
      <c r="O18" s="95"/>
      <c r="P18" s="90"/>
      <c r="R18" s="95"/>
      <c r="S18" s="95"/>
      <c r="T18" s="95"/>
      <c r="V18" s="125"/>
      <c r="W18" s="121"/>
      <c r="X18" s="31"/>
      <c r="Y18" s="67"/>
      <c r="Z18" s="127"/>
      <c r="AB18" s="118"/>
      <c r="AC18" s="119"/>
      <c r="AD18" s="6"/>
      <c r="AE18" s="81"/>
      <c r="AF18" s="81"/>
      <c r="AG18" s="81"/>
      <c r="AH18" s="81"/>
      <c r="AI18" s="23"/>
      <c r="AJ18" s="77"/>
      <c r="AK18" s="77"/>
      <c r="AL18" s="77"/>
      <c r="AM18" s="77"/>
      <c r="AN18" s="16"/>
      <c r="AO18" s="9"/>
      <c r="AP18" s="9"/>
      <c r="AQ18" s="9"/>
    </row>
    <row r="19" spans="1:43" ht="9.9499999999999993" customHeight="1">
      <c r="A19" s="107">
        <v>0.33333333333333331</v>
      </c>
      <c r="B19" s="109"/>
      <c r="C19" s="111"/>
      <c r="D19" s="113"/>
      <c r="E19" s="94"/>
      <c r="F19" s="89"/>
      <c r="G19" s="103"/>
      <c r="H19" s="105"/>
      <c r="I19" s="89"/>
      <c r="J19" s="103"/>
      <c r="K19" s="105"/>
      <c r="L19" s="89"/>
      <c r="M19" s="103"/>
      <c r="N19" s="94"/>
      <c r="O19" s="94"/>
      <c r="P19" s="89"/>
      <c r="R19" s="94" t="str">
        <f>IF(AND($AB$23=N19),"1", "0")</f>
        <v>0</v>
      </c>
      <c r="S19" s="94" t="str">
        <f t="shared" ref="S19" si="15">IF(AND($AB$19=N19,$AB$3=O19),"1", "0")</f>
        <v>0</v>
      </c>
      <c r="T19" s="94" t="str">
        <f t="shared" ref="T19" si="16">IF(AND($AB$17=N19,$AB$3=O19),"1", "0")</f>
        <v>0</v>
      </c>
      <c r="V19" s="128" t="str">
        <f>DATA!C20</f>
        <v>독서</v>
      </c>
      <c r="W19" s="123" t="str">
        <f>AG19&amp;"시간 "&amp;AH19&amp;"분"</f>
        <v>0시간 0분</v>
      </c>
      <c r="X19" s="31"/>
      <c r="AB19" s="118" t="str">
        <f>DATA!F6</f>
        <v>A</v>
      </c>
      <c r="AC19" s="119">
        <f>COUNTIF($N$3:$N$50,AB19)</f>
        <v>0</v>
      </c>
      <c r="AD19" s="6"/>
      <c r="AE19" s="82" t="str">
        <f>DATA!C20</f>
        <v>독서</v>
      </c>
      <c r="AF19" s="82">
        <f>(SUMIF($B$3:$B$50,V19,$C$3:$C$50))+(SUMIF($E$3:$E$50,V19,$F$3:$F$50))+(SUMIF($H$3:$H$50,V19,$I$3:$I$50))+(SUMIF($K$3:$K$50,V19,$L$3:$L$50))</f>
        <v>0</v>
      </c>
      <c r="AG19" s="82">
        <f>ROUNDDOWN((AF19/60),0)</f>
        <v>0</v>
      </c>
      <c r="AH19" s="82">
        <f>MOD(AF19,60)</f>
        <v>0</v>
      </c>
      <c r="AI19" s="21"/>
      <c r="AJ19" s="68" t="s">
        <v>41</v>
      </c>
      <c r="AK19" s="68">
        <f>SUM(AK3:AK18)</f>
        <v>0</v>
      </c>
      <c r="AL19" s="68">
        <f>SUM(AL3:AL18)</f>
        <v>0</v>
      </c>
      <c r="AM19" s="68">
        <f>SUM(AM3:AM18)</f>
        <v>0</v>
      </c>
      <c r="AN19" s="16"/>
      <c r="AO19" s="9"/>
      <c r="AP19" s="9"/>
      <c r="AQ19" s="9"/>
    </row>
    <row r="20" spans="1:43" ht="9.9499999999999993" customHeight="1" thickBot="1">
      <c r="A20" s="108"/>
      <c r="B20" s="110"/>
      <c r="C20" s="112"/>
      <c r="D20" s="114"/>
      <c r="E20" s="95"/>
      <c r="F20" s="90"/>
      <c r="G20" s="104"/>
      <c r="H20" s="106"/>
      <c r="I20" s="90"/>
      <c r="J20" s="104"/>
      <c r="K20" s="106"/>
      <c r="L20" s="90"/>
      <c r="M20" s="104"/>
      <c r="N20" s="95"/>
      <c r="O20" s="95"/>
      <c r="P20" s="90"/>
      <c r="R20" s="95"/>
      <c r="S20" s="95"/>
      <c r="T20" s="95"/>
      <c r="V20" s="128"/>
      <c r="W20" s="123"/>
      <c r="X20" s="31"/>
      <c r="AB20" s="118"/>
      <c r="AC20" s="119"/>
      <c r="AD20" s="6"/>
      <c r="AE20" s="82"/>
      <c r="AF20" s="82"/>
      <c r="AG20" s="82"/>
      <c r="AH20" s="82"/>
      <c r="AI20" s="21"/>
      <c r="AJ20" s="68"/>
      <c r="AK20" s="68"/>
      <c r="AL20" s="68"/>
      <c r="AM20" s="68"/>
      <c r="AN20" s="16"/>
      <c r="AO20" s="18"/>
      <c r="AP20" s="18"/>
      <c r="AQ20" s="18"/>
    </row>
    <row r="21" spans="1:43" ht="9.9499999999999993" customHeight="1">
      <c r="A21" s="107">
        <v>0.375</v>
      </c>
      <c r="B21" s="109"/>
      <c r="C21" s="111"/>
      <c r="D21" s="113"/>
      <c r="E21" s="105"/>
      <c r="F21" s="89"/>
      <c r="G21" s="103"/>
      <c r="H21" s="105"/>
      <c r="I21" s="89"/>
      <c r="J21" s="103"/>
      <c r="K21" s="105"/>
      <c r="L21" s="89"/>
      <c r="M21" s="103"/>
      <c r="N21" s="94"/>
      <c r="O21" s="94"/>
      <c r="P21" s="89"/>
      <c r="R21" s="94" t="str">
        <f>IF(AND($AB$23=N21),"1", "0")</f>
        <v>0</v>
      </c>
      <c r="S21" s="94" t="str">
        <f t="shared" ref="S21" si="17">IF(AND($AB$19=N21,$AB$3=O21),"1", "0")</f>
        <v>0</v>
      </c>
      <c r="T21" s="94" t="str">
        <f t="shared" ref="T21" si="18">IF(AND($AB$17=N21,$AB$3=O21),"1", "0")</f>
        <v>0</v>
      </c>
      <c r="V21" s="128" t="str">
        <f>DATA!C22</f>
        <v>공부</v>
      </c>
      <c r="W21" s="123" t="str">
        <f>AG21&amp;"시간 "&amp;AH21&amp;"분"</f>
        <v>0시간 0분</v>
      </c>
      <c r="X21" s="31"/>
      <c r="AB21" s="91" t="str">
        <f>DATA!F8</f>
        <v>B</v>
      </c>
      <c r="AC21" s="78">
        <f>COUNTIF($N$3:$N$50,AB21)</f>
        <v>0</v>
      </c>
      <c r="AD21" s="6"/>
      <c r="AE21" s="82" t="str">
        <f>DATA!C22</f>
        <v>공부</v>
      </c>
      <c r="AF21" s="82">
        <f>(SUMIF($B$3:$B$50,V21,$C$3:$C$50))+(SUMIF($E$3:$E$50,V21,$F$3:$F$50))+(SUMIF($H$3:$H$50,V21,$I$3:$I$50))+(SUMIF($K$3:$K$50,V21,$L$3:$L$50))</f>
        <v>0</v>
      </c>
      <c r="AG21" s="82">
        <f>ROUNDDOWN((AF21/60),0)</f>
        <v>0</v>
      </c>
      <c r="AH21" s="82">
        <f>MOD(AF21,60)</f>
        <v>0</v>
      </c>
      <c r="AI21" s="21"/>
      <c r="AJ21" s="69"/>
      <c r="AK21" s="69"/>
      <c r="AL21" s="69"/>
      <c r="AM21" s="69"/>
      <c r="AN21" s="16"/>
      <c r="AO21" s="18"/>
      <c r="AP21" s="18"/>
      <c r="AQ21" s="18"/>
    </row>
    <row r="22" spans="1:43" ht="9.9499999999999993" customHeight="1" thickBot="1">
      <c r="A22" s="108"/>
      <c r="B22" s="110"/>
      <c r="C22" s="112"/>
      <c r="D22" s="114"/>
      <c r="E22" s="106"/>
      <c r="F22" s="90"/>
      <c r="G22" s="104"/>
      <c r="H22" s="106"/>
      <c r="I22" s="90"/>
      <c r="J22" s="104"/>
      <c r="K22" s="106"/>
      <c r="L22" s="90"/>
      <c r="M22" s="104"/>
      <c r="N22" s="95"/>
      <c r="O22" s="95"/>
      <c r="P22" s="90"/>
      <c r="R22" s="95"/>
      <c r="S22" s="95"/>
      <c r="T22" s="95"/>
      <c r="V22" s="128"/>
      <c r="W22" s="123"/>
      <c r="X22" s="31"/>
      <c r="AB22" s="91"/>
      <c r="AC22" s="78"/>
      <c r="AD22" s="6"/>
      <c r="AE22" s="82"/>
      <c r="AF22" s="82"/>
      <c r="AG22" s="82"/>
      <c r="AH22" s="82"/>
      <c r="AI22" s="21"/>
      <c r="AJ22" s="69"/>
      <c r="AK22" s="69"/>
      <c r="AL22" s="69"/>
      <c r="AM22" s="69"/>
      <c r="AN22" s="16"/>
      <c r="AO22" s="18"/>
      <c r="AP22" s="18"/>
      <c r="AQ22" s="18"/>
    </row>
    <row r="23" spans="1:43" ht="9.9499999999999993" customHeight="1">
      <c r="A23" s="107">
        <v>0.41666666666666669</v>
      </c>
      <c r="B23" s="109"/>
      <c r="C23" s="111"/>
      <c r="D23" s="113"/>
      <c r="E23" s="105"/>
      <c r="F23" s="89"/>
      <c r="G23" s="103"/>
      <c r="H23" s="105"/>
      <c r="I23" s="89"/>
      <c r="J23" s="103"/>
      <c r="K23" s="105"/>
      <c r="L23" s="89"/>
      <c r="M23" s="103"/>
      <c r="N23" s="94"/>
      <c r="O23" s="94"/>
      <c r="P23" s="89"/>
      <c r="R23" s="94" t="str">
        <f>IF(AND($AB$23=N23),"1", "0")</f>
        <v>0</v>
      </c>
      <c r="S23" s="94" t="str">
        <f t="shared" ref="S23" si="19">IF(AND($AB$19=N23,$AB$3=O23),"1", "0")</f>
        <v>0</v>
      </c>
      <c r="T23" s="94" t="str">
        <f t="shared" ref="T23" si="20">IF(AND($AB$17=N23,$AB$3=O23),"1", "0")</f>
        <v>0</v>
      </c>
      <c r="V23" s="128" t="str">
        <f>DATA!C24</f>
        <v>운동</v>
      </c>
      <c r="W23" s="123" t="str">
        <f>AG23&amp;"시간 "&amp;AH23&amp;"분"</f>
        <v>0시간 0분</v>
      </c>
      <c r="X23" s="31"/>
      <c r="AB23" s="91" t="str">
        <f>DATA!F10</f>
        <v>C</v>
      </c>
      <c r="AC23" s="78">
        <f>COUNTIF($N$3:$N$50,AB23)</f>
        <v>0</v>
      </c>
      <c r="AD23" s="6"/>
      <c r="AE23" s="82" t="str">
        <f>DATA!C24</f>
        <v>운동</v>
      </c>
      <c r="AF23" s="82">
        <f>(SUMIF($B$3:$B$50,V23,$C$3:$C$50))+(SUMIF($E$3:$E$50,V23,$F$3:$F$50))+(SUMIF($H$3:$H$50,V23,$I$3:$I$50))+(SUMIF($K$3:$K$50,V23,$L$3:$L$50))</f>
        <v>0</v>
      </c>
      <c r="AG23" s="82">
        <f>ROUNDDOWN((AF23/60),0)</f>
        <v>0</v>
      </c>
      <c r="AH23" s="82">
        <f t="shared" ref="AH23:AH29" si="21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108"/>
      <c r="B24" s="110"/>
      <c r="C24" s="112"/>
      <c r="D24" s="114"/>
      <c r="E24" s="106"/>
      <c r="F24" s="90"/>
      <c r="G24" s="104"/>
      <c r="H24" s="106"/>
      <c r="I24" s="90"/>
      <c r="J24" s="104"/>
      <c r="K24" s="106"/>
      <c r="L24" s="90"/>
      <c r="M24" s="104"/>
      <c r="N24" s="95"/>
      <c r="O24" s="95"/>
      <c r="P24" s="90"/>
      <c r="R24" s="95"/>
      <c r="S24" s="95"/>
      <c r="T24" s="95"/>
      <c r="V24" s="128"/>
      <c r="W24" s="123"/>
      <c r="X24" s="31"/>
      <c r="AB24" s="91"/>
      <c r="AC24" s="78"/>
      <c r="AD24" s="6"/>
      <c r="AE24" s="82"/>
      <c r="AF24" s="82"/>
      <c r="AG24" s="82"/>
      <c r="AH24" s="82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107">
        <v>0.45833333333333331</v>
      </c>
      <c r="B25" s="109"/>
      <c r="C25" s="111"/>
      <c r="D25" s="113"/>
      <c r="E25" s="105"/>
      <c r="F25" s="89"/>
      <c r="G25" s="103"/>
      <c r="H25" s="105"/>
      <c r="I25" s="89"/>
      <c r="J25" s="103"/>
      <c r="K25" s="105"/>
      <c r="L25" s="89"/>
      <c r="M25" s="103"/>
      <c r="N25" s="94"/>
      <c r="O25" s="94"/>
      <c r="P25" s="89"/>
      <c r="R25" s="94" t="str">
        <f>IF(AND($AB$23=N25),"1", "0")</f>
        <v>0</v>
      </c>
      <c r="S25" s="94" t="str">
        <f t="shared" ref="S25" si="22">IF(AND($AB$19=N25,$AB$3=O25),"1", "0")</f>
        <v>0</v>
      </c>
      <c r="T25" s="94" t="str">
        <f t="shared" ref="T25" si="23">IF(AND($AB$17=N25,$AB$3=O25),"1", "0")</f>
        <v>0</v>
      </c>
      <c r="V25" s="130" t="str">
        <f>DATA!C26</f>
        <v>여가</v>
      </c>
      <c r="W25" s="119" t="str">
        <f>AG25&amp;"시간 "&amp;AH25&amp;"분"</f>
        <v>0시간 0분</v>
      </c>
      <c r="AB25" s="129"/>
      <c r="AC25" s="129"/>
      <c r="AD25" s="6"/>
      <c r="AE25" s="83" t="str">
        <f>DATA!C26</f>
        <v>여가</v>
      </c>
      <c r="AF25" s="83">
        <f>(SUMIF($B$3:$B$50,V25,$C$3:$C$50))+(SUMIF($E$3:$E$50,V25,$F$3:$F$50))+(SUMIF($H$3:$H$50,V25,$I$3:$I$50))+(SUMIF($K$3:$K$50,V25,$L$3:$L$50))</f>
        <v>0</v>
      </c>
      <c r="AG25" s="83">
        <f>ROUNDDOWN((AF25/60),0)</f>
        <v>0</v>
      </c>
      <c r="AH25" s="83">
        <f t="shared" si="21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108"/>
      <c r="B26" s="110"/>
      <c r="C26" s="112"/>
      <c r="D26" s="114"/>
      <c r="E26" s="106"/>
      <c r="F26" s="90"/>
      <c r="G26" s="104"/>
      <c r="H26" s="106"/>
      <c r="I26" s="90"/>
      <c r="J26" s="104"/>
      <c r="K26" s="106"/>
      <c r="L26" s="90"/>
      <c r="M26" s="104"/>
      <c r="N26" s="95"/>
      <c r="O26" s="95"/>
      <c r="P26" s="90"/>
      <c r="R26" s="95"/>
      <c r="S26" s="95"/>
      <c r="T26" s="95"/>
      <c r="V26" s="130"/>
      <c r="W26" s="119"/>
      <c r="AB26" s="129"/>
      <c r="AC26" s="129"/>
      <c r="AD26" s="6"/>
      <c r="AE26" s="83"/>
      <c r="AF26" s="83"/>
      <c r="AG26" s="83"/>
      <c r="AH26" s="83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107">
        <v>0.5</v>
      </c>
      <c r="B27" s="109"/>
      <c r="C27" s="111"/>
      <c r="D27" s="113"/>
      <c r="E27" s="94"/>
      <c r="F27" s="111"/>
      <c r="G27" s="113"/>
      <c r="H27" s="94"/>
      <c r="I27" s="111"/>
      <c r="J27" s="113"/>
      <c r="K27" s="105"/>
      <c r="L27" s="89"/>
      <c r="M27" s="103"/>
      <c r="N27" s="94"/>
      <c r="O27" s="94"/>
      <c r="P27" s="89"/>
      <c r="R27" s="94" t="str">
        <f>IF(AND($AB$23=N27),"1", "0")</f>
        <v>0</v>
      </c>
      <c r="S27" s="94" t="str">
        <f t="shared" ref="S27" si="24">IF(AND($AB$19=N27,$AB$3=O27),"1", "0")</f>
        <v>0</v>
      </c>
      <c r="T27" s="94" t="str">
        <f t="shared" ref="T27" si="25">IF(AND($AB$17=N27,$AB$3=O27),"1", "0")</f>
        <v>0</v>
      </c>
      <c r="V27" s="130" t="str">
        <f>DATA!C28</f>
        <v>폰질</v>
      </c>
      <c r="W27" s="119" t="str">
        <f>AG27&amp;"시간 "&amp;AH27&amp;"분"</f>
        <v>0시간 0분</v>
      </c>
      <c r="X27" s="10"/>
      <c r="AB27" s="131" t="s">
        <v>27</v>
      </c>
      <c r="AC27" s="131"/>
      <c r="AD27" s="6"/>
      <c r="AE27" s="83" t="str">
        <f>DATA!C28</f>
        <v>폰질</v>
      </c>
      <c r="AF27" s="83">
        <f>(SUMIF($B$3:$B$50,V27,$C$3:$C$50))+(SUMIF($E$3:$E$50,V27,$F$3:$F$50))+(SUMIF($H$3:$H$50,V27,$I$3:$I$50))+(SUMIF($K$3:$K$50,V27,$L$3:$L$50))</f>
        <v>0</v>
      </c>
      <c r="AG27" s="83">
        <f>ROUNDDOWN((AF27/60),0)</f>
        <v>0</v>
      </c>
      <c r="AH27" s="83">
        <f t="shared" si="21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108"/>
      <c r="B28" s="110"/>
      <c r="C28" s="112"/>
      <c r="D28" s="114"/>
      <c r="E28" s="95"/>
      <c r="F28" s="112"/>
      <c r="G28" s="114"/>
      <c r="H28" s="95"/>
      <c r="I28" s="112"/>
      <c r="J28" s="114"/>
      <c r="K28" s="106"/>
      <c r="L28" s="90"/>
      <c r="M28" s="104"/>
      <c r="N28" s="95"/>
      <c r="O28" s="95"/>
      <c r="P28" s="90"/>
      <c r="R28" s="95"/>
      <c r="S28" s="95"/>
      <c r="T28" s="95"/>
      <c r="V28" s="130"/>
      <c r="W28" s="119"/>
      <c r="X28" s="10"/>
      <c r="AB28" s="132"/>
      <c r="AC28" s="132"/>
      <c r="AD28" s="6"/>
      <c r="AE28" s="83"/>
      <c r="AF28" s="83"/>
      <c r="AG28" s="83"/>
      <c r="AH28" s="83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107">
        <v>0.54166666666666663</v>
      </c>
      <c r="B29" s="109"/>
      <c r="C29" s="111"/>
      <c r="D29" s="113"/>
      <c r="E29" s="105"/>
      <c r="F29" s="89"/>
      <c r="G29" s="103"/>
      <c r="H29" s="105"/>
      <c r="I29" s="89"/>
      <c r="J29" s="103"/>
      <c r="K29" s="105"/>
      <c r="L29" s="89"/>
      <c r="M29" s="103"/>
      <c r="N29" s="94"/>
      <c r="O29" s="94"/>
      <c r="P29" s="89"/>
      <c r="R29" s="94" t="str">
        <f>IF(AND($AB$23=N29),"1", "0")</f>
        <v>0</v>
      </c>
      <c r="S29" s="94" t="str">
        <f t="shared" ref="S29" si="26">IF(AND($AB$19=N29,$AB$3=O29),"1", "0")</f>
        <v>0</v>
      </c>
      <c r="T29" s="94" t="str">
        <f t="shared" ref="T29" si="27">IF(AND($AB$17=N29,$AB$3=O29),"1", "0")</f>
        <v>0</v>
      </c>
      <c r="V29" s="130" t="str">
        <f>DATA!C30</f>
        <v>기타</v>
      </c>
      <c r="W29" s="119" t="str">
        <f>AG29&amp;"시간 "&amp;AH29&amp;"분"</f>
        <v>0시간 0분</v>
      </c>
      <c r="AB29" s="152">
        <f>((COUNTIF(S3:S50,1)*1.5)+(COUNTIF(T3:T50,1)*2)-(COUNTIF(R3:R50,1)*1.5))/24</f>
        <v>0</v>
      </c>
      <c r="AC29" s="118" t="str">
        <f>AB19&amp;" : "&amp;(COUNTIF(S3:S50,1)+COUNTIF(T3:T50,1))&amp;"개"</f>
        <v>A : 0개</v>
      </c>
      <c r="AD29" s="6"/>
      <c r="AE29" s="83" t="str">
        <f>DATA!C30</f>
        <v>기타</v>
      </c>
      <c r="AF29" s="83">
        <f>(SUMIF($B$3:$B$50,V29,$C$3:$C$50))+(SUMIF($E$3:$E$50,V29,$F$3:$F$50))+(SUMIF($H$3:$H$50,V29,$I$3:$I$50))+(SUMIF($K$3:$K$50,V29,$L$3:$L$50))</f>
        <v>0</v>
      </c>
      <c r="AG29" s="83">
        <f>ROUNDDOWN((AF29/60),0)</f>
        <v>0</v>
      </c>
      <c r="AH29" s="83">
        <f t="shared" si="21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108"/>
      <c r="B30" s="110"/>
      <c r="C30" s="112"/>
      <c r="D30" s="114"/>
      <c r="E30" s="106"/>
      <c r="F30" s="90"/>
      <c r="G30" s="104"/>
      <c r="H30" s="106"/>
      <c r="I30" s="90"/>
      <c r="J30" s="104"/>
      <c r="K30" s="106"/>
      <c r="L30" s="90"/>
      <c r="M30" s="104"/>
      <c r="N30" s="95"/>
      <c r="O30" s="95"/>
      <c r="P30" s="90"/>
      <c r="R30" s="95"/>
      <c r="S30" s="95"/>
      <c r="T30" s="95"/>
      <c r="V30" s="130"/>
      <c r="W30" s="119"/>
      <c r="AB30" s="152"/>
      <c r="AC30" s="118"/>
      <c r="AD30" s="6"/>
      <c r="AE30" s="83"/>
      <c r="AF30" s="83"/>
      <c r="AG30" s="83"/>
      <c r="AH30" s="83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107">
        <v>0.58333333333333337</v>
      </c>
      <c r="B31" s="109"/>
      <c r="C31" s="111"/>
      <c r="D31" s="113"/>
      <c r="E31" s="105"/>
      <c r="F31" s="89"/>
      <c r="G31" s="103"/>
      <c r="H31" s="105"/>
      <c r="I31" s="89"/>
      <c r="J31" s="103"/>
      <c r="K31" s="105"/>
      <c r="L31" s="89"/>
      <c r="M31" s="103"/>
      <c r="N31" s="94"/>
      <c r="O31" s="94"/>
      <c r="P31" s="89"/>
      <c r="R31" s="94" t="str">
        <f>IF(AND($AB$23=N31),"1", "0")</f>
        <v>0</v>
      </c>
      <c r="S31" s="94" t="str">
        <f t="shared" ref="S31" si="28">IF(AND($AB$19=N31,$AB$3=O31),"1", "0")</f>
        <v>0</v>
      </c>
      <c r="T31" s="94" t="str">
        <f t="shared" ref="T31" si="29">IF(AND($AB$17=N31,$AB$3=O31),"1", "0")</f>
        <v>0</v>
      </c>
      <c r="V31" s="129"/>
    </row>
    <row r="32" spans="1:43" ht="9.9499999999999993" customHeight="1" thickBot="1">
      <c r="A32" s="108"/>
      <c r="B32" s="110"/>
      <c r="C32" s="112"/>
      <c r="D32" s="114"/>
      <c r="E32" s="106"/>
      <c r="F32" s="90"/>
      <c r="G32" s="104"/>
      <c r="H32" s="106"/>
      <c r="I32" s="90"/>
      <c r="J32" s="104"/>
      <c r="K32" s="106"/>
      <c r="L32" s="90"/>
      <c r="M32" s="104"/>
      <c r="N32" s="95"/>
      <c r="O32" s="95"/>
      <c r="P32" s="90"/>
      <c r="R32" s="95"/>
      <c r="S32" s="95"/>
      <c r="T32" s="95"/>
      <c r="V32" s="129"/>
    </row>
    <row r="33" spans="1:22" ht="9.9499999999999993" customHeight="1">
      <c r="A33" s="107">
        <v>0.625</v>
      </c>
      <c r="B33" s="109"/>
      <c r="C33" s="111"/>
      <c r="D33" s="113"/>
      <c r="E33" s="105"/>
      <c r="F33" s="89"/>
      <c r="G33" s="103"/>
      <c r="H33" s="105"/>
      <c r="I33" s="89"/>
      <c r="J33" s="103"/>
      <c r="K33" s="105"/>
      <c r="L33" s="89"/>
      <c r="M33" s="103"/>
      <c r="N33" s="94"/>
      <c r="O33" s="94"/>
      <c r="P33" s="89"/>
      <c r="R33" s="94" t="str">
        <f>IF(AND($AB$23=N33),"1", "0")</f>
        <v>0</v>
      </c>
      <c r="S33" s="94" t="str">
        <f t="shared" ref="S33" si="30">IF(AND($AB$19=N33,$AB$3=O33),"1", "0")</f>
        <v>0</v>
      </c>
      <c r="T33" s="94" t="str">
        <f t="shared" ref="T33" si="31">IF(AND($AB$17=N33,$AB$3=O33),"1", "0")</f>
        <v>0</v>
      </c>
      <c r="V33" s="133"/>
    </row>
    <row r="34" spans="1:22" ht="9.9499999999999993" customHeight="1" thickBot="1">
      <c r="A34" s="108"/>
      <c r="B34" s="110"/>
      <c r="C34" s="112"/>
      <c r="D34" s="114"/>
      <c r="E34" s="106"/>
      <c r="F34" s="90"/>
      <c r="G34" s="104"/>
      <c r="H34" s="106"/>
      <c r="I34" s="90"/>
      <c r="J34" s="104"/>
      <c r="K34" s="106"/>
      <c r="L34" s="90"/>
      <c r="M34" s="104"/>
      <c r="N34" s="95"/>
      <c r="O34" s="95"/>
      <c r="P34" s="90"/>
      <c r="R34" s="95"/>
      <c r="S34" s="95"/>
      <c r="T34" s="95"/>
      <c r="V34" s="133"/>
    </row>
    <row r="35" spans="1:22" ht="9.9499999999999993" customHeight="1">
      <c r="A35" s="107">
        <v>0.66666666666666663</v>
      </c>
      <c r="B35" s="109"/>
      <c r="C35" s="111"/>
      <c r="D35" s="113"/>
      <c r="E35" s="94"/>
      <c r="F35" s="111"/>
      <c r="G35" s="113"/>
      <c r="H35" s="105"/>
      <c r="I35" s="89"/>
      <c r="J35" s="103"/>
      <c r="K35" s="105"/>
      <c r="L35" s="89"/>
      <c r="M35" s="103"/>
      <c r="N35" s="94"/>
      <c r="O35" s="94"/>
      <c r="P35" s="89"/>
      <c r="R35" s="94" t="str">
        <f>IF(AND($AB$23=N35),"1", "0")</f>
        <v>0</v>
      </c>
      <c r="S35" s="94" t="str">
        <f t="shared" ref="S35" si="32">IF(AND($AB$19=N35,$AB$3=O35),"1", "0")</f>
        <v>0</v>
      </c>
      <c r="T35" s="94" t="str">
        <f t="shared" ref="T35" si="33">IF(AND($AB$17=N35,$AB$3=O35),"1", "0")</f>
        <v>0</v>
      </c>
      <c r="V35" s="4"/>
    </row>
    <row r="36" spans="1:22" ht="9.9499999999999993" customHeight="1" thickBot="1">
      <c r="A36" s="108"/>
      <c r="B36" s="110"/>
      <c r="C36" s="112"/>
      <c r="D36" s="114"/>
      <c r="E36" s="95"/>
      <c r="F36" s="112"/>
      <c r="G36" s="114"/>
      <c r="H36" s="106"/>
      <c r="I36" s="90"/>
      <c r="J36" s="104"/>
      <c r="K36" s="106"/>
      <c r="L36" s="90"/>
      <c r="M36" s="104"/>
      <c r="N36" s="95"/>
      <c r="O36" s="95"/>
      <c r="P36" s="90"/>
      <c r="R36" s="95"/>
      <c r="S36" s="95"/>
      <c r="T36" s="95"/>
      <c r="V36" s="4"/>
    </row>
    <row r="37" spans="1:22" ht="9.9499999999999993" customHeight="1">
      <c r="A37" s="107">
        <v>0.70833333333333337</v>
      </c>
      <c r="B37" s="109"/>
      <c r="C37" s="111"/>
      <c r="D37" s="113"/>
      <c r="E37" s="94"/>
      <c r="F37" s="111"/>
      <c r="G37" s="113"/>
      <c r="H37" s="105"/>
      <c r="I37" s="89"/>
      <c r="J37" s="103"/>
      <c r="K37" s="105"/>
      <c r="L37" s="89"/>
      <c r="M37" s="103"/>
      <c r="N37" s="94"/>
      <c r="O37" s="94"/>
      <c r="P37" s="89"/>
      <c r="R37" s="94" t="str">
        <f>IF(AND($AB$23=N37),"1", "0")</f>
        <v>0</v>
      </c>
      <c r="S37" s="94" t="str">
        <f t="shared" ref="S37" si="34">IF(AND($AB$19=N37,$AB$3=O37),"1", "0")</f>
        <v>0</v>
      </c>
      <c r="T37" s="94" t="str">
        <f t="shared" ref="T37" si="35">IF(AND($AB$17=N37,$AB$3=O37),"1", "0")</f>
        <v>0</v>
      </c>
      <c r="V37" s="4"/>
    </row>
    <row r="38" spans="1:22" ht="9.9499999999999993" customHeight="1" thickBot="1">
      <c r="A38" s="108"/>
      <c r="B38" s="110"/>
      <c r="C38" s="112"/>
      <c r="D38" s="114"/>
      <c r="E38" s="95"/>
      <c r="F38" s="112"/>
      <c r="G38" s="114"/>
      <c r="H38" s="106"/>
      <c r="I38" s="90"/>
      <c r="J38" s="104"/>
      <c r="K38" s="106"/>
      <c r="L38" s="90"/>
      <c r="M38" s="104"/>
      <c r="N38" s="95"/>
      <c r="O38" s="95"/>
      <c r="P38" s="90"/>
      <c r="R38" s="95"/>
      <c r="S38" s="95"/>
      <c r="T38" s="95"/>
      <c r="V38" s="4"/>
    </row>
    <row r="39" spans="1:22" ht="9.9499999999999993" customHeight="1">
      <c r="A39" s="107">
        <v>0.75</v>
      </c>
      <c r="B39" s="109"/>
      <c r="C39" s="111"/>
      <c r="D39" s="113"/>
      <c r="E39" s="94"/>
      <c r="F39" s="111"/>
      <c r="G39" s="113"/>
      <c r="H39" s="105"/>
      <c r="I39" s="89"/>
      <c r="J39" s="103"/>
      <c r="K39" s="105"/>
      <c r="L39" s="89"/>
      <c r="M39" s="103"/>
      <c r="N39" s="94"/>
      <c r="O39" s="94"/>
      <c r="P39" s="89"/>
      <c r="R39" s="94" t="str">
        <f>IF(AND($AB$23=N39),"1", "0")</f>
        <v>0</v>
      </c>
      <c r="S39" s="94" t="str">
        <f t="shared" ref="S39" si="36">IF(AND($AB$19=N39,$AB$3=O39),"1", "0")</f>
        <v>0</v>
      </c>
      <c r="T39" s="94" t="str">
        <f t="shared" ref="T39" si="37">IF(AND($AB$17=N39,$AB$3=O39),"1", "0")</f>
        <v>0</v>
      </c>
      <c r="V39" s="4"/>
    </row>
    <row r="40" spans="1:22" ht="9.9499999999999993" customHeight="1" thickBot="1">
      <c r="A40" s="108"/>
      <c r="B40" s="110"/>
      <c r="C40" s="112"/>
      <c r="D40" s="114"/>
      <c r="E40" s="95"/>
      <c r="F40" s="112"/>
      <c r="G40" s="114"/>
      <c r="H40" s="106"/>
      <c r="I40" s="90"/>
      <c r="J40" s="104"/>
      <c r="K40" s="106"/>
      <c r="L40" s="90"/>
      <c r="M40" s="104"/>
      <c r="N40" s="95"/>
      <c r="O40" s="95"/>
      <c r="P40" s="90"/>
      <c r="R40" s="95"/>
      <c r="S40" s="95"/>
      <c r="T40" s="95"/>
      <c r="V40" s="4"/>
    </row>
    <row r="41" spans="1:22" ht="9.9499999999999993" customHeight="1">
      <c r="A41" s="107">
        <v>0.79166666666666663</v>
      </c>
      <c r="B41" s="109"/>
      <c r="C41" s="111"/>
      <c r="D41" s="113"/>
      <c r="E41" s="105"/>
      <c r="F41" s="89"/>
      <c r="G41" s="103"/>
      <c r="H41" s="105"/>
      <c r="I41" s="89"/>
      <c r="J41" s="103"/>
      <c r="K41" s="105"/>
      <c r="L41" s="89"/>
      <c r="M41" s="103"/>
      <c r="N41" s="94"/>
      <c r="O41" s="94"/>
      <c r="P41" s="89"/>
      <c r="R41" s="94" t="str">
        <f>IF(AND($AB$23=N41),"1", "0")</f>
        <v>0</v>
      </c>
      <c r="S41" s="94" t="str">
        <f t="shared" ref="S41" si="38">IF(AND($AB$19=N41,$AB$3=O41),"1", "0")</f>
        <v>0</v>
      </c>
      <c r="T41" s="94" t="str">
        <f t="shared" ref="T41" si="39">IF(AND($AB$17=N41,$AB$3=O41),"1", "0")</f>
        <v>0</v>
      </c>
    </row>
    <row r="42" spans="1:22" ht="9.9499999999999993" customHeight="1" thickBot="1">
      <c r="A42" s="108"/>
      <c r="B42" s="110"/>
      <c r="C42" s="112"/>
      <c r="D42" s="114"/>
      <c r="E42" s="106"/>
      <c r="F42" s="90"/>
      <c r="G42" s="104"/>
      <c r="H42" s="106"/>
      <c r="I42" s="90"/>
      <c r="J42" s="104"/>
      <c r="K42" s="106"/>
      <c r="L42" s="90"/>
      <c r="M42" s="104"/>
      <c r="N42" s="95"/>
      <c r="O42" s="95"/>
      <c r="P42" s="90"/>
      <c r="R42" s="95"/>
      <c r="S42" s="95"/>
      <c r="T42" s="95"/>
    </row>
    <row r="43" spans="1:22" ht="9.9499999999999993" customHeight="1">
      <c r="A43" s="107">
        <v>0.83333333333333337</v>
      </c>
      <c r="B43" s="109"/>
      <c r="C43" s="111"/>
      <c r="D43" s="113"/>
      <c r="E43" s="105"/>
      <c r="F43" s="89"/>
      <c r="G43" s="103"/>
      <c r="H43" s="105"/>
      <c r="I43" s="89"/>
      <c r="J43" s="103"/>
      <c r="K43" s="105"/>
      <c r="L43" s="89"/>
      <c r="M43" s="103"/>
      <c r="N43" s="94"/>
      <c r="O43" s="94"/>
      <c r="P43" s="89"/>
      <c r="R43" s="94" t="str">
        <f>IF(AND($AB$23=N43),"1", "0")</f>
        <v>0</v>
      </c>
      <c r="S43" s="94" t="str">
        <f t="shared" ref="S43" si="40">IF(AND($AB$19=N43,$AB$3=O43),"1", "0")</f>
        <v>0</v>
      </c>
      <c r="T43" s="94" t="str">
        <f t="shared" ref="T43" si="41">IF(AND($AB$17=N43,$AB$3=O43),"1", "0")</f>
        <v>0</v>
      </c>
    </row>
    <row r="44" spans="1:22" ht="9.9499999999999993" customHeight="1" thickBot="1">
      <c r="A44" s="108"/>
      <c r="B44" s="110"/>
      <c r="C44" s="112"/>
      <c r="D44" s="114"/>
      <c r="E44" s="106"/>
      <c r="F44" s="90"/>
      <c r="G44" s="104"/>
      <c r="H44" s="106"/>
      <c r="I44" s="90"/>
      <c r="J44" s="104"/>
      <c r="K44" s="106"/>
      <c r="L44" s="90"/>
      <c r="M44" s="104"/>
      <c r="N44" s="95"/>
      <c r="O44" s="95"/>
      <c r="P44" s="90"/>
      <c r="R44" s="95"/>
      <c r="S44" s="95"/>
      <c r="T44" s="95"/>
    </row>
    <row r="45" spans="1:22" ht="9.9499999999999993" customHeight="1">
      <c r="A45" s="107">
        <v>0.875</v>
      </c>
      <c r="B45" s="109"/>
      <c r="C45" s="111"/>
      <c r="D45" s="113"/>
      <c r="E45" s="105"/>
      <c r="F45" s="89"/>
      <c r="G45" s="103"/>
      <c r="H45" s="105"/>
      <c r="I45" s="89"/>
      <c r="J45" s="103"/>
      <c r="K45" s="105"/>
      <c r="L45" s="89"/>
      <c r="M45" s="103"/>
      <c r="N45" s="94"/>
      <c r="O45" s="94"/>
      <c r="P45" s="89"/>
      <c r="R45" s="94" t="str">
        <f>IF(AND($AB$23=N45),"1", "0")</f>
        <v>0</v>
      </c>
      <c r="S45" s="94" t="str">
        <f t="shared" ref="S45" si="42">IF(AND($AB$19=N45,$AB$3=O45),"1", "0")</f>
        <v>0</v>
      </c>
      <c r="T45" s="94" t="str">
        <f t="shared" ref="T45" si="43">IF(AND($AB$17=N45,$AB$3=O45),"1", "0")</f>
        <v>0</v>
      </c>
    </row>
    <row r="46" spans="1:22" ht="9.9499999999999993" customHeight="1" thickBot="1">
      <c r="A46" s="108"/>
      <c r="B46" s="110"/>
      <c r="C46" s="112"/>
      <c r="D46" s="114"/>
      <c r="E46" s="106"/>
      <c r="F46" s="90"/>
      <c r="G46" s="104"/>
      <c r="H46" s="106"/>
      <c r="I46" s="90"/>
      <c r="J46" s="104"/>
      <c r="K46" s="106"/>
      <c r="L46" s="90"/>
      <c r="M46" s="104"/>
      <c r="N46" s="95"/>
      <c r="O46" s="95"/>
      <c r="P46" s="90"/>
      <c r="R46" s="95"/>
      <c r="S46" s="95"/>
      <c r="T46" s="95"/>
    </row>
    <row r="47" spans="1:22" ht="9.9499999999999993" customHeight="1">
      <c r="A47" s="107">
        <v>0.91666666666666663</v>
      </c>
      <c r="B47" s="134"/>
      <c r="C47" s="89"/>
      <c r="D47" s="103"/>
      <c r="E47" s="105"/>
      <c r="F47" s="89"/>
      <c r="G47" s="103"/>
      <c r="H47" s="105"/>
      <c r="I47" s="89"/>
      <c r="J47" s="103"/>
      <c r="K47" s="105"/>
      <c r="L47" s="89"/>
      <c r="M47" s="103"/>
      <c r="N47" s="105"/>
      <c r="O47" s="105"/>
      <c r="P47" s="89"/>
      <c r="R47" s="94" t="str">
        <f>IF(AND($AB$23=N47),"1", "0")</f>
        <v>0</v>
      </c>
      <c r="S47" s="94" t="str">
        <f t="shared" ref="S47" si="44">IF(AND($AB$19=N47,$AB$3=O47),"1", "0")</f>
        <v>0</v>
      </c>
      <c r="T47" s="94" t="str">
        <f t="shared" ref="T47" si="45">IF(AND($AB$17=N47,$AB$3=O47),"1", "0")</f>
        <v>0</v>
      </c>
    </row>
    <row r="48" spans="1:22" ht="9.9499999999999993" customHeight="1" thickBot="1">
      <c r="A48" s="108"/>
      <c r="B48" s="135"/>
      <c r="C48" s="90"/>
      <c r="D48" s="104"/>
      <c r="E48" s="106"/>
      <c r="F48" s="90"/>
      <c r="G48" s="104"/>
      <c r="H48" s="106"/>
      <c r="I48" s="90"/>
      <c r="J48" s="104"/>
      <c r="K48" s="106"/>
      <c r="L48" s="90"/>
      <c r="M48" s="104"/>
      <c r="N48" s="106"/>
      <c r="O48" s="106"/>
      <c r="P48" s="90"/>
      <c r="R48" s="95"/>
      <c r="S48" s="95"/>
      <c r="T48" s="95"/>
    </row>
    <row r="49" spans="1:20" ht="9.9499999999999993" customHeight="1">
      <c r="A49" s="107">
        <v>0.95833333333333337</v>
      </c>
      <c r="B49" s="134"/>
      <c r="C49" s="89"/>
      <c r="D49" s="103"/>
      <c r="E49" s="105"/>
      <c r="F49" s="89"/>
      <c r="G49" s="103"/>
      <c r="H49" s="105"/>
      <c r="I49" s="89"/>
      <c r="J49" s="103"/>
      <c r="K49" s="105"/>
      <c r="L49" s="89"/>
      <c r="M49" s="103"/>
      <c r="N49" s="105"/>
      <c r="O49" s="105"/>
      <c r="P49" s="89"/>
      <c r="R49" s="94" t="str">
        <f>IF(AND($AB$23=N49),"1", "0")</f>
        <v>0</v>
      </c>
      <c r="S49" s="94" t="str">
        <f t="shared" ref="S49" si="46">IF(AND($AB$19=N49,$AB$3=O49),"1", "0")</f>
        <v>0</v>
      </c>
      <c r="T49" s="94" t="str">
        <f t="shared" ref="T49" si="47">IF(AND($AB$17=N49,$AB$3=O49),"1", "0")</f>
        <v>0</v>
      </c>
    </row>
    <row r="50" spans="1:20" ht="9.9499999999999993" customHeight="1" thickBot="1">
      <c r="A50" s="108"/>
      <c r="B50" s="151"/>
      <c r="C50" s="148"/>
      <c r="D50" s="149"/>
      <c r="E50" s="150"/>
      <c r="F50" s="148"/>
      <c r="G50" s="149"/>
      <c r="H50" s="150"/>
      <c r="I50" s="148"/>
      <c r="J50" s="149"/>
      <c r="K50" s="150"/>
      <c r="L50" s="148"/>
      <c r="M50" s="149"/>
      <c r="N50" s="150"/>
      <c r="O50" s="150"/>
      <c r="P50" s="148"/>
      <c r="R50" s="95"/>
      <c r="S50" s="95"/>
      <c r="T50" s="95"/>
    </row>
    <row r="51" spans="1:20" ht="16.5" customHeight="1">
      <c r="A51" s="136" t="s">
        <v>4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20" ht="16.5" customHeight="1">
      <c r="A52" s="137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20" ht="17.25" customHeight="1" thickBot="1">
      <c r="A53" s="138"/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</row>
  </sheetData>
  <autoFilter ref="AQ3:AQ24">
    <filterColumn colId="0"/>
  </autoFilter>
  <mergeCells count="613">
    <mergeCell ref="V1:W1"/>
    <mergeCell ref="Y1:Z1"/>
    <mergeCell ref="AE1:AH1"/>
    <mergeCell ref="AJ1:AM1"/>
    <mergeCell ref="A3:A4"/>
    <mergeCell ref="B3:B4"/>
    <mergeCell ref="C3:C4"/>
    <mergeCell ref="D3:D4"/>
    <mergeCell ref="E3:E4"/>
    <mergeCell ref="F3:F4"/>
    <mergeCell ref="G3:G4"/>
    <mergeCell ref="A1:P1"/>
    <mergeCell ref="R1:T1"/>
    <mergeCell ref="H3:H4"/>
    <mergeCell ref="I3:I4"/>
    <mergeCell ref="J3:J4"/>
    <mergeCell ref="K3:K4"/>
    <mergeCell ref="L3:L4"/>
    <mergeCell ref="M3:M4"/>
    <mergeCell ref="B2:M2"/>
    <mergeCell ref="AB2:AC2"/>
    <mergeCell ref="AO2:AQ2"/>
    <mergeCell ref="AB3:AB4"/>
    <mergeCell ref="AC3:AC4"/>
    <mergeCell ref="W5:W6"/>
    <mergeCell ref="Y5:Y6"/>
    <mergeCell ref="AB5:AB6"/>
    <mergeCell ref="AC5:AC6"/>
    <mergeCell ref="N3:N4"/>
    <mergeCell ref="O3:O4"/>
    <mergeCell ref="P3:P4"/>
    <mergeCell ref="R3:R4"/>
    <mergeCell ref="S3:S4"/>
    <mergeCell ref="T3:T4"/>
    <mergeCell ref="AL3:AL6"/>
    <mergeCell ref="AM3:AM6"/>
    <mergeCell ref="A5:A6"/>
    <mergeCell ref="B5:B6"/>
    <mergeCell ref="C5:C6"/>
    <mergeCell ref="D5:D6"/>
    <mergeCell ref="E5:E6"/>
    <mergeCell ref="F5:F6"/>
    <mergeCell ref="G5:G6"/>
    <mergeCell ref="H5:H6"/>
    <mergeCell ref="AE3:AE4"/>
    <mergeCell ref="AF3:AF4"/>
    <mergeCell ref="AG3:AG4"/>
    <mergeCell ref="AH3:AH4"/>
    <mergeCell ref="AJ3:AJ6"/>
    <mergeCell ref="AK3:AK6"/>
    <mergeCell ref="AE5:AE6"/>
    <mergeCell ref="AF5:AF6"/>
    <mergeCell ref="AG5:AG6"/>
    <mergeCell ref="AH5:AH6"/>
    <mergeCell ref="V3:V4"/>
    <mergeCell ref="W3:W4"/>
    <mergeCell ref="Y3:Y4"/>
    <mergeCell ref="Z3:Z6"/>
    <mergeCell ref="O5:O6"/>
    <mergeCell ref="P5:P6"/>
    <mergeCell ref="R5:R6"/>
    <mergeCell ref="S5:S6"/>
    <mergeCell ref="T5:T6"/>
    <mergeCell ref="V5:V6"/>
    <mergeCell ref="I5:I6"/>
    <mergeCell ref="J5:J6"/>
    <mergeCell ref="K5:K6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V9:V10"/>
    <mergeCell ref="W9:W10"/>
    <mergeCell ref="Y9:Y10"/>
    <mergeCell ref="AB9:AB10"/>
    <mergeCell ref="M7:M8"/>
    <mergeCell ref="N7:N8"/>
    <mergeCell ref="O7:O8"/>
    <mergeCell ref="P7:P8"/>
    <mergeCell ref="R7:R8"/>
    <mergeCell ref="S7:S8"/>
    <mergeCell ref="AK7:AK10"/>
    <mergeCell ref="AL7:AL10"/>
    <mergeCell ref="AM7:AM10"/>
    <mergeCell ref="A9:A10"/>
    <mergeCell ref="B9:B10"/>
    <mergeCell ref="C9:C10"/>
    <mergeCell ref="D9:D10"/>
    <mergeCell ref="E9:E10"/>
    <mergeCell ref="F9:F10"/>
    <mergeCell ref="G9:G10"/>
    <mergeCell ref="AC7:AC8"/>
    <mergeCell ref="AE7:AE8"/>
    <mergeCell ref="AF7:AF8"/>
    <mergeCell ref="AG7:AG8"/>
    <mergeCell ref="AH7:AH8"/>
    <mergeCell ref="AJ7:AJ10"/>
    <mergeCell ref="AC9:AC10"/>
    <mergeCell ref="AE9:AE10"/>
    <mergeCell ref="AF9:AF10"/>
    <mergeCell ref="AG9:AG10"/>
    <mergeCell ref="T7:T8"/>
    <mergeCell ref="V7:V8"/>
    <mergeCell ref="W7:W8"/>
    <mergeCell ref="Y7:Y8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Z7:Z10"/>
    <mergeCell ref="AB7:AB8"/>
    <mergeCell ref="P11:P12"/>
    <mergeCell ref="R11:R12"/>
    <mergeCell ref="S11:S12"/>
    <mergeCell ref="T11:T12"/>
    <mergeCell ref="V11:V12"/>
    <mergeCell ref="W11:W12"/>
    <mergeCell ref="J11:J12"/>
    <mergeCell ref="K11:K12"/>
    <mergeCell ref="L11:L12"/>
    <mergeCell ref="M11:M12"/>
    <mergeCell ref="N11:N12"/>
    <mergeCell ref="O11:O12"/>
    <mergeCell ref="AG11:AG12"/>
    <mergeCell ref="AH11:AH12"/>
    <mergeCell ref="AJ11:AJ14"/>
    <mergeCell ref="AK11:AK14"/>
    <mergeCell ref="AL11:AL14"/>
    <mergeCell ref="AM11:AM14"/>
    <mergeCell ref="AG13:AG14"/>
    <mergeCell ref="AH13:AH14"/>
    <mergeCell ref="Y11:Y12"/>
    <mergeCell ref="Z11:Z14"/>
    <mergeCell ref="AB11:AB12"/>
    <mergeCell ref="AC11:AC12"/>
    <mergeCell ref="AE11:AE12"/>
    <mergeCell ref="AF11:AF12"/>
    <mergeCell ref="AE13:AE14"/>
    <mergeCell ref="AF13:AF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T13:T14"/>
    <mergeCell ref="V13:V14"/>
    <mergeCell ref="W13:W14"/>
    <mergeCell ref="Y13:Y14"/>
    <mergeCell ref="AB13:AB14"/>
    <mergeCell ref="AC13:AC14"/>
    <mergeCell ref="M13:M14"/>
    <mergeCell ref="N13:N14"/>
    <mergeCell ref="O13:O14"/>
    <mergeCell ref="P13:P14"/>
    <mergeCell ref="R13:R14"/>
    <mergeCell ref="S13:S14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Z15:Z18"/>
    <mergeCell ref="AB15:AC16"/>
    <mergeCell ref="W17:W18"/>
    <mergeCell ref="Y17:Y18"/>
    <mergeCell ref="AB17:AB18"/>
    <mergeCell ref="AC17:AC18"/>
    <mergeCell ref="M15:M16"/>
    <mergeCell ref="N15:N16"/>
    <mergeCell ref="O15:O16"/>
    <mergeCell ref="P15:P16"/>
    <mergeCell ref="R15:R16"/>
    <mergeCell ref="S15:S16"/>
    <mergeCell ref="AL15:AL18"/>
    <mergeCell ref="AM15:AM18"/>
    <mergeCell ref="A17:A18"/>
    <mergeCell ref="B17:B18"/>
    <mergeCell ref="C17:C18"/>
    <mergeCell ref="D17:D18"/>
    <mergeCell ref="E17:E18"/>
    <mergeCell ref="F17:F18"/>
    <mergeCell ref="G17:G18"/>
    <mergeCell ref="H17:H18"/>
    <mergeCell ref="AE15:AE16"/>
    <mergeCell ref="AF15:AF16"/>
    <mergeCell ref="AG15:AG16"/>
    <mergeCell ref="AH15:AH16"/>
    <mergeCell ref="AJ15:AJ18"/>
    <mergeCell ref="AK15:AK18"/>
    <mergeCell ref="AE17:AE18"/>
    <mergeCell ref="AF17:AF18"/>
    <mergeCell ref="AG17:AG18"/>
    <mergeCell ref="AH17:AH18"/>
    <mergeCell ref="T15:T16"/>
    <mergeCell ref="V15:V16"/>
    <mergeCell ref="W15:W16"/>
    <mergeCell ref="Y15:Y16"/>
    <mergeCell ref="O17:O18"/>
    <mergeCell ref="P17:P18"/>
    <mergeCell ref="R17:R18"/>
    <mergeCell ref="S17:S18"/>
    <mergeCell ref="T17:T18"/>
    <mergeCell ref="V17:V18"/>
    <mergeCell ref="I17:I18"/>
    <mergeCell ref="J17:J18"/>
    <mergeCell ref="K17:K18"/>
    <mergeCell ref="L17:L18"/>
    <mergeCell ref="M17:M18"/>
    <mergeCell ref="N17:N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W19:W20"/>
    <mergeCell ref="AB19:AB20"/>
    <mergeCell ref="AC19:AC20"/>
    <mergeCell ref="AE19:AE20"/>
    <mergeCell ref="M19:M20"/>
    <mergeCell ref="N19:N20"/>
    <mergeCell ref="O19:O20"/>
    <mergeCell ref="P19:P20"/>
    <mergeCell ref="R19:R20"/>
    <mergeCell ref="S19:S20"/>
    <mergeCell ref="J21:J22"/>
    <mergeCell ref="K21:K22"/>
    <mergeCell ref="L21:L22"/>
    <mergeCell ref="M21:M22"/>
    <mergeCell ref="N21:N22"/>
    <mergeCell ref="O21:O22"/>
    <mergeCell ref="AM19:AM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F19:AF20"/>
    <mergeCell ref="AG19:AG20"/>
    <mergeCell ref="AH19:AH20"/>
    <mergeCell ref="AJ19:AJ22"/>
    <mergeCell ref="AK19:AK22"/>
    <mergeCell ref="AL19:AL22"/>
    <mergeCell ref="T19:T20"/>
    <mergeCell ref="V19:V20"/>
    <mergeCell ref="AB21:AB22"/>
    <mergeCell ref="AC21:AC22"/>
    <mergeCell ref="AE21:AE22"/>
    <mergeCell ref="AF21:AF22"/>
    <mergeCell ref="AG21:AG22"/>
    <mergeCell ref="AH21:AH22"/>
    <mergeCell ref="P21:P22"/>
    <mergeCell ref="R21:R22"/>
    <mergeCell ref="S21:S22"/>
    <mergeCell ref="T21:T22"/>
    <mergeCell ref="V21:V22"/>
    <mergeCell ref="W21:W22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F23:AF24"/>
    <mergeCell ref="AG23:AG24"/>
    <mergeCell ref="AH23:AH24"/>
    <mergeCell ref="A25:A26"/>
    <mergeCell ref="B25:B26"/>
    <mergeCell ref="C25:C26"/>
    <mergeCell ref="D25:D26"/>
    <mergeCell ref="E25:E26"/>
    <mergeCell ref="F25:F26"/>
    <mergeCell ref="G25:G26"/>
    <mergeCell ref="T23:T24"/>
    <mergeCell ref="V23:V24"/>
    <mergeCell ref="W23:W24"/>
    <mergeCell ref="AB23:AB24"/>
    <mergeCell ref="AC23:AC24"/>
    <mergeCell ref="AE23:AE24"/>
    <mergeCell ref="M23:M24"/>
    <mergeCell ref="N23:N24"/>
    <mergeCell ref="O23:O24"/>
    <mergeCell ref="P23:P24"/>
    <mergeCell ref="R23:R24"/>
    <mergeCell ref="S23:S24"/>
    <mergeCell ref="G23:G24"/>
    <mergeCell ref="H23:H24"/>
    <mergeCell ref="P25:P26"/>
    <mergeCell ref="R25:R26"/>
    <mergeCell ref="S25:S26"/>
    <mergeCell ref="T25:T26"/>
    <mergeCell ref="H25:H26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M27:M28"/>
    <mergeCell ref="N27:N28"/>
    <mergeCell ref="AG25:AG26"/>
    <mergeCell ref="AH25:AH26"/>
    <mergeCell ref="A27:A28"/>
    <mergeCell ref="B27:B28"/>
    <mergeCell ref="C27:C28"/>
    <mergeCell ref="D27:D28"/>
    <mergeCell ref="E27:E28"/>
    <mergeCell ref="F27:F28"/>
    <mergeCell ref="G27:G28"/>
    <mergeCell ref="H27:H28"/>
    <mergeCell ref="V25:V26"/>
    <mergeCell ref="W25:W26"/>
    <mergeCell ref="AB25:AB26"/>
    <mergeCell ref="AC25:AC26"/>
    <mergeCell ref="AE25:AE26"/>
    <mergeCell ref="AF25:AF26"/>
    <mergeCell ref="N25:N26"/>
    <mergeCell ref="O25:O26"/>
    <mergeCell ref="W27:W28"/>
    <mergeCell ref="AB27:AC28"/>
    <mergeCell ref="AE27:AE28"/>
    <mergeCell ref="AF27:AF28"/>
    <mergeCell ref="AG27:AG28"/>
    <mergeCell ref="AH27:AH28"/>
    <mergeCell ref="O27:O28"/>
    <mergeCell ref="P27:P28"/>
    <mergeCell ref="R27:R28"/>
    <mergeCell ref="S27:S28"/>
    <mergeCell ref="T27:T28"/>
    <mergeCell ref="V27:V28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T29:T30"/>
    <mergeCell ref="V29:V30"/>
    <mergeCell ref="W29:W30"/>
    <mergeCell ref="AB29:AB30"/>
    <mergeCell ref="AC29:AC30"/>
    <mergeCell ref="AE29:AE30"/>
    <mergeCell ref="M29:M30"/>
    <mergeCell ref="N29:N30"/>
    <mergeCell ref="O29:O30"/>
    <mergeCell ref="P29:P30"/>
    <mergeCell ref="R29:R30"/>
    <mergeCell ref="S29:S30"/>
    <mergeCell ref="G29:G30"/>
    <mergeCell ref="H29:H30"/>
    <mergeCell ref="V31:V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P33:P34"/>
    <mergeCell ref="R33:R34"/>
    <mergeCell ref="S33:S34"/>
    <mergeCell ref="T33:T34"/>
    <mergeCell ref="V33:V34"/>
    <mergeCell ref="A35:A36"/>
    <mergeCell ref="B35:B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R35:R36"/>
    <mergeCell ref="F35:F36"/>
    <mergeCell ref="G35:G36"/>
    <mergeCell ref="H35:H36"/>
    <mergeCell ref="I35:I36"/>
    <mergeCell ref="J35:J36"/>
    <mergeCell ref="K35:K36"/>
    <mergeCell ref="O37:O38"/>
    <mergeCell ref="P37:P38"/>
    <mergeCell ref="R37:R38"/>
    <mergeCell ref="S37:S38"/>
    <mergeCell ref="T37:T38"/>
    <mergeCell ref="A39:A40"/>
    <mergeCell ref="B39:B40"/>
    <mergeCell ref="C39:C40"/>
    <mergeCell ref="D39:D40"/>
    <mergeCell ref="E39:E40"/>
    <mergeCell ref="I37:I38"/>
    <mergeCell ref="J37:J38"/>
    <mergeCell ref="K37:K38"/>
    <mergeCell ref="L37:L38"/>
    <mergeCell ref="M37:M38"/>
    <mergeCell ref="N37:N38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N39:N40"/>
    <mergeCell ref="O39:O40"/>
    <mergeCell ref="P39:P40"/>
    <mergeCell ref="R39:R40"/>
    <mergeCell ref="F39:F40"/>
    <mergeCell ref="G39:G40"/>
    <mergeCell ref="H39:H40"/>
    <mergeCell ref="I39:I40"/>
    <mergeCell ref="J39:J40"/>
    <mergeCell ref="K39:K40"/>
    <mergeCell ref="O41:O42"/>
    <mergeCell ref="P41:P42"/>
    <mergeCell ref="R41:R42"/>
    <mergeCell ref="S41:S42"/>
    <mergeCell ref="T41:T42"/>
    <mergeCell ref="A43:A44"/>
    <mergeCell ref="B43:B44"/>
    <mergeCell ref="C43:C44"/>
    <mergeCell ref="D43:D44"/>
    <mergeCell ref="E43:E44"/>
    <mergeCell ref="I41:I42"/>
    <mergeCell ref="J41:J42"/>
    <mergeCell ref="K41:K42"/>
    <mergeCell ref="L41:L42"/>
    <mergeCell ref="M41:M42"/>
    <mergeCell ref="N41:N42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L43:L44"/>
    <mergeCell ref="M43:M44"/>
    <mergeCell ref="N43:N44"/>
    <mergeCell ref="O43:O44"/>
    <mergeCell ref="P43:P44"/>
    <mergeCell ref="R43:R44"/>
    <mergeCell ref="F43:F44"/>
    <mergeCell ref="G43:G44"/>
    <mergeCell ref="H43:H44"/>
    <mergeCell ref="I43:I44"/>
    <mergeCell ref="J43:J44"/>
    <mergeCell ref="K43:K44"/>
    <mergeCell ref="O45:O46"/>
    <mergeCell ref="P45:P46"/>
    <mergeCell ref="R45:R46"/>
    <mergeCell ref="S45:S46"/>
    <mergeCell ref="T45:T46"/>
    <mergeCell ref="A47:A48"/>
    <mergeCell ref="B47:B48"/>
    <mergeCell ref="C47:C48"/>
    <mergeCell ref="D47:D48"/>
    <mergeCell ref="E47:E48"/>
    <mergeCell ref="I45:I46"/>
    <mergeCell ref="J45:J46"/>
    <mergeCell ref="K45:K46"/>
    <mergeCell ref="L45:L46"/>
    <mergeCell ref="M45:M46"/>
    <mergeCell ref="N45:N46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L47:L48"/>
    <mergeCell ref="M47:M48"/>
    <mergeCell ref="N47:N48"/>
    <mergeCell ref="O47:O48"/>
    <mergeCell ref="P47:P48"/>
    <mergeCell ref="R47:R48"/>
    <mergeCell ref="F47:F48"/>
    <mergeCell ref="G47:G48"/>
    <mergeCell ref="H47:H48"/>
    <mergeCell ref="I47:I48"/>
    <mergeCell ref="J47:J48"/>
    <mergeCell ref="K47:K48"/>
    <mergeCell ref="O49:O50"/>
    <mergeCell ref="P49:P50"/>
    <mergeCell ref="R49:R50"/>
    <mergeCell ref="S49:S50"/>
    <mergeCell ref="T49:T50"/>
    <mergeCell ref="A51:A53"/>
    <mergeCell ref="B51:P51"/>
    <mergeCell ref="B52:P52"/>
    <mergeCell ref="B53:P53"/>
    <mergeCell ref="I49:I50"/>
    <mergeCell ref="J49:J50"/>
    <mergeCell ref="K49:K50"/>
    <mergeCell ref="L49:L50"/>
    <mergeCell ref="M49:M50"/>
    <mergeCell ref="N49:N5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32</vt:i4>
      </vt:variant>
    </vt:vector>
  </HeadingPairs>
  <TitlesOfParts>
    <vt:vector size="32" baseType="lpstr">
      <vt:lpstr>DATA</vt:lpstr>
      <vt:lpstr>1일</vt:lpstr>
      <vt:lpstr>2일</vt:lpstr>
      <vt:lpstr>3일</vt:lpstr>
      <vt:lpstr>4일</vt:lpstr>
      <vt:lpstr>5일</vt:lpstr>
      <vt:lpstr>6일</vt:lpstr>
      <vt:lpstr>7일</vt:lpstr>
      <vt:lpstr>8일</vt:lpstr>
      <vt:lpstr>9일</vt:lpstr>
      <vt:lpstr>10일</vt:lpstr>
      <vt:lpstr>11일</vt:lpstr>
      <vt:lpstr>12일</vt:lpstr>
      <vt:lpstr>13일</vt:lpstr>
      <vt:lpstr>14일</vt:lpstr>
      <vt:lpstr>15일</vt:lpstr>
      <vt:lpstr>16일</vt:lpstr>
      <vt:lpstr>17일</vt:lpstr>
      <vt:lpstr>18일</vt:lpstr>
      <vt:lpstr>19일</vt:lpstr>
      <vt:lpstr>20일</vt:lpstr>
      <vt:lpstr>21일</vt:lpstr>
      <vt:lpstr>22일</vt:lpstr>
      <vt:lpstr>23일</vt:lpstr>
      <vt:lpstr>24일</vt:lpstr>
      <vt:lpstr>25일</vt:lpstr>
      <vt:lpstr>26일</vt:lpstr>
      <vt:lpstr>27일</vt:lpstr>
      <vt:lpstr>28일</vt:lpstr>
      <vt:lpstr>29일</vt:lpstr>
      <vt:lpstr>30일</vt:lpstr>
      <vt:lpstr>31일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이현석</dc:creator>
  <cp:lastModifiedBy>Windows 사용자</cp:lastModifiedBy>
  <dcterms:created xsi:type="dcterms:W3CDTF">2019-04-05T15:32:14Z</dcterms:created>
  <dcterms:modified xsi:type="dcterms:W3CDTF">2019-06-08T22:33:53Z</dcterms:modified>
</cp:coreProperties>
</file>