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Research/Resources/Youtube/Baby steps/"/>
    </mc:Choice>
  </mc:AlternateContent>
  <xr:revisionPtr revIDLastSave="0" documentId="13_ncr:1_{77C25566-8CA4-FF4D-973A-A4ED59C56101}" xr6:coauthVersionLast="36" xr6:coauthVersionMax="36" xr10:uidLastSave="{00000000-0000-0000-0000-000000000000}"/>
  <bookViews>
    <workbookView xWindow="4600" yWindow="-18900" windowWidth="27240" windowHeight="16440" xr2:uid="{9314F77D-E9DA-4947-AD49-A419513806B5}"/>
  </bookViews>
  <sheets>
    <sheet name="워크시트" sheetId="2" r:id="rId1"/>
    <sheet name="일일지출시트" sheetId="3" r:id="rId2"/>
    <sheet name="워크시트 (예)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H27" i="2"/>
  <c r="H26" i="2"/>
  <c r="H25" i="2"/>
  <c r="H24" i="2"/>
  <c r="H23" i="2"/>
  <c r="H22" i="2"/>
  <c r="I22" i="2" s="1"/>
  <c r="H21" i="2"/>
  <c r="P16" i="3"/>
  <c r="P9" i="3"/>
  <c r="L23" i="3"/>
  <c r="L16" i="3"/>
  <c r="L9" i="3"/>
  <c r="H23" i="3"/>
  <c r="H16" i="3"/>
  <c r="D23" i="3"/>
  <c r="H43" i="4"/>
  <c r="C43" i="4"/>
  <c r="B43" i="4"/>
  <c r="D43" i="4" s="1"/>
  <c r="I42" i="4"/>
  <c r="D42" i="4"/>
  <c r="I41" i="4"/>
  <c r="D41" i="4"/>
  <c r="I40" i="4"/>
  <c r="D40" i="4"/>
  <c r="D39" i="4"/>
  <c r="I38" i="4"/>
  <c r="D38" i="4"/>
  <c r="I37" i="4"/>
  <c r="D37" i="4"/>
  <c r="H33" i="4"/>
  <c r="G33" i="4"/>
  <c r="I33" i="4" s="1"/>
  <c r="C33" i="4"/>
  <c r="I32" i="4"/>
  <c r="D32" i="4"/>
  <c r="I31" i="4"/>
  <c r="D31" i="4"/>
  <c r="I30" i="4"/>
  <c r="D30" i="4"/>
  <c r="I29" i="4"/>
  <c r="D29" i="4"/>
  <c r="I28" i="4"/>
  <c r="D28" i="4"/>
  <c r="I27" i="4"/>
  <c r="D27" i="4"/>
  <c r="I26" i="4"/>
  <c r="D26" i="4"/>
  <c r="I25" i="4"/>
  <c r="D25" i="4"/>
  <c r="I24" i="4"/>
  <c r="D24" i="4"/>
  <c r="I23" i="4"/>
  <c r="D23" i="4"/>
  <c r="I22" i="4"/>
  <c r="D22" i="4"/>
  <c r="I21" i="4"/>
  <c r="C18" i="4"/>
  <c r="C34" i="4" s="1"/>
  <c r="C44" i="4" s="1"/>
  <c r="H18" i="4" s="1"/>
  <c r="H34" i="4" s="1"/>
  <c r="H44" i="4" s="1"/>
  <c r="H17" i="4"/>
  <c r="G17" i="4"/>
  <c r="I17" i="4" s="1"/>
  <c r="C17" i="4"/>
  <c r="I16" i="4"/>
  <c r="D16" i="4"/>
  <c r="I15" i="4"/>
  <c r="D15" i="4"/>
  <c r="I14" i="4"/>
  <c r="I13" i="4"/>
  <c r="D13" i="4"/>
  <c r="I12" i="4"/>
  <c r="I11" i="4"/>
  <c r="I10" i="4"/>
  <c r="C10" i="4"/>
  <c r="B10" i="4"/>
  <c r="D10" i="4" s="1"/>
  <c r="I9" i="4"/>
  <c r="D9" i="4"/>
  <c r="I8" i="4"/>
  <c r="D8" i="4"/>
  <c r="I7" i="4"/>
  <c r="D7" i="4"/>
  <c r="I6" i="4"/>
  <c r="D6" i="4"/>
  <c r="I5" i="4"/>
  <c r="D5" i="4"/>
  <c r="H43" i="2"/>
  <c r="G43" i="2"/>
  <c r="C43" i="2"/>
  <c r="B43" i="2"/>
  <c r="I42" i="2"/>
  <c r="D42" i="2"/>
  <c r="I41" i="2"/>
  <c r="D41" i="2"/>
  <c r="I40" i="2"/>
  <c r="D40" i="2"/>
  <c r="I39" i="2"/>
  <c r="D39" i="2"/>
  <c r="I38" i="2"/>
  <c r="D38" i="2"/>
  <c r="I37" i="2"/>
  <c r="D37" i="2"/>
  <c r="G33" i="2"/>
  <c r="C33" i="2"/>
  <c r="B33" i="2"/>
  <c r="I32" i="2"/>
  <c r="D32" i="2"/>
  <c r="I31" i="2"/>
  <c r="D31" i="2"/>
  <c r="I30" i="2"/>
  <c r="D30" i="2"/>
  <c r="I29" i="2"/>
  <c r="D29" i="2"/>
  <c r="I28" i="2"/>
  <c r="D28" i="2"/>
  <c r="D27" i="2"/>
  <c r="I26" i="2"/>
  <c r="D26" i="2"/>
  <c r="I25" i="2"/>
  <c r="D25" i="2"/>
  <c r="I24" i="2"/>
  <c r="D24" i="2"/>
  <c r="I23" i="2"/>
  <c r="D23" i="2"/>
  <c r="D22" i="2"/>
  <c r="I21" i="2"/>
  <c r="D21" i="2"/>
  <c r="B18" i="2"/>
  <c r="B34" i="2" s="1"/>
  <c r="B44" i="2" s="1"/>
  <c r="H17" i="2"/>
  <c r="G17" i="2"/>
  <c r="I17" i="2" s="1"/>
  <c r="C17" i="2"/>
  <c r="B17" i="2"/>
  <c r="I16" i="2"/>
  <c r="D16" i="2"/>
  <c r="I15" i="2"/>
  <c r="D15" i="2"/>
  <c r="I14" i="2"/>
  <c r="D14" i="2"/>
  <c r="I13" i="2"/>
  <c r="D13" i="2"/>
  <c r="I12" i="2"/>
  <c r="I11" i="2"/>
  <c r="I10" i="2"/>
  <c r="C10" i="2"/>
  <c r="B10" i="2"/>
  <c r="I9" i="2"/>
  <c r="D9" i="2"/>
  <c r="I8" i="2"/>
  <c r="D8" i="2"/>
  <c r="I7" i="2"/>
  <c r="D7" i="2"/>
  <c r="I6" i="2"/>
  <c r="D6" i="2"/>
  <c r="I5" i="2"/>
  <c r="D5" i="2"/>
  <c r="H33" i="2" l="1"/>
  <c r="I33" i="2" s="1"/>
  <c r="I27" i="2"/>
  <c r="G39" i="4"/>
  <c r="B21" i="4"/>
  <c r="B33" i="4" s="1"/>
  <c r="D33" i="4" s="1"/>
  <c r="B13" i="4"/>
  <c r="I43" i="2"/>
  <c r="G18" i="2"/>
  <c r="G34" i="2" s="1"/>
  <c r="G44" i="2" s="1"/>
  <c r="D33" i="2"/>
  <c r="D43" i="2"/>
  <c r="C18" i="2"/>
  <c r="C34" i="2" s="1"/>
  <c r="C44" i="2" s="1"/>
  <c r="H18" i="2" s="1"/>
  <c r="H34" i="2" s="1"/>
  <c r="H44" i="2" s="1"/>
  <c r="D17" i="2"/>
  <c r="D10" i="2"/>
  <c r="D21" i="4" l="1"/>
  <c r="G43" i="4"/>
  <c r="I43" i="4" s="1"/>
  <c r="I39" i="4"/>
  <c r="B17" i="4"/>
  <c r="D14" i="4"/>
  <c r="D17" i="4" l="1"/>
  <c r="B18" i="4"/>
  <c r="B34" i="4" s="1"/>
  <c r="B44" i="4" s="1"/>
  <c r="G18" i="4" s="1"/>
  <c r="G34" i="4" s="1"/>
  <c r="G44" i="4" s="1"/>
</calcChain>
</file>

<file path=xl/sharedStrings.xml><?xml version="1.0" encoding="utf-8"?>
<sst xmlns="http://schemas.openxmlformats.org/spreadsheetml/2006/main" count="203" uniqueCount="73">
  <si>
    <t>예산</t>
  </si>
  <si>
    <t>예상 실수령액</t>
  </si>
  <si>
    <t>실제 수령액</t>
  </si>
  <si>
    <t>차액</t>
  </si>
  <si>
    <t>2020년 4월</t>
  </si>
  <si>
    <t xml:space="preserve">영기준예산워크시크 (Zero-based)	</t>
  </si>
  <si>
    <t>1. 수입</t>
  </si>
  <si>
    <t>월급 1</t>
  </si>
  <si>
    <t>월급 2</t>
  </si>
  <si>
    <t>계</t>
  </si>
  <si>
    <t>2. 우선순위 예산</t>
  </si>
  <si>
    <t>원천징수 세금</t>
  </si>
  <si>
    <t>십일조</t>
  </si>
  <si>
    <t>기부</t>
  </si>
  <si>
    <t>소계</t>
  </si>
  <si>
    <t>예산 잔여금</t>
  </si>
  <si>
    <t>3. 우선순위 지출</t>
  </si>
  <si>
    <t>실지출액</t>
  </si>
  <si>
    <t>모기지/월세</t>
  </si>
  <si>
    <t>건강보험</t>
  </si>
  <si>
    <t>자동차보험</t>
  </si>
  <si>
    <t>주택세</t>
  </si>
  <si>
    <t>자동차수리</t>
  </si>
  <si>
    <t>병원비</t>
  </si>
  <si>
    <t>집수리</t>
  </si>
  <si>
    <t>가전제품 교체</t>
  </si>
  <si>
    <t>자동차 월납부금</t>
  </si>
  <si>
    <t>신용카드 월납부금</t>
  </si>
  <si>
    <t>학자금 월납부금</t>
  </si>
  <si>
    <r>
      <t>최종 예산</t>
    </r>
    <r>
      <rPr>
        <sz val="12"/>
        <rFont val="Malgun Gothic"/>
        <family val="2"/>
        <charset val="129"/>
      </rPr>
      <t xml:space="preserve"> (0이 되어야함)</t>
    </r>
  </si>
  <si>
    <t>전기세</t>
  </si>
  <si>
    <t>가스세</t>
  </si>
  <si>
    <t>인터넷</t>
  </si>
  <si>
    <t>통신요금</t>
  </si>
  <si>
    <t>5. 작은 지출</t>
  </si>
  <si>
    <t>TV/스트리밍 구독료</t>
  </si>
  <si>
    <t>예상 못한 치료비</t>
  </si>
  <si>
    <t>주택/세입자보험</t>
  </si>
  <si>
    <t>잡지 구독</t>
  </si>
  <si>
    <t>생명보험 (term life)</t>
  </si>
  <si>
    <t>6. 일일 지출 (일일지출시트와 연동)</t>
  </si>
  <si>
    <t>식비 (장보기)</t>
  </si>
  <si>
    <t xml:space="preserve">외식비 </t>
  </si>
  <si>
    <t>의류</t>
  </si>
  <si>
    <t>주유비</t>
  </si>
  <si>
    <t>선물</t>
  </si>
  <si>
    <t>약/보조제</t>
  </si>
  <si>
    <t>아이들 학비/용돈</t>
  </si>
  <si>
    <t>기타 지출</t>
  </si>
  <si>
    <t>기타 용품</t>
  </si>
  <si>
    <t>용돈 1</t>
  </si>
  <si>
    <t>용돈 2</t>
  </si>
  <si>
    <t>7. 저축</t>
  </si>
  <si>
    <t>비상금 비축</t>
  </si>
  <si>
    <t>4. 빚 납부금</t>
  </si>
  <si>
    <t>빚 갚기</t>
  </si>
  <si>
    <t>은퇴자금</t>
  </si>
  <si>
    <t>자녀대학자금</t>
  </si>
  <si>
    <t>신차구입자금</t>
  </si>
  <si>
    <t>여행자금</t>
  </si>
  <si>
    <t>신차구입준비자금</t>
  </si>
  <si>
    <t>일일지출 장부</t>
  </si>
  <si>
    <t>날짜</t>
  </si>
  <si>
    <t>금액</t>
  </si>
  <si>
    <t>식비 내역</t>
  </si>
  <si>
    <t>외식비 내역</t>
  </si>
  <si>
    <t>의류지출 내역</t>
  </si>
  <si>
    <t>기타용품 지출 내역</t>
  </si>
  <si>
    <t>주유비 지출 내역</t>
  </si>
  <si>
    <t>선물 지출 내역</t>
  </si>
  <si>
    <t>기타 지출 내역</t>
  </si>
  <si>
    <t>아이들 학비/요온 지출 내역</t>
  </si>
  <si>
    <t>약/보조제 지출 내역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</si>
</sst>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4" tint="-0.249977111117893"/>
      <name val="Malgun Gothic"/>
      <family val="2"/>
      <charset val="129"/>
    </font>
    <font>
      <sz val="12"/>
      <color theme="1"/>
      <name val="Malgun Gothic"/>
      <family val="2"/>
      <charset val="129"/>
    </font>
    <font>
      <sz val="12"/>
      <name val="Malgun Gothic"/>
      <family val="2"/>
      <charset val="129"/>
    </font>
    <font>
      <b/>
      <sz val="12"/>
      <name val="Malgun Gothic"/>
      <family val="2"/>
      <charset val="129"/>
    </font>
    <font>
      <b/>
      <sz val="12"/>
      <color theme="0"/>
      <name val="Malgun Gothic"/>
      <family val="2"/>
      <charset val="129"/>
    </font>
    <font>
      <b/>
      <sz val="12"/>
      <color theme="6" tint="-0.499984740745262"/>
      <name val="Malgun Gothic"/>
      <family val="2"/>
      <charset val="129"/>
    </font>
    <font>
      <b/>
      <sz val="12"/>
      <color theme="1"/>
      <name val="Malgun Gothic"/>
      <family val="2"/>
      <charset val="129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6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rgb="FF000000"/>
      </patternFill>
    </fill>
  </fills>
  <borders count="18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0" tint="-0.499984740745262"/>
      </bottom>
      <diagonal/>
    </border>
    <border>
      <left/>
      <right/>
      <top style="thin">
        <color theme="6" tint="-0.24994659260841701"/>
      </top>
      <bottom style="thin">
        <color theme="0" tint="-0.499984740745262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0" tint="-0.499984740745262"/>
      </bottom>
      <diagonal/>
    </border>
    <border>
      <left style="thin">
        <color theme="6" tint="-0.24994659260841701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0" tint="-0.499984740745262"/>
      </bottom>
      <diagonal/>
    </border>
    <border>
      <left/>
      <right style="thin">
        <color theme="4"/>
      </right>
      <top style="thin">
        <color theme="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theme="6" tint="-0.24994659260841701"/>
      </top>
      <bottom/>
      <diagonal/>
    </border>
    <border>
      <left style="thin">
        <color theme="4"/>
      </left>
      <right/>
      <top style="thin">
        <color theme="4"/>
      </top>
      <bottom style="thin">
        <color theme="0" tint="-0.499984740745262"/>
      </bottom>
      <diagonal/>
    </border>
    <border>
      <left/>
      <right/>
      <top style="double">
        <color theme="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43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43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8" xfId="0" applyNumberFormat="1" applyFont="1" applyBorder="1" applyAlignment="1" applyProtection="1">
      <alignment vertical="center"/>
      <protection locked="0"/>
    </xf>
    <xf numFmtId="4" fontId="3" fillId="0" borderId="8" xfId="1" applyNumberFormat="1" applyFont="1" applyBorder="1" applyAlignment="1" applyProtection="1">
      <alignment vertical="center"/>
      <protection locked="0"/>
    </xf>
    <xf numFmtId="4" fontId="3" fillId="0" borderId="0" xfId="1" applyNumberFormat="1" applyFont="1" applyBorder="1" applyAlignment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NumberFormat="1" applyFont="1" applyBorder="1" applyAlignment="1" applyProtection="1">
      <alignment vertical="center"/>
      <protection locked="0"/>
    </xf>
    <xf numFmtId="4" fontId="3" fillId="0" borderId="9" xfId="1" applyNumberFormat="1" applyFont="1" applyBorder="1" applyAlignment="1" applyProtection="1">
      <alignment vertical="center"/>
      <protection locked="0"/>
    </xf>
    <xf numFmtId="0" fontId="8" fillId="2" borderId="10" xfId="0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vertical="center"/>
    </xf>
    <xf numFmtId="0" fontId="6" fillId="4" borderId="11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>
      <alignment horizontal="right" vertical="center"/>
    </xf>
    <xf numFmtId="4" fontId="8" fillId="2" borderId="1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4" fontId="3" fillId="0" borderId="13" xfId="1" applyNumberFormat="1" applyFont="1" applyBorder="1" applyAlignment="1">
      <alignment vertical="center"/>
    </xf>
    <xf numFmtId="0" fontId="0" fillId="0" borderId="14" xfId="0" applyBorder="1"/>
    <xf numFmtId="0" fontId="0" fillId="6" borderId="14" xfId="0" applyFill="1" applyBorder="1"/>
    <xf numFmtId="0" fontId="0" fillId="0" borderId="0" xfId="0" applyBorder="1"/>
    <xf numFmtId="0" fontId="3" fillId="0" borderId="0" xfId="0" applyFont="1" applyBorder="1" applyAlignment="1" applyProtection="1">
      <alignment vertical="center"/>
      <protection locked="0"/>
    </xf>
    <xf numFmtId="0" fontId="9" fillId="7" borderId="14" xfId="0" applyFont="1" applyFill="1" applyBorder="1"/>
    <xf numFmtId="0" fontId="9" fillId="7" borderId="16" xfId="0" applyFont="1" applyFill="1" applyBorder="1"/>
    <xf numFmtId="0" fontId="9" fillId="0" borderId="15" xfId="0" applyFont="1" applyBorder="1"/>
    <xf numFmtId="0" fontId="9" fillId="0" borderId="17" xfId="0" applyFont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1EA0-D71D-B24F-A589-042A490FDE82}">
  <dimension ref="A1:I45"/>
  <sheetViews>
    <sheetView tabSelected="1" zoomScale="125" workbookViewId="0">
      <selection activeCell="H30" sqref="H30"/>
    </sheetView>
  </sheetViews>
  <sheetFormatPr baseColWidth="10" defaultRowHeight="18" x14ac:dyDescent="0.25"/>
  <cols>
    <col min="1" max="1" width="26.33203125" style="2" bestFit="1" customWidth="1"/>
    <col min="2" max="2" width="13.6640625" style="2" customWidth="1"/>
    <col min="3" max="3" width="12.6640625" style="2" customWidth="1"/>
    <col min="4" max="4" width="9.1640625" style="2" hidden="1" customWidth="1"/>
    <col min="5" max="5" width="2" style="2" customWidth="1"/>
    <col min="6" max="6" width="32.1640625" style="2" customWidth="1"/>
    <col min="7" max="8" width="10.83203125" style="2"/>
    <col min="9" max="9" width="0" style="2" hidden="1" customWidth="1"/>
    <col min="10" max="16384" width="10.83203125" style="2"/>
  </cols>
  <sheetData>
    <row r="1" spans="1:9" ht="30" x14ac:dyDescent="0.25">
      <c r="A1" s="38" t="s">
        <v>5</v>
      </c>
      <c r="B1" s="38"/>
      <c r="C1" s="38"/>
      <c r="D1" s="38"/>
      <c r="E1" s="38"/>
      <c r="F1" s="38"/>
      <c r="G1" s="38"/>
      <c r="H1" s="38"/>
      <c r="I1" s="1"/>
    </row>
    <row r="2" spans="1:9" x14ac:dyDescent="0.25">
      <c r="B2" s="3"/>
      <c r="C2" s="3"/>
      <c r="D2" s="3"/>
      <c r="E2" s="4"/>
      <c r="F2" s="5"/>
      <c r="G2" s="3"/>
      <c r="H2" s="3"/>
      <c r="I2" s="3" t="s">
        <v>4</v>
      </c>
    </row>
    <row r="3" spans="1:9" x14ac:dyDescent="0.25">
      <c r="A3" s="3"/>
      <c r="B3" s="3"/>
      <c r="C3" s="3"/>
      <c r="D3" s="3"/>
      <c r="E3" s="4"/>
      <c r="F3" s="5"/>
      <c r="G3" s="3"/>
      <c r="H3" s="3"/>
      <c r="I3" s="3"/>
    </row>
    <row r="4" spans="1:9" x14ac:dyDescent="0.25">
      <c r="A4" s="6" t="s">
        <v>6</v>
      </c>
      <c r="B4" s="7" t="s">
        <v>1</v>
      </c>
      <c r="C4" s="8" t="s">
        <v>2</v>
      </c>
      <c r="D4" s="9" t="s">
        <v>3</v>
      </c>
      <c r="E4" s="10"/>
      <c r="F4" s="11" t="s">
        <v>34</v>
      </c>
      <c r="G4" s="12" t="s">
        <v>0</v>
      </c>
      <c r="H4" s="13" t="s">
        <v>17</v>
      </c>
      <c r="I4" s="9" t="s">
        <v>3</v>
      </c>
    </row>
    <row r="5" spans="1:9" x14ac:dyDescent="0.25">
      <c r="A5" s="14" t="s">
        <v>7</v>
      </c>
      <c r="B5" s="15"/>
      <c r="C5" s="15"/>
      <c r="D5" s="16">
        <f>B5-C5</f>
        <v>0</v>
      </c>
      <c r="E5" s="10"/>
      <c r="F5" s="17" t="s">
        <v>30</v>
      </c>
      <c r="G5" s="15"/>
      <c r="H5" s="15"/>
      <c r="I5" s="16">
        <f>G5-H5</f>
        <v>0</v>
      </c>
    </row>
    <row r="6" spans="1:9" x14ac:dyDescent="0.25">
      <c r="A6" s="14" t="s">
        <v>8</v>
      </c>
      <c r="B6" s="15"/>
      <c r="C6" s="15"/>
      <c r="D6" s="16">
        <f t="shared" ref="D6:D43" si="0">B6-C6</f>
        <v>0</v>
      </c>
      <c r="E6" s="10"/>
      <c r="F6" s="17" t="s">
        <v>31</v>
      </c>
      <c r="G6" s="15"/>
      <c r="H6" s="15"/>
      <c r="I6" s="16">
        <f t="shared" ref="I6:I17" si="1">G6-H6</f>
        <v>0</v>
      </c>
    </row>
    <row r="7" spans="1:9" x14ac:dyDescent="0.25">
      <c r="A7" s="14"/>
      <c r="B7" s="15"/>
      <c r="C7" s="15"/>
      <c r="D7" s="16">
        <f t="shared" si="0"/>
        <v>0</v>
      </c>
      <c r="E7" s="10"/>
      <c r="F7" s="17" t="s">
        <v>32</v>
      </c>
      <c r="G7" s="15"/>
      <c r="H7" s="15"/>
      <c r="I7" s="16">
        <f t="shared" si="1"/>
        <v>0</v>
      </c>
    </row>
    <row r="8" spans="1:9" x14ac:dyDescent="0.25">
      <c r="A8" s="14"/>
      <c r="B8" s="15"/>
      <c r="C8" s="15"/>
      <c r="D8" s="16">
        <f t="shared" si="0"/>
        <v>0</v>
      </c>
      <c r="E8" s="10"/>
      <c r="F8" s="17" t="s">
        <v>33</v>
      </c>
      <c r="G8" s="15"/>
      <c r="H8" s="15"/>
      <c r="I8" s="16">
        <f t="shared" si="1"/>
        <v>0</v>
      </c>
    </row>
    <row r="9" spans="1:9" ht="19" thickBot="1" x14ac:dyDescent="0.3">
      <c r="A9" s="18"/>
      <c r="B9" s="19"/>
      <c r="C9" s="19"/>
      <c r="D9" s="16">
        <f t="shared" si="0"/>
        <v>0</v>
      </c>
      <c r="E9" s="10"/>
      <c r="F9" s="17" t="s">
        <v>35</v>
      </c>
      <c r="G9" s="15"/>
      <c r="H9" s="15"/>
      <c r="I9" s="16">
        <f t="shared" si="1"/>
        <v>0</v>
      </c>
    </row>
    <row r="10" spans="1:9" ht="19" thickTop="1" x14ac:dyDescent="0.25">
      <c r="A10" s="20" t="s">
        <v>9</v>
      </c>
      <c r="B10" s="21">
        <f>SUM(B4:B9)</f>
        <v>0</v>
      </c>
      <c r="C10" s="21">
        <f>SUM(C4:C9)</f>
        <v>0</v>
      </c>
      <c r="D10" s="21">
        <f t="shared" si="0"/>
        <v>0</v>
      </c>
      <c r="E10" s="10"/>
      <c r="F10" s="17" t="s">
        <v>23</v>
      </c>
      <c r="G10" s="15"/>
      <c r="H10" s="15"/>
      <c r="I10" s="16">
        <f t="shared" si="1"/>
        <v>0</v>
      </c>
    </row>
    <row r="11" spans="1:9" x14ac:dyDescent="0.25">
      <c r="A11" s="10"/>
      <c r="B11" s="10"/>
      <c r="C11" s="10"/>
      <c r="D11" s="10"/>
      <c r="E11" s="10"/>
      <c r="F11" s="17" t="s">
        <v>38</v>
      </c>
      <c r="G11" s="15"/>
      <c r="H11" s="15"/>
      <c r="I11" s="16">
        <f t="shared" si="1"/>
        <v>0</v>
      </c>
    </row>
    <row r="12" spans="1:9" x14ac:dyDescent="0.25">
      <c r="A12" s="22" t="s">
        <v>10</v>
      </c>
      <c r="B12" s="12" t="s">
        <v>0</v>
      </c>
      <c r="C12" s="13" t="s">
        <v>17</v>
      </c>
      <c r="D12" s="9" t="s">
        <v>3</v>
      </c>
      <c r="E12" s="10"/>
      <c r="F12" s="17" t="s">
        <v>39</v>
      </c>
      <c r="G12" s="15"/>
      <c r="H12" s="15"/>
      <c r="I12" s="16">
        <f t="shared" si="1"/>
        <v>0</v>
      </c>
    </row>
    <row r="13" spans="1:9" x14ac:dyDescent="0.25">
      <c r="A13" s="17" t="s">
        <v>11</v>
      </c>
      <c r="B13" s="15"/>
      <c r="C13" s="15"/>
      <c r="D13" s="16">
        <f t="shared" si="0"/>
        <v>0</v>
      </c>
      <c r="E13" s="10"/>
      <c r="F13" s="17" t="s">
        <v>37</v>
      </c>
      <c r="G13" s="15"/>
      <c r="H13" s="15"/>
      <c r="I13" s="16">
        <f t="shared" si="1"/>
        <v>0</v>
      </c>
    </row>
    <row r="14" spans="1:9" x14ac:dyDescent="0.25">
      <c r="A14" s="17" t="s">
        <v>12</v>
      </c>
      <c r="B14" s="15"/>
      <c r="C14" s="15"/>
      <c r="D14" s="16">
        <f t="shared" si="0"/>
        <v>0</v>
      </c>
      <c r="E14" s="10"/>
      <c r="F14" s="17"/>
      <c r="G14" s="15"/>
      <c r="H14" s="15"/>
      <c r="I14" s="16">
        <f t="shared" si="1"/>
        <v>0</v>
      </c>
    </row>
    <row r="15" spans="1:9" x14ac:dyDescent="0.25">
      <c r="A15" s="17" t="s">
        <v>13</v>
      </c>
      <c r="B15" s="15"/>
      <c r="C15" s="15"/>
      <c r="D15" s="16">
        <f t="shared" si="0"/>
        <v>0</v>
      </c>
      <c r="E15" s="10"/>
      <c r="F15" s="17"/>
      <c r="G15" s="15"/>
      <c r="H15" s="15"/>
      <c r="I15" s="16">
        <f t="shared" si="1"/>
        <v>0</v>
      </c>
    </row>
    <row r="16" spans="1:9" ht="19" thickBot="1" x14ac:dyDescent="0.3">
      <c r="B16" s="15"/>
      <c r="C16" s="15"/>
      <c r="D16" s="16">
        <f t="shared" si="0"/>
        <v>0</v>
      </c>
      <c r="E16" s="10"/>
      <c r="F16" s="17"/>
      <c r="G16" s="15"/>
      <c r="H16" s="15"/>
      <c r="I16" s="16">
        <f t="shared" si="1"/>
        <v>0</v>
      </c>
    </row>
    <row r="17" spans="1:9" ht="19" thickTop="1" x14ac:dyDescent="0.25">
      <c r="A17" s="23" t="s">
        <v>14</v>
      </c>
      <c r="B17" s="24">
        <f>SUM(B12:B16)</f>
        <v>0</v>
      </c>
      <c r="C17" s="24">
        <f>SUM(C12:C16)</f>
        <v>0</v>
      </c>
      <c r="D17" s="24">
        <f t="shared" si="0"/>
        <v>0</v>
      </c>
      <c r="E17" s="10"/>
      <c r="F17" s="23" t="s">
        <v>14</v>
      </c>
      <c r="G17" s="24">
        <f>SUM(G4:G16)</f>
        <v>0</v>
      </c>
      <c r="H17" s="24">
        <f>SUM(H4:H16)</f>
        <v>0</v>
      </c>
      <c r="I17" s="24">
        <f t="shared" si="1"/>
        <v>0</v>
      </c>
    </row>
    <row r="18" spans="1:9" x14ac:dyDescent="0.25">
      <c r="A18" s="25" t="s">
        <v>15</v>
      </c>
      <c r="B18" s="16">
        <f>B10-B17</f>
        <v>0</v>
      </c>
      <c r="C18" s="16">
        <f>C10-C17</f>
        <v>0</v>
      </c>
      <c r="D18" s="16"/>
      <c r="E18" s="10"/>
      <c r="F18" s="25" t="s">
        <v>15</v>
      </c>
      <c r="G18" s="16">
        <f>B44-G17</f>
        <v>0</v>
      </c>
      <c r="H18" s="16">
        <f>C44-H17</f>
        <v>0</v>
      </c>
      <c r="I18" s="16"/>
    </row>
    <row r="19" spans="1:9" x14ac:dyDescent="0.25">
      <c r="A19" s="10"/>
      <c r="B19" s="26"/>
      <c r="C19" s="10"/>
      <c r="D19" s="10"/>
      <c r="E19" s="10"/>
      <c r="F19" s="27"/>
      <c r="G19" s="26"/>
      <c r="H19" s="27"/>
      <c r="I19" s="10"/>
    </row>
    <row r="20" spans="1:9" x14ac:dyDescent="0.25">
      <c r="A20" s="11" t="s">
        <v>16</v>
      </c>
      <c r="B20" s="12" t="s">
        <v>0</v>
      </c>
      <c r="C20" s="13" t="s">
        <v>17</v>
      </c>
      <c r="D20" s="9" t="s">
        <v>3</v>
      </c>
      <c r="E20" s="10"/>
      <c r="F20" s="11" t="s">
        <v>40</v>
      </c>
      <c r="G20" s="12" t="s">
        <v>0</v>
      </c>
      <c r="H20" s="13" t="s">
        <v>17</v>
      </c>
      <c r="I20" s="9" t="s">
        <v>3</v>
      </c>
    </row>
    <row r="21" spans="1:9" x14ac:dyDescent="0.25">
      <c r="A21" s="17" t="s">
        <v>18</v>
      </c>
      <c r="B21" s="15"/>
      <c r="C21" s="15"/>
      <c r="D21" s="16">
        <f t="shared" si="0"/>
        <v>0</v>
      </c>
      <c r="E21" s="10"/>
      <c r="F21" s="17" t="s">
        <v>41</v>
      </c>
      <c r="G21" s="15"/>
      <c r="H21" s="15">
        <f>일일지출시트!D23</f>
        <v>0</v>
      </c>
      <c r="I21" s="16">
        <f t="shared" ref="I21:I33" si="2">G21-H21</f>
        <v>0</v>
      </c>
    </row>
    <row r="22" spans="1:9" x14ac:dyDescent="0.25">
      <c r="A22" s="17" t="s">
        <v>19</v>
      </c>
      <c r="B22" s="15"/>
      <c r="C22" s="15"/>
      <c r="D22" s="16">
        <f t="shared" si="0"/>
        <v>0</v>
      </c>
      <c r="E22" s="10"/>
      <c r="F22" s="17" t="s">
        <v>42</v>
      </c>
      <c r="G22" s="15"/>
      <c r="H22" s="15">
        <f>일일지출시트!H16</f>
        <v>0</v>
      </c>
      <c r="I22" s="16">
        <f t="shared" si="2"/>
        <v>0</v>
      </c>
    </row>
    <row r="23" spans="1:9" x14ac:dyDescent="0.25">
      <c r="A23" s="17" t="s">
        <v>20</v>
      </c>
      <c r="B23" s="15"/>
      <c r="C23" s="15"/>
      <c r="D23" s="16">
        <f t="shared" si="0"/>
        <v>0</v>
      </c>
      <c r="E23" s="10"/>
      <c r="F23" s="17" t="s">
        <v>43</v>
      </c>
      <c r="G23" s="15"/>
      <c r="H23" s="15">
        <f>일일지출시트!H23</f>
        <v>0</v>
      </c>
      <c r="I23" s="16">
        <f t="shared" si="2"/>
        <v>0</v>
      </c>
    </row>
    <row r="24" spans="1:9" x14ac:dyDescent="0.25">
      <c r="A24" s="17" t="s">
        <v>21</v>
      </c>
      <c r="B24" s="15"/>
      <c r="C24" s="15"/>
      <c r="D24" s="16">
        <f t="shared" si="0"/>
        <v>0</v>
      </c>
      <c r="E24" s="10"/>
      <c r="F24" s="17" t="s">
        <v>49</v>
      </c>
      <c r="G24" s="15"/>
      <c r="H24" s="15">
        <f>일일지출시트!L9</f>
        <v>0</v>
      </c>
      <c r="I24" s="16">
        <f t="shared" si="2"/>
        <v>0</v>
      </c>
    </row>
    <row r="25" spans="1:9" x14ac:dyDescent="0.25">
      <c r="A25" s="17" t="s">
        <v>22</v>
      </c>
      <c r="B25" s="15"/>
      <c r="C25" s="15"/>
      <c r="D25" s="16">
        <f t="shared" si="0"/>
        <v>0</v>
      </c>
      <c r="E25" s="10"/>
      <c r="F25" s="17" t="s">
        <v>44</v>
      </c>
      <c r="G25" s="15"/>
      <c r="H25" s="15">
        <f>일일지출시트!L16</f>
        <v>0</v>
      </c>
      <c r="I25" s="16">
        <f t="shared" si="2"/>
        <v>0</v>
      </c>
    </row>
    <row r="26" spans="1:9" x14ac:dyDescent="0.25">
      <c r="A26" s="17" t="s">
        <v>36</v>
      </c>
      <c r="B26" s="15"/>
      <c r="C26" s="15"/>
      <c r="D26" s="10">
        <f t="shared" si="0"/>
        <v>0</v>
      </c>
      <c r="E26" s="10"/>
      <c r="F26" s="17" t="s">
        <v>45</v>
      </c>
      <c r="G26" s="15"/>
      <c r="H26" s="15">
        <f>일일지출시트!L23</f>
        <v>0</v>
      </c>
      <c r="I26" s="16">
        <f t="shared" si="2"/>
        <v>0</v>
      </c>
    </row>
    <row r="27" spans="1:9" x14ac:dyDescent="0.25">
      <c r="A27" s="17" t="s">
        <v>24</v>
      </c>
      <c r="B27" s="15"/>
      <c r="C27" s="15"/>
      <c r="D27" s="16">
        <f t="shared" si="0"/>
        <v>0</v>
      </c>
      <c r="E27" s="10"/>
      <c r="F27" s="17" t="s">
        <v>46</v>
      </c>
      <c r="G27" s="15"/>
      <c r="H27" s="15">
        <f>일일지출시트!P9</f>
        <v>0</v>
      </c>
      <c r="I27" s="16">
        <f t="shared" si="2"/>
        <v>0</v>
      </c>
    </row>
    <row r="28" spans="1:9" x14ac:dyDescent="0.25">
      <c r="A28" s="17" t="s">
        <v>25</v>
      </c>
      <c r="B28" s="15"/>
      <c r="C28" s="15"/>
      <c r="D28" s="16">
        <f t="shared" si="0"/>
        <v>0</v>
      </c>
      <c r="E28" s="10"/>
      <c r="F28" s="17" t="s">
        <v>47</v>
      </c>
      <c r="G28" s="15"/>
      <c r="H28" s="15">
        <f>일일지출시트!P16</f>
        <v>0</v>
      </c>
      <c r="I28" s="16">
        <f t="shared" si="2"/>
        <v>0</v>
      </c>
    </row>
    <row r="29" spans="1:9" x14ac:dyDescent="0.25">
      <c r="A29" s="17"/>
      <c r="B29" s="15"/>
      <c r="C29" s="15"/>
      <c r="D29" s="16">
        <f t="shared" si="0"/>
        <v>0</v>
      </c>
      <c r="E29" s="10"/>
      <c r="F29" s="17" t="s">
        <v>48</v>
      </c>
      <c r="G29" s="15"/>
      <c r="H29" s="15">
        <f>일일지출시트!P23</f>
        <v>0</v>
      </c>
      <c r="I29" s="16">
        <f t="shared" si="2"/>
        <v>0</v>
      </c>
    </row>
    <row r="30" spans="1:9" x14ac:dyDescent="0.25">
      <c r="A30" s="17"/>
      <c r="B30" s="15"/>
      <c r="C30" s="15"/>
      <c r="D30" s="16">
        <f t="shared" si="0"/>
        <v>0</v>
      </c>
      <c r="E30" s="10"/>
      <c r="F30" s="17" t="s">
        <v>50</v>
      </c>
      <c r="G30" s="15"/>
      <c r="H30" s="15"/>
      <c r="I30" s="16">
        <f t="shared" si="2"/>
        <v>0</v>
      </c>
    </row>
    <row r="31" spans="1:9" x14ac:dyDescent="0.25">
      <c r="A31" s="17"/>
      <c r="B31" s="15"/>
      <c r="C31" s="15"/>
      <c r="D31" s="16">
        <f t="shared" si="0"/>
        <v>0</v>
      </c>
      <c r="E31" s="10"/>
      <c r="F31" s="17" t="s">
        <v>51</v>
      </c>
      <c r="G31" s="15"/>
      <c r="H31" s="15"/>
      <c r="I31" s="16">
        <f t="shared" si="2"/>
        <v>0</v>
      </c>
    </row>
    <row r="32" spans="1:9" ht="19" thickBot="1" x14ac:dyDescent="0.3">
      <c r="A32" s="17"/>
      <c r="B32" s="15"/>
      <c r="C32" s="15"/>
      <c r="D32" s="16">
        <f t="shared" si="0"/>
        <v>0</v>
      </c>
      <c r="E32" s="10"/>
      <c r="F32" s="17"/>
      <c r="G32" s="15"/>
      <c r="H32" s="15"/>
      <c r="I32" s="16">
        <f t="shared" si="2"/>
        <v>0</v>
      </c>
    </row>
    <row r="33" spans="1:9" ht="19" thickTop="1" x14ac:dyDescent="0.25">
      <c r="A33" s="23" t="s">
        <v>14</v>
      </c>
      <c r="B33" s="24">
        <f>SUM(B21:B32)</f>
        <v>0</v>
      </c>
      <c r="C33" s="24">
        <f>SUM(C21:C32)</f>
        <v>0</v>
      </c>
      <c r="D33" s="24">
        <f t="shared" si="0"/>
        <v>0</v>
      </c>
      <c r="E33" s="10"/>
      <c r="F33" s="23" t="s">
        <v>14</v>
      </c>
      <c r="G33" s="24">
        <f>SUM(G20:G32)</f>
        <v>0</v>
      </c>
      <c r="H33" s="24">
        <f>SUM(H20:H32)</f>
        <v>0</v>
      </c>
      <c r="I33" s="24">
        <f t="shared" si="2"/>
        <v>0</v>
      </c>
    </row>
    <row r="34" spans="1:9" x14ac:dyDescent="0.25">
      <c r="A34" s="25" t="s">
        <v>15</v>
      </c>
      <c r="B34" s="16">
        <f>B18-B33</f>
        <v>0</v>
      </c>
      <c r="C34" s="16">
        <f>C18-C33</f>
        <v>0</v>
      </c>
      <c r="D34" s="16"/>
      <c r="E34" s="10"/>
      <c r="F34" s="25" t="s">
        <v>15</v>
      </c>
      <c r="G34" s="16">
        <f>G18-G33</f>
        <v>0</v>
      </c>
      <c r="H34" s="16">
        <f>H18-H33</f>
        <v>0</v>
      </c>
      <c r="I34" s="16"/>
    </row>
    <row r="35" spans="1:9" x14ac:dyDescent="0.25">
      <c r="A35" s="10"/>
      <c r="B35" s="26"/>
      <c r="C35" s="28"/>
      <c r="D35" s="10"/>
      <c r="E35" s="10"/>
      <c r="F35" s="10"/>
      <c r="G35" s="26"/>
      <c r="H35" s="28"/>
      <c r="I35" s="10"/>
    </row>
    <row r="36" spans="1:9" x14ac:dyDescent="0.25">
      <c r="A36" s="11" t="s">
        <v>54</v>
      </c>
      <c r="B36" s="12" t="s">
        <v>0</v>
      </c>
      <c r="C36" s="13" t="s">
        <v>17</v>
      </c>
      <c r="D36" s="9" t="s">
        <v>3</v>
      </c>
      <c r="E36" s="10"/>
      <c r="F36" s="11" t="s">
        <v>52</v>
      </c>
      <c r="G36" s="12" t="s">
        <v>0</v>
      </c>
      <c r="H36" s="13" t="s">
        <v>17</v>
      </c>
      <c r="I36" s="9" t="s">
        <v>3</v>
      </c>
    </row>
    <row r="37" spans="1:9" x14ac:dyDescent="0.25">
      <c r="A37" s="17" t="s">
        <v>26</v>
      </c>
      <c r="B37" s="15"/>
      <c r="C37" s="15"/>
      <c r="D37" s="16">
        <f t="shared" si="0"/>
        <v>0</v>
      </c>
      <c r="E37" s="10"/>
      <c r="F37" s="17" t="s">
        <v>53</v>
      </c>
      <c r="G37" s="15"/>
      <c r="H37" s="15"/>
      <c r="I37" s="16">
        <f t="shared" ref="I37:I43" si="3">G37-H37</f>
        <v>0</v>
      </c>
    </row>
    <row r="38" spans="1:9" x14ac:dyDescent="0.25">
      <c r="A38" s="17" t="s">
        <v>27</v>
      </c>
      <c r="B38" s="15"/>
      <c r="C38" s="15"/>
      <c r="D38" s="16">
        <f t="shared" si="0"/>
        <v>0</v>
      </c>
      <c r="E38" s="10"/>
      <c r="F38" s="17" t="s">
        <v>55</v>
      </c>
      <c r="G38" s="15"/>
      <c r="H38" s="15"/>
      <c r="I38" s="16">
        <f t="shared" si="3"/>
        <v>0</v>
      </c>
    </row>
    <row r="39" spans="1:9" x14ac:dyDescent="0.25">
      <c r="A39" s="17" t="s">
        <v>28</v>
      </c>
      <c r="B39" s="15"/>
      <c r="C39" s="15"/>
      <c r="D39" s="10">
        <f t="shared" si="0"/>
        <v>0</v>
      </c>
      <c r="E39" s="10"/>
      <c r="F39" s="17" t="s">
        <v>56</v>
      </c>
      <c r="G39" s="15"/>
      <c r="H39" s="15"/>
      <c r="I39" s="16">
        <f t="shared" si="3"/>
        <v>0</v>
      </c>
    </row>
    <row r="40" spans="1:9" x14ac:dyDescent="0.25">
      <c r="A40" s="17"/>
      <c r="B40" s="15"/>
      <c r="C40" s="15"/>
      <c r="D40" s="16">
        <f t="shared" si="0"/>
        <v>0</v>
      </c>
      <c r="E40" s="10"/>
      <c r="F40" s="17" t="s">
        <v>57</v>
      </c>
      <c r="G40" s="15"/>
      <c r="H40" s="15"/>
      <c r="I40" s="16">
        <f t="shared" si="3"/>
        <v>0</v>
      </c>
    </row>
    <row r="41" spans="1:9" x14ac:dyDescent="0.25">
      <c r="A41" s="17"/>
      <c r="B41" s="15"/>
      <c r="C41" s="15"/>
      <c r="D41" s="16">
        <f t="shared" si="0"/>
        <v>0</v>
      </c>
      <c r="E41" s="10"/>
      <c r="F41" s="17" t="s">
        <v>58</v>
      </c>
      <c r="G41" s="15"/>
      <c r="H41" s="15"/>
      <c r="I41" s="16">
        <f t="shared" si="3"/>
        <v>0</v>
      </c>
    </row>
    <row r="42" spans="1:9" ht="19" thickBot="1" x14ac:dyDescent="0.3">
      <c r="A42" s="17"/>
      <c r="B42" s="15"/>
      <c r="C42" s="15"/>
      <c r="D42" s="16">
        <f t="shared" si="0"/>
        <v>0</v>
      </c>
      <c r="E42" s="10"/>
      <c r="F42" s="17" t="s">
        <v>59</v>
      </c>
      <c r="G42" s="15"/>
      <c r="H42" s="15"/>
      <c r="I42" s="16">
        <f t="shared" si="3"/>
        <v>0</v>
      </c>
    </row>
    <row r="43" spans="1:9" ht="20" thickTop="1" thickBot="1" x14ac:dyDescent="0.3">
      <c r="A43" s="23" t="s">
        <v>14</v>
      </c>
      <c r="B43" s="24">
        <f>SUM(B36:B42)</f>
        <v>0</v>
      </c>
      <c r="C43" s="24">
        <f>SUM(C36:C42)</f>
        <v>0</v>
      </c>
      <c r="D43" s="24">
        <f t="shared" si="0"/>
        <v>0</v>
      </c>
      <c r="E43" s="10"/>
      <c r="F43" s="23" t="s">
        <v>14</v>
      </c>
      <c r="G43" s="24">
        <f>SUM(G36:G42)</f>
        <v>0</v>
      </c>
      <c r="H43" s="24">
        <f>SUM(H36:H42)</f>
        <v>0</v>
      </c>
      <c r="I43" s="24">
        <f t="shared" si="3"/>
        <v>0</v>
      </c>
    </row>
    <row r="44" spans="1:9" ht="20" thickTop="1" thickBot="1" x14ac:dyDescent="0.3">
      <c r="A44" s="25" t="s">
        <v>15</v>
      </c>
      <c r="B44" s="16">
        <f>B34-B43</f>
        <v>0</v>
      </c>
      <c r="C44" s="16">
        <f>C34-C43</f>
        <v>0</v>
      </c>
      <c r="D44" s="16"/>
      <c r="E44" s="10"/>
      <c r="F44" s="25" t="s">
        <v>29</v>
      </c>
      <c r="G44" s="29">
        <f>G34-G43</f>
        <v>0</v>
      </c>
      <c r="H44" s="16">
        <f>H34-H43</f>
        <v>0</v>
      </c>
      <c r="I44" s="16"/>
    </row>
    <row r="45" spans="1:9" ht="19" thickTop="1" x14ac:dyDescent="0.25"/>
  </sheetData>
  <mergeCells count="1">
    <mergeCell ref="A1:H1"/>
  </mergeCells>
  <conditionalFormatting sqref="B4">
    <cfRule type="containsText" priority="1" operator="containsText" text="Vertex42.com">
      <formula>NOT(ISERROR(SEARCH("Vertex42.com",B4)))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C567-D45C-C54B-BD06-DD44E8961D0B}">
  <dimension ref="B2:P23"/>
  <sheetViews>
    <sheetView workbookViewId="0">
      <selection activeCell="F33" sqref="F33"/>
    </sheetView>
  </sheetViews>
  <sheetFormatPr baseColWidth="10" defaultRowHeight="16" x14ac:dyDescent="0.2"/>
  <cols>
    <col min="1" max="1" width="2.33203125" customWidth="1"/>
    <col min="2" max="2" width="10.1640625" customWidth="1"/>
    <col min="5" max="5" width="2" customWidth="1"/>
    <col min="6" max="6" width="13.5" customWidth="1"/>
    <col min="9" max="9" width="1.6640625" customWidth="1"/>
    <col min="10" max="10" width="18" customWidth="1"/>
    <col min="13" max="13" width="2.1640625" customWidth="1"/>
    <col min="14" max="14" width="25.6640625" customWidth="1"/>
  </cols>
  <sheetData>
    <row r="2" spans="2:16" ht="24" x14ac:dyDescent="0.3">
      <c r="B2" s="39" t="s">
        <v>61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4" spans="2:16" x14ac:dyDescent="0.2">
      <c r="B4" s="31" t="s">
        <v>64</v>
      </c>
      <c r="C4" s="31" t="s">
        <v>62</v>
      </c>
      <c r="D4" s="31" t="s">
        <v>63</v>
      </c>
      <c r="F4" s="31" t="s">
        <v>65</v>
      </c>
      <c r="G4" s="31" t="s">
        <v>62</v>
      </c>
      <c r="H4" s="31" t="s">
        <v>63</v>
      </c>
      <c r="J4" s="31" t="s">
        <v>67</v>
      </c>
      <c r="K4" s="31" t="s">
        <v>62</v>
      </c>
      <c r="L4" s="31" t="s">
        <v>63</v>
      </c>
      <c r="N4" s="31" t="s">
        <v>72</v>
      </c>
      <c r="O4" s="31" t="s">
        <v>62</v>
      </c>
      <c r="P4" s="31" t="s">
        <v>63</v>
      </c>
    </row>
    <row r="5" spans="2:16" x14ac:dyDescent="0.2">
      <c r="B5" s="30"/>
      <c r="C5" s="30"/>
      <c r="D5" s="30"/>
      <c r="F5" s="30"/>
      <c r="G5" s="30"/>
      <c r="H5" s="30"/>
      <c r="J5" s="30"/>
      <c r="K5" s="30"/>
      <c r="L5" s="30"/>
      <c r="N5" s="30"/>
      <c r="O5" s="30"/>
      <c r="P5" s="30"/>
    </row>
    <row r="6" spans="2:16" x14ac:dyDescent="0.2">
      <c r="B6" s="30"/>
      <c r="C6" s="30"/>
      <c r="D6" s="30"/>
      <c r="F6" s="30"/>
      <c r="G6" s="30"/>
      <c r="H6" s="30"/>
      <c r="J6" s="30"/>
      <c r="K6" s="30"/>
      <c r="L6" s="30"/>
      <c r="N6" s="30"/>
      <c r="O6" s="30"/>
      <c r="P6" s="30"/>
    </row>
    <row r="7" spans="2:16" x14ac:dyDescent="0.2">
      <c r="B7" s="30"/>
      <c r="C7" s="30"/>
      <c r="D7" s="30"/>
      <c r="F7" s="30"/>
      <c r="G7" s="30"/>
      <c r="H7" s="30"/>
      <c r="J7" s="30"/>
      <c r="K7" s="30"/>
      <c r="L7" s="30"/>
      <c r="N7" s="30"/>
      <c r="O7" s="30"/>
      <c r="P7" s="30"/>
    </row>
    <row r="8" spans="2:16" x14ac:dyDescent="0.2">
      <c r="B8" s="30"/>
      <c r="C8" s="30"/>
      <c r="D8" s="30"/>
      <c r="F8" s="30"/>
      <c r="G8" s="30"/>
      <c r="H8" s="30"/>
      <c r="J8" s="30"/>
      <c r="K8" s="30"/>
      <c r="L8" s="30"/>
      <c r="N8" s="30"/>
      <c r="O8" s="30"/>
      <c r="P8" s="30"/>
    </row>
    <row r="9" spans="2:16" x14ac:dyDescent="0.2">
      <c r="B9" s="30"/>
      <c r="C9" s="30"/>
      <c r="D9" s="30"/>
      <c r="F9" s="30"/>
      <c r="G9" s="30"/>
      <c r="H9" s="30"/>
      <c r="J9" s="30" t="s">
        <v>9</v>
      </c>
      <c r="K9" s="30"/>
      <c r="L9" s="30">
        <f>SUM(L5:L8)</f>
        <v>0</v>
      </c>
      <c r="N9" s="30" t="s">
        <v>9</v>
      </c>
      <c r="O9" s="30"/>
      <c r="P9" s="30">
        <f>SUM(P5:P8)</f>
        <v>0</v>
      </c>
    </row>
    <row r="10" spans="2:16" ht="18" x14ac:dyDescent="0.2">
      <c r="B10" s="30"/>
      <c r="C10" s="30"/>
      <c r="D10" s="30"/>
      <c r="F10" s="30"/>
      <c r="G10" s="30"/>
      <c r="H10" s="30"/>
      <c r="N10" s="32"/>
      <c r="O10" s="33"/>
      <c r="P10" s="32"/>
    </row>
    <row r="11" spans="2:16" x14ac:dyDescent="0.2">
      <c r="B11" s="30"/>
      <c r="C11" s="30"/>
      <c r="D11" s="30"/>
      <c r="F11" s="30"/>
      <c r="G11" s="30"/>
      <c r="H11" s="30"/>
      <c r="J11" s="31" t="s">
        <v>68</v>
      </c>
      <c r="K11" s="31" t="s">
        <v>62</v>
      </c>
      <c r="L11" s="31" t="s">
        <v>63</v>
      </c>
      <c r="N11" s="31" t="s">
        <v>71</v>
      </c>
      <c r="O11" s="31" t="s">
        <v>62</v>
      </c>
      <c r="P11" s="31" t="s">
        <v>63</v>
      </c>
    </row>
    <row r="12" spans="2:16" x14ac:dyDescent="0.2">
      <c r="B12" s="30"/>
      <c r="C12" s="30"/>
      <c r="D12" s="30"/>
      <c r="F12" s="30"/>
      <c r="G12" s="30"/>
      <c r="H12" s="30"/>
      <c r="J12" s="30"/>
      <c r="K12" s="30"/>
      <c r="L12" s="30"/>
      <c r="N12" s="30"/>
      <c r="O12" s="30"/>
      <c r="P12" s="30"/>
    </row>
    <row r="13" spans="2:16" x14ac:dyDescent="0.2">
      <c r="B13" s="30"/>
      <c r="C13" s="30"/>
      <c r="D13" s="30"/>
      <c r="F13" s="30"/>
      <c r="G13" s="30"/>
      <c r="H13" s="30"/>
      <c r="J13" s="30"/>
      <c r="K13" s="30"/>
      <c r="L13" s="30"/>
      <c r="N13" s="30"/>
      <c r="O13" s="30"/>
      <c r="P13" s="30"/>
    </row>
    <row r="14" spans="2:16" x14ac:dyDescent="0.2">
      <c r="B14" s="30"/>
      <c r="C14" s="30"/>
      <c r="D14" s="30"/>
      <c r="F14" s="30"/>
      <c r="G14" s="30"/>
      <c r="H14" s="30"/>
      <c r="J14" s="30"/>
      <c r="K14" s="30"/>
      <c r="L14" s="30"/>
      <c r="N14" s="30"/>
      <c r="O14" s="30"/>
      <c r="P14" s="30"/>
    </row>
    <row r="15" spans="2:16" x14ac:dyDescent="0.2">
      <c r="B15" s="30"/>
      <c r="C15" s="30"/>
      <c r="D15" s="30"/>
      <c r="F15" s="30"/>
      <c r="G15" s="30"/>
      <c r="H15" s="30"/>
      <c r="J15" s="30"/>
      <c r="K15" s="30"/>
      <c r="L15" s="30"/>
      <c r="N15" s="30"/>
      <c r="O15" s="30"/>
      <c r="P15" s="30"/>
    </row>
    <row r="16" spans="2:16" x14ac:dyDescent="0.2">
      <c r="B16" s="30"/>
      <c r="C16" s="30"/>
      <c r="D16" s="30"/>
      <c r="F16" s="30" t="s">
        <v>9</v>
      </c>
      <c r="G16" s="30"/>
      <c r="H16" s="30">
        <f>SUM(H5:H15)</f>
        <v>0</v>
      </c>
      <c r="J16" s="30" t="s">
        <v>9</v>
      </c>
      <c r="K16" s="30"/>
      <c r="L16" s="30">
        <f>SUM(L12:L15)</f>
        <v>0</v>
      </c>
      <c r="N16" s="30" t="s">
        <v>9</v>
      </c>
      <c r="O16" s="30"/>
      <c r="P16" s="30">
        <f>SUM(P12:P15)</f>
        <v>0</v>
      </c>
    </row>
    <row r="17" spans="2:16" ht="18" x14ac:dyDescent="0.2">
      <c r="B17" s="30"/>
      <c r="C17" s="30"/>
      <c r="D17" s="30"/>
      <c r="N17" s="32"/>
      <c r="O17" s="33"/>
      <c r="P17" s="32"/>
    </row>
    <row r="18" spans="2:16" x14ac:dyDescent="0.2">
      <c r="B18" s="30"/>
      <c r="C18" s="30"/>
      <c r="D18" s="30"/>
      <c r="F18" s="31" t="s">
        <v>66</v>
      </c>
      <c r="G18" s="31" t="s">
        <v>62</v>
      </c>
      <c r="H18" s="31" t="s">
        <v>63</v>
      </c>
      <c r="J18" s="31" t="s">
        <v>69</v>
      </c>
      <c r="K18" s="31" t="s">
        <v>62</v>
      </c>
      <c r="L18" s="31" t="s">
        <v>63</v>
      </c>
      <c r="N18" s="34" t="s">
        <v>70</v>
      </c>
      <c r="O18" s="35" t="s">
        <v>62</v>
      </c>
      <c r="P18" s="35" t="s">
        <v>63</v>
      </c>
    </row>
    <row r="19" spans="2:16" x14ac:dyDescent="0.2">
      <c r="B19" s="30"/>
      <c r="C19" s="30"/>
      <c r="D19" s="30"/>
      <c r="F19" s="30"/>
      <c r="G19" s="30"/>
      <c r="H19" s="30"/>
      <c r="J19" s="30"/>
      <c r="K19" s="30"/>
      <c r="L19" s="30"/>
      <c r="N19" s="36"/>
      <c r="O19" s="37"/>
      <c r="P19" s="37"/>
    </row>
    <row r="20" spans="2:16" x14ac:dyDescent="0.2">
      <c r="B20" s="30"/>
      <c r="C20" s="30"/>
      <c r="D20" s="30"/>
      <c r="F20" s="30"/>
      <c r="G20" s="30"/>
      <c r="H20" s="30"/>
      <c r="J20" s="30"/>
      <c r="K20" s="30"/>
      <c r="L20" s="30"/>
      <c r="N20" s="36"/>
      <c r="O20" s="37"/>
      <c r="P20" s="37"/>
    </row>
    <row r="21" spans="2:16" x14ac:dyDescent="0.2">
      <c r="B21" s="30"/>
      <c r="C21" s="30"/>
      <c r="D21" s="30"/>
      <c r="F21" s="30"/>
      <c r="G21" s="30"/>
      <c r="H21" s="30"/>
      <c r="J21" s="30"/>
      <c r="K21" s="30"/>
      <c r="L21" s="30"/>
      <c r="N21" s="36"/>
      <c r="O21" s="37"/>
      <c r="P21" s="37"/>
    </row>
    <row r="22" spans="2:16" x14ac:dyDescent="0.2">
      <c r="B22" s="30"/>
      <c r="C22" s="30"/>
      <c r="D22" s="30"/>
      <c r="F22" s="30"/>
      <c r="G22" s="30"/>
      <c r="H22" s="30"/>
      <c r="J22" s="30"/>
      <c r="K22" s="30"/>
      <c r="L22" s="30"/>
      <c r="N22" s="36"/>
      <c r="O22" s="37"/>
      <c r="P22" s="37"/>
    </row>
    <row r="23" spans="2:16" x14ac:dyDescent="0.2">
      <c r="B23" s="30" t="s">
        <v>9</v>
      </c>
      <c r="C23" s="30"/>
      <c r="D23" s="30">
        <f>SUM(D5:D22)</f>
        <v>0</v>
      </c>
      <c r="F23" s="30" t="s">
        <v>9</v>
      </c>
      <c r="G23" s="30"/>
      <c r="H23" s="30">
        <f>SUM(H19:H22)</f>
        <v>0</v>
      </c>
      <c r="J23" s="30" t="s">
        <v>9</v>
      </c>
      <c r="K23" s="30"/>
      <c r="L23" s="30">
        <f>SUM(L19:L22)</f>
        <v>0</v>
      </c>
      <c r="N23" s="36" t="s">
        <v>9</v>
      </c>
      <c r="O23" s="37"/>
      <c r="P23" s="37">
        <v>0</v>
      </c>
    </row>
  </sheetData>
  <mergeCells count="1">
    <mergeCell ref="B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BF55-C691-204C-9455-02CC7B4F5415}">
  <dimension ref="A1:I45"/>
  <sheetViews>
    <sheetView topLeftCell="A27" zoomScale="150" workbookViewId="0">
      <selection activeCell="C43" sqref="C43"/>
    </sheetView>
  </sheetViews>
  <sheetFormatPr baseColWidth="10" defaultRowHeight="18" x14ac:dyDescent="0.25"/>
  <cols>
    <col min="1" max="1" width="26.33203125" style="2" bestFit="1" customWidth="1"/>
    <col min="2" max="2" width="13.6640625" style="2" customWidth="1"/>
    <col min="3" max="3" width="12.6640625" style="2" customWidth="1"/>
    <col min="4" max="4" width="9.1640625" style="2" hidden="1" customWidth="1"/>
    <col min="5" max="5" width="2" style="2" customWidth="1"/>
    <col min="6" max="6" width="32.1640625" style="2" customWidth="1"/>
    <col min="7" max="7" width="13.1640625" style="2" bestFit="1" customWidth="1"/>
    <col min="8" max="8" width="10.83203125" style="2"/>
    <col min="9" max="9" width="0" style="2" hidden="1" customWidth="1"/>
    <col min="10" max="16384" width="10.83203125" style="2"/>
  </cols>
  <sheetData>
    <row r="1" spans="1:9" ht="30" x14ac:dyDescent="0.25">
      <c r="A1" s="38" t="s">
        <v>5</v>
      </c>
      <c r="B1" s="38"/>
      <c r="C1" s="38"/>
      <c r="D1" s="38"/>
      <c r="E1" s="38"/>
      <c r="F1" s="38"/>
      <c r="G1" s="38"/>
      <c r="H1" s="38"/>
      <c r="I1" s="1"/>
    </row>
    <row r="2" spans="1:9" x14ac:dyDescent="0.25">
      <c r="B2" s="3"/>
      <c r="C2" s="3"/>
      <c r="D2" s="3"/>
      <c r="E2" s="4"/>
      <c r="F2" s="5"/>
      <c r="G2" s="3"/>
      <c r="H2" s="3"/>
      <c r="I2" s="3" t="s">
        <v>4</v>
      </c>
    </row>
    <row r="3" spans="1:9" x14ac:dyDescent="0.25">
      <c r="A3" s="3"/>
      <c r="B3" s="3"/>
      <c r="C3" s="3"/>
      <c r="D3" s="3"/>
      <c r="E3" s="4"/>
      <c r="F3" s="5"/>
      <c r="G3" s="3"/>
      <c r="H3" s="3"/>
      <c r="I3" s="3"/>
    </row>
    <row r="4" spans="1:9" x14ac:dyDescent="0.25">
      <c r="A4" s="6" t="s">
        <v>6</v>
      </c>
      <c r="B4" s="7" t="s">
        <v>1</v>
      </c>
      <c r="C4" s="8" t="s">
        <v>2</v>
      </c>
      <c r="D4" s="9" t="s">
        <v>3</v>
      </c>
      <c r="E4" s="10"/>
      <c r="F4" s="11" t="s">
        <v>34</v>
      </c>
      <c r="G4" s="12" t="s">
        <v>0</v>
      </c>
      <c r="H4" s="13" t="s">
        <v>17</v>
      </c>
      <c r="I4" s="9" t="s">
        <v>3</v>
      </c>
    </row>
    <row r="5" spans="1:9" x14ac:dyDescent="0.25">
      <c r="A5" s="14" t="s">
        <v>7</v>
      </c>
      <c r="B5" s="15">
        <v>5000000</v>
      </c>
      <c r="C5" s="15"/>
      <c r="D5" s="16">
        <f>B5-C5</f>
        <v>5000000</v>
      </c>
      <c r="E5" s="10"/>
      <c r="F5" s="17" t="s">
        <v>30</v>
      </c>
      <c r="G5" s="15">
        <v>30000</v>
      </c>
      <c r="H5" s="15"/>
      <c r="I5" s="16">
        <f>G5-H5</f>
        <v>30000</v>
      </c>
    </row>
    <row r="6" spans="1:9" x14ac:dyDescent="0.25">
      <c r="A6" s="14" t="s">
        <v>8</v>
      </c>
      <c r="B6" s="15">
        <v>2000000</v>
      </c>
      <c r="C6" s="15"/>
      <c r="D6" s="16">
        <f t="shared" ref="D6:D43" si="0">B6-C6</f>
        <v>2000000</v>
      </c>
      <c r="E6" s="10"/>
      <c r="F6" s="17" t="s">
        <v>31</v>
      </c>
      <c r="G6" s="15">
        <v>30000</v>
      </c>
      <c r="H6" s="15"/>
      <c r="I6" s="16">
        <f t="shared" ref="I6:I17" si="1">G6-H6</f>
        <v>30000</v>
      </c>
    </row>
    <row r="7" spans="1:9" x14ac:dyDescent="0.25">
      <c r="A7" s="14"/>
      <c r="B7" s="15"/>
      <c r="C7" s="15"/>
      <c r="D7" s="16">
        <f t="shared" si="0"/>
        <v>0</v>
      </c>
      <c r="E7" s="10"/>
      <c r="F7" s="17" t="s">
        <v>32</v>
      </c>
      <c r="G7" s="15">
        <v>30000</v>
      </c>
      <c r="H7" s="15"/>
      <c r="I7" s="16">
        <f t="shared" si="1"/>
        <v>30000</v>
      </c>
    </row>
    <row r="8" spans="1:9" x14ac:dyDescent="0.25">
      <c r="A8" s="14"/>
      <c r="B8" s="15"/>
      <c r="C8" s="15"/>
      <c r="D8" s="16">
        <f t="shared" si="0"/>
        <v>0</v>
      </c>
      <c r="E8" s="10"/>
      <c r="F8" s="17" t="s">
        <v>33</v>
      </c>
      <c r="G8" s="15">
        <v>50000</v>
      </c>
      <c r="H8" s="15"/>
      <c r="I8" s="16">
        <f t="shared" si="1"/>
        <v>50000</v>
      </c>
    </row>
    <row r="9" spans="1:9" ht="19" thickBot="1" x14ac:dyDescent="0.3">
      <c r="A9" s="18"/>
      <c r="B9" s="19"/>
      <c r="C9" s="19"/>
      <c r="D9" s="16">
        <f t="shared" si="0"/>
        <v>0</v>
      </c>
      <c r="E9" s="10"/>
      <c r="F9" s="17" t="s">
        <v>35</v>
      </c>
      <c r="G9" s="15">
        <v>10000</v>
      </c>
      <c r="H9" s="15"/>
      <c r="I9" s="16">
        <f t="shared" si="1"/>
        <v>10000</v>
      </c>
    </row>
    <row r="10" spans="1:9" ht="19" thickTop="1" x14ac:dyDescent="0.25">
      <c r="A10" s="20" t="s">
        <v>9</v>
      </c>
      <c r="B10" s="21">
        <f>SUM(B4:B9)</f>
        <v>7000000</v>
      </c>
      <c r="C10" s="21">
        <f>SUM(C4:C9)</f>
        <v>0</v>
      </c>
      <c r="D10" s="21">
        <f t="shared" si="0"/>
        <v>7000000</v>
      </c>
      <c r="E10" s="10"/>
      <c r="F10" s="17" t="s">
        <v>23</v>
      </c>
      <c r="G10" s="15">
        <v>20000</v>
      </c>
      <c r="H10" s="15"/>
      <c r="I10" s="16">
        <f t="shared" si="1"/>
        <v>20000</v>
      </c>
    </row>
    <row r="11" spans="1:9" x14ac:dyDescent="0.25">
      <c r="A11" s="10"/>
      <c r="B11" s="10"/>
      <c r="C11" s="10"/>
      <c r="D11" s="10"/>
      <c r="E11" s="10"/>
      <c r="F11" s="17" t="s">
        <v>39</v>
      </c>
      <c r="G11" s="15">
        <v>100000</v>
      </c>
      <c r="H11" s="15"/>
      <c r="I11" s="16" t="e">
        <f>#REF!-H11</f>
        <v>#REF!</v>
      </c>
    </row>
    <row r="12" spans="1:9" x14ac:dyDescent="0.25">
      <c r="A12" s="22" t="s">
        <v>10</v>
      </c>
      <c r="B12" s="12" t="s">
        <v>0</v>
      </c>
      <c r="C12" s="13" t="s">
        <v>17</v>
      </c>
      <c r="D12" s="9" t="s">
        <v>3</v>
      </c>
      <c r="E12" s="10"/>
      <c r="F12" s="17" t="s">
        <v>37</v>
      </c>
      <c r="G12" s="15">
        <v>50000</v>
      </c>
      <c r="H12" s="15"/>
      <c r="I12" s="16">
        <f>G11-H12</f>
        <v>100000</v>
      </c>
    </row>
    <row r="13" spans="1:9" x14ac:dyDescent="0.25">
      <c r="A13" s="17" t="s">
        <v>12</v>
      </c>
      <c r="B13" s="15">
        <f>B10/10</f>
        <v>700000</v>
      </c>
      <c r="C13" s="15"/>
      <c r="D13" s="16" t="e">
        <f>#REF!-C13</f>
        <v>#REF!</v>
      </c>
      <c r="E13" s="10"/>
      <c r="H13" s="15"/>
      <c r="I13" s="16">
        <f>G12-H13</f>
        <v>50000</v>
      </c>
    </row>
    <row r="14" spans="1:9" x14ac:dyDescent="0.25">
      <c r="A14" s="17" t="s">
        <v>13</v>
      </c>
      <c r="B14" s="15">
        <v>100000</v>
      </c>
      <c r="C14" s="15"/>
      <c r="D14" s="16">
        <f>B13-C14</f>
        <v>700000</v>
      </c>
      <c r="E14" s="10"/>
      <c r="F14" s="17"/>
      <c r="G14" s="15"/>
      <c r="H14" s="15"/>
      <c r="I14" s="16">
        <f t="shared" si="1"/>
        <v>0</v>
      </c>
    </row>
    <row r="15" spans="1:9" x14ac:dyDescent="0.25">
      <c r="C15" s="15"/>
      <c r="D15" s="16">
        <f>B14-C15</f>
        <v>100000</v>
      </c>
      <c r="E15" s="10"/>
      <c r="F15" s="17"/>
      <c r="G15" s="15"/>
      <c r="H15" s="15"/>
      <c r="I15" s="16">
        <f t="shared" si="1"/>
        <v>0</v>
      </c>
    </row>
    <row r="16" spans="1:9" ht="19" thickBot="1" x14ac:dyDescent="0.3">
      <c r="B16" s="15"/>
      <c r="C16" s="15"/>
      <c r="D16" s="16">
        <f t="shared" si="0"/>
        <v>0</v>
      </c>
      <c r="E16" s="10"/>
      <c r="F16" s="17"/>
      <c r="G16" s="15"/>
      <c r="H16" s="15"/>
      <c r="I16" s="16">
        <f t="shared" si="1"/>
        <v>0</v>
      </c>
    </row>
    <row r="17" spans="1:9" ht="19" thickTop="1" x14ac:dyDescent="0.25">
      <c r="A17" s="23" t="s">
        <v>14</v>
      </c>
      <c r="B17" s="24">
        <f>SUM(B12:B16)</f>
        <v>800000</v>
      </c>
      <c r="C17" s="24">
        <f>SUM(C12:C16)</f>
        <v>0</v>
      </c>
      <c r="D17" s="24">
        <f t="shared" si="0"/>
        <v>800000</v>
      </c>
      <c r="E17" s="10"/>
      <c r="F17" s="23" t="s">
        <v>14</v>
      </c>
      <c r="G17" s="24">
        <f>SUM(G4:G16)</f>
        <v>320000</v>
      </c>
      <c r="H17" s="24">
        <f>SUM(H4:H16)</f>
        <v>0</v>
      </c>
      <c r="I17" s="24">
        <f t="shared" si="1"/>
        <v>320000</v>
      </c>
    </row>
    <row r="18" spans="1:9" x14ac:dyDescent="0.25">
      <c r="A18" s="25" t="s">
        <v>15</v>
      </c>
      <c r="B18" s="16">
        <f>B10-B17</f>
        <v>6200000</v>
      </c>
      <c r="C18" s="16">
        <f>C10-C17</f>
        <v>0</v>
      </c>
      <c r="D18" s="16"/>
      <c r="E18" s="10"/>
      <c r="F18" s="25" t="s">
        <v>15</v>
      </c>
      <c r="G18" s="16">
        <f>B44-G17</f>
        <v>3380000</v>
      </c>
      <c r="H18" s="16">
        <f>C44-H17</f>
        <v>0</v>
      </c>
      <c r="I18" s="16"/>
    </row>
    <row r="19" spans="1:9" x14ac:dyDescent="0.25">
      <c r="A19" s="10"/>
      <c r="B19" s="26"/>
      <c r="C19" s="10"/>
      <c r="D19" s="10"/>
      <c r="E19" s="10"/>
      <c r="F19" s="27"/>
      <c r="G19" s="26"/>
      <c r="H19" s="27"/>
      <c r="I19" s="10"/>
    </row>
    <row r="20" spans="1:9" x14ac:dyDescent="0.25">
      <c r="A20" s="11" t="s">
        <v>16</v>
      </c>
      <c r="B20" s="12" t="s">
        <v>0</v>
      </c>
      <c r="C20" s="13" t="s">
        <v>17</v>
      </c>
      <c r="D20" s="9" t="s">
        <v>3</v>
      </c>
      <c r="E20" s="10"/>
      <c r="F20" s="11" t="s">
        <v>40</v>
      </c>
      <c r="G20" s="12" t="s">
        <v>0</v>
      </c>
      <c r="H20" s="13" t="s">
        <v>17</v>
      </c>
      <c r="I20" s="9" t="s">
        <v>3</v>
      </c>
    </row>
    <row r="21" spans="1:9" x14ac:dyDescent="0.25">
      <c r="A21" s="17" t="s">
        <v>18</v>
      </c>
      <c r="B21" s="15">
        <f>B10*0.25</f>
        <v>1750000</v>
      </c>
      <c r="C21" s="15"/>
      <c r="D21" s="16">
        <f t="shared" si="0"/>
        <v>1750000</v>
      </c>
      <c r="E21" s="10"/>
      <c r="F21" s="17" t="s">
        <v>41</v>
      </c>
      <c r="G21" s="15">
        <v>350000</v>
      </c>
      <c r="H21" s="15"/>
      <c r="I21" s="16">
        <f t="shared" ref="I21:I33" si="2">G21-H21</f>
        <v>350000</v>
      </c>
    </row>
    <row r="22" spans="1:9" x14ac:dyDescent="0.25">
      <c r="A22" s="17" t="s">
        <v>19</v>
      </c>
      <c r="B22" s="15">
        <v>50000</v>
      </c>
      <c r="C22" s="15"/>
      <c r="D22" s="16">
        <f t="shared" si="0"/>
        <v>50000</v>
      </c>
      <c r="E22" s="10"/>
      <c r="F22" s="17" t="s">
        <v>42</v>
      </c>
      <c r="G22" s="15">
        <v>150000</v>
      </c>
      <c r="H22" s="15"/>
      <c r="I22" s="16">
        <f t="shared" si="2"/>
        <v>150000</v>
      </c>
    </row>
    <row r="23" spans="1:9" x14ac:dyDescent="0.25">
      <c r="A23" s="17" t="s">
        <v>20</v>
      </c>
      <c r="B23" s="15">
        <v>50000</v>
      </c>
      <c r="C23" s="15"/>
      <c r="D23" s="16">
        <f t="shared" si="0"/>
        <v>50000</v>
      </c>
      <c r="E23" s="10"/>
      <c r="F23" s="17" t="s">
        <v>43</v>
      </c>
      <c r="G23" s="15">
        <v>50000</v>
      </c>
      <c r="H23" s="15"/>
      <c r="I23" s="16">
        <f t="shared" si="2"/>
        <v>50000</v>
      </c>
    </row>
    <row r="24" spans="1:9" x14ac:dyDescent="0.25">
      <c r="A24" s="17" t="s">
        <v>21</v>
      </c>
      <c r="B24" s="15">
        <v>50000</v>
      </c>
      <c r="C24" s="15"/>
      <c r="D24" s="16">
        <f t="shared" si="0"/>
        <v>50000</v>
      </c>
      <c r="E24" s="10"/>
      <c r="F24" s="17" t="s">
        <v>49</v>
      </c>
      <c r="G24" s="15">
        <v>50000</v>
      </c>
      <c r="H24" s="15"/>
      <c r="I24" s="16">
        <f t="shared" si="2"/>
        <v>50000</v>
      </c>
    </row>
    <row r="25" spans="1:9" x14ac:dyDescent="0.25">
      <c r="A25" s="17" t="s">
        <v>22</v>
      </c>
      <c r="B25" s="15">
        <v>50000</v>
      </c>
      <c r="C25" s="15"/>
      <c r="D25" s="16">
        <f t="shared" si="0"/>
        <v>50000</v>
      </c>
      <c r="E25" s="10"/>
      <c r="F25" s="17" t="s">
        <v>44</v>
      </c>
      <c r="G25" s="15">
        <v>100000</v>
      </c>
      <c r="H25" s="15"/>
      <c r="I25" s="16">
        <f t="shared" si="2"/>
        <v>100000</v>
      </c>
    </row>
    <row r="26" spans="1:9" x14ac:dyDescent="0.25">
      <c r="A26" s="17" t="s">
        <v>24</v>
      </c>
      <c r="B26" s="15">
        <v>50000</v>
      </c>
      <c r="C26" s="15"/>
      <c r="D26" s="10" t="e">
        <f>#REF!-C26</f>
        <v>#REF!</v>
      </c>
      <c r="E26" s="10"/>
      <c r="F26" s="17" t="s">
        <v>45</v>
      </c>
      <c r="G26" s="15">
        <v>100000</v>
      </c>
      <c r="H26" s="15"/>
      <c r="I26" s="16">
        <f t="shared" si="2"/>
        <v>100000</v>
      </c>
    </row>
    <row r="27" spans="1:9" x14ac:dyDescent="0.25">
      <c r="A27" s="17" t="s">
        <v>25</v>
      </c>
      <c r="B27" s="15">
        <v>100000</v>
      </c>
      <c r="C27" s="15"/>
      <c r="D27" s="16">
        <f>B26-C27</f>
        <v>50000</v>
      </c>
      <c r="E27" s="10"/>
      <c r="F27" s="17" t="s">
        <v>46</v>
      </c>
      <c r="G27" s="15">
        <v>30000</v>
      </c>
      <c r="H27" s="15"/>
      <c r="I27" s="16">
        <f t="shared" si="2"/>
        <v>30000</v>
      </c>
    </row>
    <row r="28" spans="1:9" x14ac:dyDescent="0.25">
      <c r="C28" s="15"/>
      <c r="D28" s="16">
        <f>B27-C28</f>
        <v>100000</v>
      </c>
      <c r="E28" s="10"/>
      <c r="F28" s="17" t="s">
        <v>47</v>
      </c>
      <c r="G28" s="15">
        <v>50000</v>
      </c>
      <c r="H28" s="15"/>
      <c r="I28" s="16">
        <f t="shared" si="2"/>
        <v>50000</v>
      </c>
    </row>
    <row r="29" spans="1:9" x14ac:dyDescent="0.25">
      <c r="A29" s="17"/>
      <c r="B29" s="15"/>
      <c r="C29" s="15"/>
      <c r="D29" s="16">
        <f t="shared" si="0"/>
        <v>0</v>
      </c>
      <c r="E29" s="10"/>
      <c r="F29" s="17" t="s">
        <v>48</v>
      </c>
      <c r="G29" s="15">
        <v>50000</v>
      </c>
      <c r="H29" s="15"/>
      <c r="I29" s="16">
        <f t="shared" si="2"/>
        <v>50000</v>
      </c>
    </row>
    <row r="30" spans="1:9" x14ac:dyDescent="0.25">
      <c r="A30" s="17"/>
      <c r="B30" s="15"/>
      <c r="C30" s="15"/>
      <c r="D30" s="16">
        <f t="shared" si="0"/>
        <v>0</v>
      </c>
      <c r="E30" s="10"/>
      <c r="F30" s="17" t="s">
        <v>50</v>
      </c>
      <c r="G30" s="15">
        <v>100000</v>
      </c>
      <c r="H30" s="15"/>
      <c r="I30" s="16">
        <f t="shared" si="2"/>
        <v>100000</v>
      </c>
    </row>
    <row r="31" spans="1:9" x14ac:dyDescent="0.25">
      <c r="A31" s="17"/>
      <c r="B31" s="15"/>
      <c r="C31" s="15"/>
      <c r="D31" s="16">
        <f t="shared" si="0"/>
        <v>0</v>
      </c>
      <c r="E31" s="10"/>
      <c r="F31" s="17"/>
      <c r="G31" s="15"/>
      <c r="H31" s="15"/>
      <c r="I31" s="16">
        <f t="shared" si="2"/>
        <v>0</v>
      </c>
    </row>
    <row r="32" spans="1:9" ht="19" thickBot="1" x14ac:dyDescent="0.3">
      <c r="A32" s="17"/>
      <c r="B32" s="15"/>
      <c r="C32" s="15"/>
      <c r="D32" s="16">
        <f t="shared" si="0"/>
        <v>0</v>
      </c>
      <c r="E32" s="10"/>
      <c r="F32" s="17"/>
      <c r="G32" s="15"/>
      <c r="H32" s="15"/>
      <c r="I32" s="16">
        <f t="shared" si="2"/>
        <v>0</v>
      </c>
    </row>
    <row r="33" spans="1:9" ht="19" thickTop="1" x14ac:dyDescent="0.25">
      <c r="A33" s="23" t="s">
        <v>14</v>
      </c>
      <c r="B33" s="24">
        <f>SUM(B21:B32)</f>
        <v>2100000</v>
      </c>
      <c r="C33" s="24">
        <f>SUM(C21:C32)</f>
        <v>0</v>
      </c>
      <c r="D33" s="24">
        <f t="shared" si="0"/>
        <v>2100000</v>
      </c>
      <c r="E33" s="10"/>
      <c r="F33" s="23" t="s">
        <v>14</v>
      </c>
      <c r="G33" s="24">
        <f>SUM(G20:G32)</f>
        <v>1030000</v>
      </c>
      <c r="H33" s="24">
        <f>SUM(H20:H32)</f>
        <v>0</v>
      </c>
      <c r="I33" s="24">
        <f t="shared" si="2"/>
        <v>1030000</v>
      </c>
    </row>
    <row r="34" spans="1:9" x14ac:dyDescent="0.25">
      <c r="A34" s="25" t="s">
        <v>15</v>
      </c>
      <c r="B34" s="16">
        <f>B18-B33</f>
        <v>4100000</v>
      </c>
      <c r="C34" s="16">
        <f>C18-C33</f>
        <v>0</v>
      </c>
      <c r="D34" s="16"/>
      <c r="E34" s="10"/>
      <c r="F34" s="25" t="s">
        <v>15</v>
      </c>
      <c r="G34" s="16">
        <f>G18-G33</f>
        <v>2350000</v>
      </c>
      <c r="H34" s="16">
        <f>H18-H33</f>
        <v>0</v>
      </c>
      <c r="I34" s="16"/>
    </row>
    <row r="35" spans="1:9" x14ac:dyDescent="0.25">
      <c r="A35" s="10"/>
      <c r="B35" s="26"/>
      <c r="C35" s="28"/>
      <c r="D35" s="10"/>
      <c r="E35" s="10"/>
      <c r="F35" s="10"/>
      <c r="G35" s="26"/>
      <c r="H35" s="28"/>
      <c r="I35" s="10"/>
    </row>
    <row r="36" spans="1:9" x14ac:dyDescent="0.25">
      <c r="A36" s="11" t="s">
        <v>54</v>
      </c>
      <c r="B36" s="12" t="s">
        <v>0</v>
      </c>
      <c r="C36" s="13" t="s">
        <v>17</v>
      </c>
      <c r="D36" s="9" t="s">
        <v>3</v>
      </c>
      <c r="E36" s="10"/>
      <c r="F36" s="11" t="s">
        <v>52</v>
      </c>
      <c r="G36" s="12" t="s">
        <v>0</v>
      </c>
      <c r="H36" s="13" t="s">
        <v>17</v>
      </c>
      <c r="I36" s="9" t="s">
        <v>3</v>
      </c>
    </row>
    <row r="37" spans="1:9" x14ac:dyDescent="0.25">
      <c r="A37" s="17" t="s">
        <v>26</v>
      </c>
      <c r="B37" s="15">
        <v>150000</v>
      </c>
      <c r="C37" s="15"/>
      <c r="D37" s="16">
        <f t="shared" si="0"/>
        <v>150000</v>
      </c>
      <c r="E37" s="10"/>
      <c r="F37" s="17" t="s">
        <v>53</v>
      </c>
      <c r="G37" s="15">
        <v>200000</v>
      </c>
      <c r="H37" s="15"/>
      <c r="I37" s="16">
        <f t="shared" ref="I37:I43" si="3">G37-H37</f>
        <v>200000</v>
      </c>
    </row>
    <row r="38" spans="1:9" x14ac:dyDescent="0.25">
      <c r="A38" s="17" t="s">
        <v>27</v>
      </c>
      <c r="B38" s="15">
        <v>200000</v>
      </c>
      <c r="C38" s="15"/>
      <c r="D38" s="16">
        <f t="shared" si="0"/>
        <v>200000</v>
      </c>
      <c r="E38" s="10"/>
      <c r="F38" s="17" t="s">
        <v>55</v>
      </c>
      <c r="G38" s="15">
        <v>500000</v>
      </c>
      <c r="H38" s="15"/>
      <c r="I38" s="16">
        <f t="shared" si="3"/>
        <v>500000</v>
      </c>
    </row>
    <row r="39" spans="1:9" x14ac:dyDescent="0.25">
      <c r="A39" s="17" t="s">
        <v>28</v>
      </c>
      <c r="B39" s="15">
        <v>50000</v>
      </c>
      <c r="C39" s="15"/>
      <c r="D39" s="10">
        <f t="shared" si="0"/>
        <v>50000</v>
      </c>
      <c r="E39" s="10"/>
      <c r="F39" s="17" t="s">
        <v>56</v>
      </c>
      <c r="G39" s="15">
        <f>B10*0.15</f>
        <v>1050000</v>
      </c>
      <c r="H39" s="15"/>
      <c r="I39" s="16">
        <f t="shared" si="3"/>
        <v>1050000</v>
      </c>
    </row>
    <row r="40" spans="1:9" x14ac:dyDescent="0.25">
      <c r="A40" s="17"/>
      <c r="B40" s="15"/>
      <c r="C40" s="15"/>
      <c r="D40" s="16">
        <f t="shared" si="0"/>
        <v>0</v>
      </c>
      <c r="E40" s="10"/>
      <c r="F40" s="17" t="s">
        <v>57</v>
      </c>
      <c r="G40" s="15">
        <v>200000</v>
      </c>
      <c r="H40" s="15"/>
      <c r="I40" s="16">
        <f t="shared" si="3"/>
        <v>200000</v>
      </c>
    </row>
    <row r="41" spans="1:9" x14ac:dyDescent="0.25">
      <c r="A41" s="17"/>
      <c r="B41" s="15"/>
      <c r="C41" s="15"/>
      <c r="D41" s="16">
        <f t="shared" si="0"/>
        <v>0</v>
      </c>
      <c r="E41" s="10"/>
      <c r="F41" s="17" t="s">
        <v>60</v>
      </c>
      <c r="G41" s="15">
        <v>200000</v>
      </c>
      <c r="H41" s="15"/>
      <c r="I41" s="16">
        <f t="shared" si="3"/>
        <v>200000</v>
      </c>
    </row>
    <row r="42" spans="1:9" ht="19" thickBot="1" x14ac:dyDescent="0.3">
      <c r="A42" s="17"/>
      <c r="B42" s="15"/>
      <c r="C42" s="15"/>
      <c r="D42" s="16">
        <f t="shared" si="0"/>
        <v>0</v>
      </c>
      <c r="E42" s="10"/>
      <c r="F42" s="17" t="s">
        <v>59</v>
      </c>
      <c r="G42" s="15">
        <v>200000</v>
      </c>
      <c r="H42" s="15"/>
      <c r="I42" s="16">
        <f t="shared" si="3"/>
        <v>200000</v>
      </c>
    </row>
    <row r="43" spans="1:9" ht="20" thickTop="1" thickBot="1" x14ac:dyDescent="0.3">
      <c r="A43" s="23" t="s">
        <v>14</v>
      </c>
      <c r="B43" s="24">
        <f>SUM(B36:B42)</f>
        <v>400000</v>
      </c>
      <c r="C43" s="24">
        <f>SUM(C36:C42)</f>
        <v>0</v>
      </c>
      <c r="D43" s="24">
        <f t="shared" si="0"/>
        <v>400000</v>
      </c>
      <c r="E43" s="10"/>
      <c r="F43" s="23" t="s">
        <v>14</v>
      </c>
      <c r="G43" s="24">
        <f>SUM(G36:G42)</f>
        <v>2350000</v>
      </c>
      <c r="H43" s="24">
        <f>SUM(H36:H42)</f>
        <v>0</v>
      </c>
      <c r="I43" s="24">
        <f t="shared" si="3"/>
        <v>2350000</v>
      </c>
    </row>
    <row r="44" spans="1:9" ht="20" thickTop="1" thickBot="1" x14ac:dyDescent="0.3">
      <c r="A44" s="25" t="s">
        <v>15</v>
      </c>
      <c r="B44" s="16">
        <f>B34-B43</f>
        <v>3700000</v>
      </c>
      <c r="C44" s="16">
        <f>C34-C43</f>
        <v>0</v>
      </c>
      <c r="D44" s="16"/>
      <c r="E44" s="10"/>
      <c r="F44" s="25" t="s">
        <v>29</v>
      </c>
      <c r="G44" s="29">
        <f>G34-G43</f>
        <v>0</v>
      </c>
      <c r="H44" s="16">
        <f>H34-H43</f>
        <v>0</v>
      </c>
      <c r="I44" s="16"/>
    </row>
    <row r="45" spans="1:9" ht="19" thickTop="1" x14ac:dyDescent="0.25"/>
  </sheetData>
  <mergeCells count="1">
    <mergeCell ref="A1:H1"/>
  </mergeCells>
  <conditionalFormatting sqref="B4">
    <cfRule type="containsText" priority="1" operator="containsText" text="Vertex42.com">
      <formula>NOT(ISERROR(SEARCH("Vertex42.com",B4)))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워크시트</vt:lpstr>
      <vt:lpstr>일일지출시트</vt:lpstr>
      <vt:lpstr>워크시트 (예)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Park</dc:creator>
  <cp:lastModifiedBy>David Park</cp:lastModifiedBy>
  <dcterms:created xsi:type="dcterms:W3CDTF">2020-03-25T23:42:12Z</dcterms:created>
  <dcterms:modified xsi:type="dcterms:W3CDTF">2020-04-15T13:35:43Z</dcterms:modified>
</cp:coreProperties>
</file>