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OMI\Downloads\"/>
    </mc:Choice>
  </mc:AlternateContent>
  <bookViews>
    <workbookView xWindow="0" yWindow="0" windowWidth="25200" windowHeight="12030"/>
  </bookViews>
  <sheets>
    <sheet name="LTV based on modeling Retention" sheetId="1" r:id="rId1"/>
  </sheets>
  <calcPr calcId="152511"/>
</workbook>
</file>

<file path=xl/calcChain.xml><?xml version="1.0" encoding="utf-8"?>
<calcChain xmlns="http://schemas.openxmlformats.org/spreadsheetml/2006/main">
  <c r="G5" i="1" l="1"/>
  <c r="F5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C10" i="1"/>
  <c r="J9" i="1"/>
  <c r="C9" i="1"/>
  <c r="J8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J7" i="1"/>
  <c r="I7" i="1"/>
  <c r="I8" i="1" s="1"/>
  <c r="I9" i="1" s="1"/>
  <c r="C7" i="1"/>
  <c r="A7" i="1"/>
  <c r="J6" i="1"/>
  <c r="K6" i="1" s="1"/>
  <c r="C6" i="1"/>
  <c r="O5" i="1"/>
  <c r="I38" i="1" l="1"/>
  <c r="I39" i="1" s="1"/>
  <c r="I40" i="1" s="1"/>
  <c r="I41" i="1" s="1"/>
  <c r="J37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J36" i="1"/>
  <c r="J40" i="1"/>
  <c r="J39" i="1"/>
  <c r="J38" i="1"/>
  <c r="K36" i="1" l="1"/>
  <c r="K37" i="1" s="1"/>
  <c r="K38" i="1" s="1"/>
  <c r="K39" i="1" s="1"/>
  <c r="K40" i="1" s="1"/>
  <c r="I42" i="1"/>
  <c r="J41" i="1"/>
  <c r="K41" i="1" l="1"/>
  <c r="I43" i="1"/>
  <c r="J42" i="1"/>
  <c r="K42" i="1" s="1"/>
  <c r="I44" i="1" l="1"/>
  <c r="J43" i="1"/>
  <c r="K43" i="1" s="1"/>
  <c r="I45" i="1" l="1"/>
  <c r="J44" i="1"/>
  <c r="K44" i="1" s="1"/>
  <c r="I46" i="1" l="1"/>
  <c r="J45" i="1"/>
  <c r="K45" i="1" s="1"/>
  <c r="I47" i="1" l="1"/>
  <c r="J46" i="1"/>
  <c r="K46" i="1" s="1"/>
  <c r="I48" i="1" l="1"/>
  <c r="J47" i="1"/>
  <c r="K47" i="1" s="1"/>
  <c r="I49" i="1" l="1"/>
  <c r="J48" i="1"/>
  <c r="K48" i="1" s="1"/>
  <c r="I50" i="1" l="1"/>
  <c r="J49" i="1"/>
  <c r="K49" i="1" s="1"/>
  <c r="I51" i="1" l="1"/>
  <c r="J50" i="1"/>
  <c r="K50" i="1" s="1"/>
  <c r="I52" i="1" l="1"/>
  <c r="J51" i="1"/>
  <c r="K51" i="1" s="1"/>
  <c r="I53" i="1" l="1"/>
  <c r="J52" i="1"/>
  <c r="K52" i="1" s="1"/>
  <c r="I54" i="1" l="1"/>
  <c r="J53" i="1"/>
  <c r="K53" i="1" s="1"/>
  <c r="I55" i="1" l="1"/>
  <c r="J54" i="1"/>
  <c r="K54" i="1" s="1"/>
  <c r="I56" i="1" l="1"/>
  <c r="J55" i="1"/>
  <c r="K55" i="1" s="1"/>
  <c r="I57" i="1" l="1"/>
  <c r="J56" i="1"/>
  <c r="K56" i="1" s="1"/>
  <c r="I58" i="1" l="1"/>
  <c r="J57" i="1"/>
  <c r="K57" i="1" s="1"/>
  <c r="I59" i="1" l="1"/>
  <c r="J58" i="1"/>
  <c r="K58" i="1" s="1"/>
  <c r="I60" i="1" l="1"/>
  <c r="J59" i="1"/>
  <c r="K59" i="1" s="1"/>
  <c r="I61" i="1" l="1"/>
  <c r="J60" i="1"/>
  <c r="K60" i="1" s="1"/>
  <c r="I62" i="1" l="1"/>
  <c r="J61" i="1"/>
  <c r="K61" i="1" s="1"/>
  <c r="I63" i="1" l="1"/>
  <c r="J62" i="1"/>
  <c r="K62" i="1" s="1"/>
  <c r="I64" i="1" l="1"/>
  <c r="J63" i="1"/>
  <c r="K63" i="1" s="1"/>
  <c r="I65" i="1" l="1"/>
  <c r="J64" i="1"/>
  <c r="K64" i="1" s="1"/>
  <c r="I66" i="1" l="1"/>
  <c r="J65" i="1"/>
  <c r="K65" i="1" s="1"/>
  <c r="I67" i="1" l="1"/>
  <c r="J66" i="1"/>
  <c r="K66" i="1" s="1"/>
  <c r="I68" i="1" l="1"/>
  <c r="J67" i="1"/>
  <c r="K67" i="1" s="1"/>
  <c r="I69" i="1" l="1"/>
  <c r="J68" i="1"/>
  <c r="K68" i="1" s="1"/>
  <c r="I70" i="1" l="1"/>
  <c r="J69" i="1"/>
  <c r="K69" i="1" s="1"/>
  <c r="I71" i="1" l="1"/>
  <c r="J70" i="1"/>
  <c r="K70" i="1" s="1"/>
  <c r="I72" i="1" l="1"/>
  <c r="J71" i="1"/>
  <c r="K71" i="1" s="1"/>
  <c r="I73" i="1" l="1"/>
  <c r="J72" i="1"/>
  <c r="K72" i="1" s="1"/>
  <c r="I74" i="1" l="1"/>
  <c r="J73" i="1"/>
  <c r="K73" i="1" s="1"/>
  <c r="I75" i="1" l="1"/>
  <c r="J74" i="1"/>
  <c r="K74" i="1" s="1"/>
  <c r="I76" i="1" l="1"/>
  <c r="J75" i="1"/>
  <c r="K75" i="1" s="1"/>
  <c r="I77" i="1" l="1"/>
  <c r="J76" i="1"/>
  <c r="K76" i="1" s="1"/>
  <c r="I78" i="1" l="1"/>
  <c r="J77" i="1"/>
  <c r="K77" i="1" s="1"/>
  <c r="I79" i="1" l="1"/>
  <c r="J78" i="1"/>
  <c r="K78" i="1" s="1"/>
  <c r="I80" i="1" l="1"/>
  <c r="J79" i="1"/>
  <c r="K79" i="1" s="1"/>
  <c r="I81" i="1" l="1"/>
  <c r="J80" i="1"/>
  <c r="K80" i="1" s="1"/>
  <c r="I82" i="1" l="1"/>
  <c r="J81" i="1"/>
  <c r="K81" i="1" s="1"/>
  <c r="I83" i="1" l="1"/>
  <c r="J82" i="1"/>
  <c r="K82" i="1" s="1"/>
  <c r="I84" i="1" l="1"/>
  <c r="J83" i="1"/>
  <c r="K83" i="1" s="1"/>
  <c r="I85" i="1" l="1"/>
  <c r="J84" i="1"/>
  <c r="K84" i="1" s="1"/>
  <c r="I86" i="1" l="1"/>
  <c r="J85" i="1"/>
  <c r="K85" i="1" s="1"/>
  <c r="I87" i="1" l="1"/>
  <c r="J86" i="1"/>
  <c r="K86" i="1" s="1"/>
  <c r="I88" i="1" l="1"/>
  <c r="J87" i="1"/>
  <c r="K87" i="1" s="1"/>
  <c r="I89" i="1" l="1"/>
  <c r="J88" i="1"/>
  <c r="K88" i="1" s="1"/>
  <c r="I90" i="1" l="1"/>
  <c r="J89" i="1"/>
  <c r="K89" i="1" s="1"/>
  <c r="I91" i="1" l="1"/>
  <c r="J90" i="1"/>
  <c r="K90" i="1" s="1"/>
  <c r="I92" i="1" l="1"/>
  <c r="J91" i="1"/>
  <c r="K91" i="1" s="1"/>
  <c r="I93" i="1" l="1"/>
  <c r="J92" i="1"/>
  <c r="K92" i="1" s="1"/>
  <c r="I94" i="1" l="1"/>
  <c r="J93" i="1"/>
  <c r="K93" i="1" s="1"/>
  <c r="I95" i="1" l="1"/>
  <c r="J94" i="1"/>
  <c r="K94" i="1" s="1"/>
  <c r="I96" i="1" l="1"/>
  <c r="J95" i="1"/>
  <c r="K95" i="1" s="1"/>
  <c r="I97" i="1" l="1"/>
  <c r="J96" i="1"/>
  <c r="K96" i="1" s="1"/>
  <c r="I98" i="1" l="1"/>
  <c r="J97" i="1"/>
  <c r="K97" i="1" s="1"/>
  <c r="I99" i="1" l="1"/>
  <c r="J98" i="1"/>
  <c r="K98" i="1" s="1"/>
  <c r="I100" i="1" l="1"/>
  <c r="J99" i="1"/>
  <c r="K99" i="1" s="1"/>
  <c r="I101" i="1" l="1"/>
  <c r="J100" i="1"/>
  <c r="K100" i="1" s="1"/>
  <c r="I102" i="1" l="1"/>
  <c r="J101" i="1"/>
  <c r="K101" i="1" s="1"/>
  <c r="I103" i="1" l="1"/>
  <c r="J102" i="1"/>
  <c r="K102" i="1" s="1"/>
  <c r="I104" i="1" l="1"/>
  <c r="J103" i="1"/>
  <c r="K103" i="1" s="1"/>
  <c r="I105" i="1" l="1"/>
  <c r="J104" i="1"/>
  <c r="K104" i="1" s="1"/>
  <c r="I106" i="1" l="1"/>
  <c r="J105" i="1"/>
  <c r="K105" i="1" s="1"/>
  <c r="I107" i="1" l="1"/>
  <c r="J106" i="1"/>
  <c r="K106" i="1" s="1"/>
  <c r="I108" i="1" l="1"/>
  <c r="J107" i="1"/>
  <c r="K107" i="1" s="1"/>
  <c r="I109" i="1" l="1"/>
  <c r="J108" i="1"/>
  <c r="K108" i="1" s="1"/>
  <c r="I110" i="1" l="1"/>
  <c r="J109" i="1"/>
  <c r="K109" i="1" s="1"/>
  <c r="I111" i="1" l="1"/>
  <c r="J110" i="1"/>
  <c r="K110" i="1" s="1"/>
  <c r="I112" i="1" l="1"/>
  <c r="J111" i="1"/>
  <c r="K111" i="1" s="1"/>
  <c r="I113" i="1" l="1"/>
  <c r="J112" i="1"/>
  <c r="K112" i="1" s="1"/>
  <c r="I114" i="1" l="1"/>
  <c r="J113" i="1"/>
  <c r="K113" i="1" s="1"/>
  <c r="I115" i="1" l="1"/>
  <c r="J114" i="1"/>
  <c r="K114" i="1" s="1"/>
  <c r="I116" i="1" l="1"/>
  <c r="J115" i="1"/>
  <c r="K115" i="1" s="1"/>
  <c r="I117" i="1" l="1"/>
  <c r="J116" i="1"/>
  <c r="K116" i="1" s="1"/>
  <c r="I118" i="1" l="1"/>
  <c r="J117" i="1"/>
  <c r="K117" i="1" s="1"/>
  <c r="I119" i="1" l="1"/>
  <c r="J118" i="1"/>
  <c r="K118" i="1" s="1"/>
  <c r="I120" i="1" l="1"/>
  <c r="J119" i="1"/>
  <c r="K119" i="1" s="1"/>
  <c r="I121" i="1" l="1"/>
  <c r="J120" i="1"/>
  <c r="K120" i="1" s="1"/>
  <c r="I122" i="1" l="1"/>
  <c r="J121" i="1"/>
  <c r="K121" i="1" s="1"/>
  <c r="I123" i="1" l="1"/>
  <c r="J122" i="1"/>
  <c r="K122" i="1" s="1"/>
  <c r="I124" i="1" l="1"/>
  <c r="J123" i="1"/>
  <c r="K123" i="1" s="1"/>
  <c r="I125" i="1" l="1"/>
  <c r="J124" i="1"/>
  <c r="K124" i="1" s="1"/>
  <c r="I126" i="1" l="1"/>
  <c r="J125" i="1"/>
  <c r="K125" i="1" s="1"/>
  <c r="I127" i="1" l="1"/>
  <c r="J126" i="1"/>
  <c r="K126" i="1" s="1"/>
  <c r="I128" i="1" l="1"/>
  <c r="J127" i="1"/>
  <c r="K127" i="1" s="1"/>
  <c r="I129" i="1" l="1"/>
  <c r="J128" i="1"/>
  <c r="K128" i="1" s="1"/>
  <c r="I130" i="1" l="1"/>
  <c r="J129" i="1"/>
  <c r="K129" i="1" s="1"/>
  <c r="I131" i="1" l="1"/>
  <c r="J130" i="1"/>
  <c r="K130" i="1" s="1"/>
  <c r="I132" i="1" l="1"/>
  <c r="J131" i="1"/>
  <c r="K131" i="1" s="1"/>
  <c r="I133" i="1" l="1"/>
  <c r="J132" i="1"/>
  <c r="K132" i="1" s="1"/>
  <c r="I134" i="1" l="1"/>
  <c r="J133" i="1"/>
  <c r="K133" i="1" s="1"/>
  <c r="I135" i="1" l="1"/>
  <c r="J134" i="1"/>
  <c r="K134" i="1" s="1"/>
  <c r="I136" i="1" l="1"/>
  <c r="J135" i="1"/>
  <c r="K135" i="1" s="1"/>
  <c r="I137" i="1" l="1"/>
  <c r="J136" i="1"/>
  <c r="K136" i="1" s="1"/>
  <c r="I138" i="1" l="1"/>
  <c r="J137" i="1"/>
  <c r="K137" i="1" s="1"/>
  <c r="I139" i="1" l="1"/>
  <c r="J138" i="1"/>
  <c r="K138" i="1" s="1"/>
  <c r="I140" i="1" l="1"/>
  <c r="J139" i="1"/>
  <c r="K139" i="1" s="1"/>
  <c r="I141" i="1" l="1"/>
  <c r="J140" i="1"/>
  <c r="K140" i="1" s="1"/>
  <c r="I142" i="1" l="1"/>
  <c r="J141" i="1"/>
  <c r="K141" i="1" s="1"/>
  <c r="I143" i="1" l="1"/>
  <c r="J142" i="1"/>
  <c r="K142" i="1" s="1"/>
  <c r="I144" i="1" l="1"/>
  <c r="J143" i="1"/>
  <c r="K143" i="1" s="1"/>
  <c r="I145" i="1" l="1"/>
  <c r="J144" i="1"/>
  <c r="K144" i="1" s="1"/>
  <c r="I146" i="1" l="1"/>
  <c r="J145" i="1"/>
  <c r="K145" i="1" s="1"/>
  <c r="I147" i="1" l="1"/>
  <c r="J146" i="1"/>
  <c r="K146" i="1" s="1"/>
  <c r="I148" i="1" l="1"/>
  <c r="J147" i="1"/>
  <c r="K147" i="1" s="1"/>
  <c r="I149" i="1" l="1"/>
  <c r="J148" i="1"/>
  <c r="K148" i="1" s="1"/>
  <c r="I150" i="1" l="1"/>
  <c r="J149" i="1"/>
  <c r="K149" i="1" s="1"/>
  <c r="I151" i="1" l="1"/>
  <c r="J150" i="1"/>
  <c r="K150" i="1" s="1"/>
  <c r="I152" i="1" l="1"/>
  <c r="J151" i="1"/>
  <c r="K151" i="1" s="1"/>
  <c r="I153" i="1" l="1"/>
  <c r="J152" i="1"/>
  <c r="K152" i="1" s="1"/>
  <c r="I154" i="1" l="1"/>
  <c r="J153" i="1"/>
  <c r="K153" i="1" s="1"/>
  <c r="I155" i="1" l="1"/>
  <c r="J154" i="1"/>
  <c r="K154" i="1" s="1"/>
  <c r="I156" i="1" l="1"/>
  <c r="J155" i="1"/>
  <c r="K155" i="1" s="1"/>
  <c r="I157" i="1" l="1"/>
  <c r="J156" i="1"/>
  <c r="K156" i="1" s="1"/>
  <c r="I158" i="1" l="1"/>
  <c r="J157" i="1"/>
  <c r="K157" i="1" s="1"/>
  <c r="I159" i="1" l="1"/>
  <c r="J158" i="1"/>
  <c r="K158" i="1" s="1"/>
  <c r="I160" i="1" l="1"/>
  <c r="J159" i="1"/>
  <c r="K159" i="1" s="1"/>
  <c r="I161" i="1" l="1"/>
  <c r="J160" i="1"/>
  <c r="K160" i="1" s="1"/>
  <c r="I162" i="1" l="1"/>
  <c r="J161" i="1"/>
  <c r="K161" i="1" s="1"/>
  <c r="I163" i="1" l="1"/>
  <c r="J162" i="1"/>
  <c r="K162" i="1" s="1"/>
  <c r="I164" i="1" l="1"/>
  <c r="J163" i="1"/>
  <c r="K163" i="1" s="1"/>
  <c r="I165" i="1" l="1"/>
  <c r="J164" i="1"/>
  <c r="K164" i="1" s="1"/>
  <c r="I166" i="1" l="1"/>
  <c r="J165" i="1"/>
  <c r="K165" i="1" s="1"/>
  <c r="I167" i="1" l="1"/>
  <c r="J166" i="1"/>
  <c r="K166" i="1" s="1"/>
  <c r="I168" i="1" l="1"/>
  <c r="J167" i="1"/>
  <c r="K167" i="1" s="1"/>
  <c r="I169" i="1" l="1"/>
  <c r="J168" i="1"/>
  <c r="K168" i="1" s="1"/>
  <c r="I170" i="1" l="1"/>
  <c r="J169" i="1"/>
  <c r="K169" i="1" s="1"/>
  <c r="I171" i="1" l="1"/>
  <c r="J170" i="1"/>
  <c r="K170" i="1" s="1"/>
  <c r="I172" i="1" l="1"/>
  <c r="J171" i="1"/>
  <c r="K171" i="1" s="1"/>
  <c r="I173" i="1" l="1"/>
  <c r="J172" i="1"/>
  <c r="K172" i="1" s="1"/>
  <c r="I174" i="1" l="1"/>
  <c r="J173" i="1"/>
  <c r="K173" i="1" s="1"/>
  <c r="I175" i="1" l="1"/>
  <c r="J174" i="1"/>
  <c r="K174" i="1" s="1"/>
  <c r="I176" i="1" l="1"/>
  <c r="J175" i="1"/>
  <c r="K175" i="1" s="1"/>
  <c r="I177" i="1" l="1"/>
  <c r="J176" i="1"/>
  <c r="K176" i="1" s="1"/>
  <c r="I178" i="1" l="1"/>
  <c r="J177" i="1"/>
  <c r="K177" i="1" s="1"/>
  <c r="I179" i="1" l="1"/>
  <c r="J178" i="1"/>
  <c r="K178" i="1" s="1"/>
  <c r="I180" i="1" l="1"/>
  <c r="J179" i="1"/>
  <c r="K179" i="1" s="1"/>
  <c r="I181" i="1" l="1"/>
  <c r="J180" i="1"/>
  <c r="K180" i="1" s="1"/>
  <c r="I182" i="1" l="1"/>
  <c r="J181" i="1"/>
  <c r="K181" i="1" s="1"/>
  <c r="I183" i="1" l="1"/>
  <c r="J182" i="1"/>
  <c r="K182" i="1" s="1"/>
  <c r="I184" i="1" l="1"/>
  <c r="J183" i="1"/>
  <c r="K183" i="1" s="1"/>
  <c r="I185" i="1" l="1"/>
  <c r="J185" i="1" s="1"/>
  <c r="J184" i="1"/>
  <c r="K184" i="1" s="1"/>
  <c r="K185" i="1" l="1"/>
  <c r="L5" i="1" s="1"/>
  <c r="O4" i="1" s="1"/>
  <c r="O6" i="1" s="1"/>
</calcChain>
</file>

<file path=xl/comments1.xml><?xml version="1.0" encoding="utf-8"?>
<comments xmlns="http://schemas.openxmlformats.org/spreadsheetml/2006/main">
  <authors>
    <author/>
  </authors>
  <commentList>
    <comment ref="J4" authorId="0" shapeId="0">
      <text>
        <r>
          <rPr>
            <sz val="10"/>
            <color rgb="FF000000"/>
            <rFont val="Arial"/>
          </rPr>
          <t>Days 1-30 based on actual data
	-Yaniv Nizan</t>
        </r>
      </text>
    </comment>
    <comment ref="J34" authorId="0" shapeId="0">
      <text>
        <r>
          <rPr>
            <sz val="10"/>
            <color rgb="FF000000"/>
            <rFont val="Arial"/>
          </rPr>
          <t>Days 31-180 based on the function we modeled
	-Yaniv Nizan</t>
        </r>
      </text>
    </comment>
  </commentList>
</comments>
</file>

<file path=xl/sharedStrings.xml><?xml version="1.0" encoding="utf-8"?>
<sst xmlns="http://schemas.openxmlformats.org/spreadsheetml/2006/main" count="18" uniqueCount="17">
  <si>
    <t>Input</t>
  </si>
  <si>
    <t>Retention Function Calc (y=a*x^b)</t>
  </si>
  <si>
    <t>Integral on Retention Function</t>
  </si>
  <si>
    <t>180 Day LTV Calculation</t>
  </si>
  <si>
    <t>Days</t>
  </si>
  <si>
    <t>Users</t>
  </si>
  <si>
    <t>ARPDAU</t>
  </si>
  <si>
    <t>a</t>
  </si>
  <si>
    <t>b</t>
  </si>
  <si>
    <t>Retention func.</t>
  </si>
  <si>
    <t>Integral to date</t>
  </si>
  <si>
    <t>180d Integral</t>
  </si>
  <si>
    <t>User days (to 180d)</t>
  </si>
  <si>
    <t>Avg. ARPDAU</t>
  </si>
  <si>
    <t>LTV</t>
  </si>
  <si>
    <t xml:space="preserve">Full explanation of this method can be found here - 														</t>
  </si>
  <si>
    <t xml:space="preserve">http://blog.soom.la/2016/04/clv-modeling-retnetion-function-spreadsheet.html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</si>
</sst>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.000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2"/>
      <color rgb="FF000000"/>
      <name val="Calibri"/>
    </font>
    <font>
      <sz val="10"/>
      <color rgb="FF00000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 applyFont="1" applyAlignment="1"/>
    <xf numFmtId="0" fontId="1" fillId="3" borderId="0" xfId="1" applyFont="1" applyFill="1" applyAlignment="1"/>
    <xf numFmtId="0" fontId="2" fillId="2" borderId="0" xfId="1" applyFont="1" applyFill="1" applyAlignment="1"/>
    <xf numFmtId="0" fontId="2" fillId="0" borderId="0" xfId="1" applyFont="1" applyAlignment="1"/>
    <xf numFmtId="0" fontId="2" fillId="4" borderId="0" xfId="1" applyFont="1" applyFill="1" applyAlignment="1"/>
    <xf numFmtId="0" fontId="1" fillId="4" borderId="0" xfId="1" applyFont="1" applyFill="1" applyAlignment="1"/>
    <xf numFmtId="0" fontId="2" fillId="5" borderId="0" xfId="1" applyFont="1" applyFill="1" applyAlignment="1"/>
    <xf numFmtId="169" fontId="2" fillId="5" borderId="0" xfId="1" applyNumberFormat="1" applyFont="1" applyFill="1"/>
    <xf numFmtId="0" fontId="3" fillId="0" borderId="0" xfId="1" applyFont="1" applyAlignment="1">
      <alignment horizontal="right"/>
    </xf>
    <xf numFmtId="0" fontId="0" fillId="0" borderId="0" xfId="0"/>
    <xf numFmtId="0" fontId="1" fillId="2" borderId="0" xfId="1" applyFont="1" applyFill="1" applyAlignment="1">
      <alignment horizontal="center"/>
    </xf>
    <xf numFmtId="0" fontId="1" fillId="3" borderId="0" xfId="1" applyFont="1" applyFill="1" applyAlignment="1"/>
    <xf numFmtId="0" fontId="1" fillId="4" borderId="0" xfId="1" applyFont="1" applyFill="1" applyAlignment="1">
      <alignment horizontal="center"/>
    </xf>
    <xf numFmtId="0" fontId="1" fillId="5" borderId="0" xfId="1" applyFont="1" applyFill="1" applyAlignment="1">
      <alignment horizontal="center"/>
    </xf>
    <xf numFmtId="0" fontId="5" fillId="0" borderId="0" xfId="1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1">
    <cellStyle name="Bold text" xfId="2"/>
    <cellStyle name="Col header" xfId="6"/>
    <cellStyle name="Date" xfId="7"/>
    <cellStyle name="Date &amp; time" xfId="9"/>
    <cellStyle name="Money" xfId="4"/>
    <cellStyle name="Normal" xfId="0" builtinId="0"/>
    <cellStyle name="Number" xfId="3"/>
    <cellStyle name="Percentage" xfId="5"/>
    <cellStyle name="Text" xfId="1"/>
    <cellStyle name="Time" xfId="8"/>
    <cellStyle name="היפר-קישור" xfId="10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58</xdr:row>
      <xdr:rowOff>85725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blog.soom.la/2016/04/clv-modeling-retnetion-function-spreadsheet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9"/>
  <sheetViews>
    <sheetView tabSelected="1" workbookViewId="0">
      <selection activeCell="G6" sqref="G6"/>
    </sheetView>
  </sheetViews>
  <sheetFormatPr defaultColWidth="14.42578125" defaultRowHeight="15.75" customHeight="1" x14ac:dyDescent="0.2"/>
  <cols>
    <col min="1" max="2" width="7.7109375" customWidth="1"/>
    <col min="3" max="4" width="9.7109375" customWidth="1"/>
    <col min="5" max="5" width="2.28515625" customWidth="1"/>
    <col min="7" max="7" width="16.85546875" customWidth="1"/>
    <col min="8" max="8" width="3.28515625" customWidth="1"/>
    <col min="9" max="9" width="6.28515625" customWidth="1"/>
    <col min="13" max="13" width="2.85546875" customWidth="1"/>
    <col min="14" max="14" width="17.7109375" customWidth="1"/>
  </cols>
  <sheetData>
    <row r="1" spans="1:18" ht="12.75" x14ac:dyDescent="0.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 s="17" customFormat="1" ht="15.75" customHeight="1" x14ac:dyDescent="0.2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8" ht="12.75" x14ac:dyDescent="0.2">
      <c r="A3" s="11" t="s">
        <v>0</v>
      </c>
      <c r="B3" s="10"/>
      <c r="C3" s="10"/>
      <c r="D3" s="10"/>
      <c r="E3" s="1"/>
      <c r="F3" s="12" t="s">
        <v>1</v>
      </c>
      <c r="G3" s="10"/>
      <c r="I3" s="13" t="s">
        <v>2</v>
      </c>
      <c r="J3" s="10"/>
      <c r="K3" s="10"/>
      <c r="L3" s="10"/>
      <c r="N3" s="14" t="s">
        <v>3</v>
      </c>
      <c r="O3" s="10"/>
    </row>
    <row r="4" spans="1:18" ht="12.75" x14ac:dyDescent="0.2">
      <c r="A4" s="3" t="s">
        <v>4</v>
      </c>
      <c r="B4" s="3" t="s">
        <v>5</v>
      </c>
      <c r="C4" s="3"/>
      <c r="D4" s="3" t="s">
        <v>6</v>
      </c>
      <c r="E4" s="4"/>
      <c r="F4" s="2" t="s">
        <v>7</v>
      </c>
      <c r="G4" s="2" t="s">
        <v>8</v>
      </c>
      <c r="I4" s="5" t="s">
        <v>4</v>
      </c>
      <c r="J4" s="5" t="s">
        <v>9</v>
      </c>
      <c r="K4" s="5" t="s">
        <v>10</v>
      </c>
      <c r="L4" s="6" t="s">
        <v>11</v>
      </c>
      <c r="N4" s="7" t="s">
        <v>12</v>
      </c>
      <c r="O4" s="7">
        <f>L5</f>
        <v>11.549936415740849</v>
      </c>
    </row>
    <row r="5" spans="1:18" ht="12.75" x14ac:dyDescent="0.2">
      <c r="A5" s="3">
        <v>0</v>
      </c>
      <c r="B5" s="3">
        <v>1000</v>
      </c>
      <c r="C5" s="3"/>
      <c r="D5" s="3"/>
      <c r="E5" s="4"/>
      <c r="F5" s="2">
        <f>EXP(INDEX(LINEST(LN(C6:C35),LN(A6:A35)),2))</f>
        <v>0.67556192068977794</v>
      </c>
      <c r="G5" s="2">
        <f>INDEX(LINEST(LN(C6:C35),LN(A6:A35)),1)</f>
        <v>-0.61443623603043918</v>
      </c>
      <c r="I5" s="5">
        <v>0</v>
      </c>
      <c r="J5" s="5"/>
      <c r="K5" s="5"/>
      <c r="L5" s="6">
        <f>K185</f>
        <v>11.549936415740849</v>
      </c>
      <c r="N5" s="7" t="s">
        <v>13</v>
      </c>
      <c r="O5" s="8">
        <f>AVERAGE(D5:D35)</f>
        <v>9.9999999999999992E-2</v>
      </c>
    </row>
    <row r="6" spans="1:18" ht="13.5" customHeight="1" x14ac:dyDescent="0.2">
      <c r="A6" s="3">
        <v>1</v>
      </c>
      <c r="B6" s="3">
        <v>450</v>
      </c>
      <c r="C6" s="3">
        <f t="shared" ref="C6:C35" si="0">B6/B$5</f>
        <v>0.45</v>
      </c>
      <c r="D6" s="3">
        <v>0.09</v>
      </c>
      <c r="E6" s="4"/>
      <c r="I6" s="5">
        <v>1</v>
      </c>
      <c r="J6" s="5">
        <f t="shared" ref="J6:J35" si="1">B6/B$5</f>
        <v>0.45</v>
      </c>
      <c r="K6" s="5">
        <f>J6</f>
        <v>0.45</v>
      </c>
      <c r="L6" s="5"/>
      <c r="N6" s="7" t="s">
        <v>14</v>
      </c>
      <c r="O6" s="8">
        <f>O5*O4</f>
        <v>1.1549936415740847</v>
      </c>
    </row>
    <row r="7" spans="1:18" ht="12.75" x14ac:dyDescent="0.2">
      <c r="A7" s="3">
        <f t="shared" ref="A7:A35" si="2">A6+1</f>
        <v>2</v>
      </c>
      <c r="B7" s="3">
        <v>350</v>
      </c>
      <c r="C7" s="3">
        <f t="shared" si="0"/>
        <v>0.35</v>
      </c>
      <c r="D7" s="3">
        <v>0.09</v>
      </c>
      <c r="E7" s="4"/>
      <c r="I7" s="5">
        <f t="shared" ref="I7:I38" si="3">I6+1</f>
        <v>2</v>
      </c>
      <c r="J7" s="5">
        <f t="shared" si="1"/>
        <v>0.35</v>
      </c>
      <c r="K7" s="5">
        <f t="shared" ref="K7:K38" si="4">J7+K6</f>
        <v>0.8</v>
      </c>
      <c r="L7" s="5"/>
    </row>
    <row r="8" spans="1:18" ht="12.75" x14ac:dyDescent="0.2">
      <c r="A8" s="3">
        <f t="shared" si="2"/>
        <v>3</v>
      </c>
      <c r="B8" s="3">
        <v>300</v>
      </c>
      <c r="C8" s="3">
        <f t="shared" si="0"/>
        <v>0.3</v>
      </c>
      <c r="D8" s="3">
        <v>0.09</v>
      </c>
      <c r="E8" s="4"/>
      <c r="I8" s="5">
        <f t="shared" si="3"/>
        <v>3</v>
      </c>
      <c r="J8" s="5">
        <f t="shared" si="1"/>
        <v>0.3</v>
      </c>
      <c r="K8" s="5">
        <f t="shared" si="4"/>
        <v>1.1000000000000001</v>
      </c>
      <c r="L8" s="5"/>
    </row>
    <row r="9" spans="1:18" ht="12.75" x14ac:dyDescent="0.2">
      <c r="A9" s="3">
        <f t="shared" si="2"/>
        <v>4</v>
      </c>
      <c r="B9" s="3">
        <v>270</v>
      </c>
      <c r="C9" s="3">
        <f t="shared" si="0"/>
        <v>0.27</v>
      </c>
      <c r="D9" s="3">
        <v>0.09</v>
      </c>
      <c r="E9" s="4"/>
      <c r="I9" s="5">
        <f t="shared" si="3"/>
        <v>4</v>
      </c>
      <c r="J9" s="5">
        <f t="shared" si="1"/>
        <v>0.27</v>
      </c>
      <c r="K9" s="5">
        <f t="shared" si="4"/>
        <v>1.37</v>
      </c>
      <c r="L9" s="5"/>
    </row>
    <row r="10" spans="1:18" ht="12.75" x14ac:dyDescent="0.2">
      <c r="A10" s="3">
        <f t="shared" si="2"/>
        <v>5</v>
      </c>
      <c r="B10" s="3">
        <v>260</v>
      </c>
      <c r="C10" s="3">
        <f t="shared" si="0"/>
        <v>0.26</v>
      </c>
      <c r="D10" s="3">
        <v>0.09</v>
      </c>
      <c r="E10" s="4"/>
      <c r="I10" s="5">
        <f t="shared" si="3"/>
        <v>5</v>
      </c>
      <c r="J10" s="5">
        <f t="shared" si="1"/>
        <v>0.26</v>
      </c>
      <c r="K10" s="5">
        <f t="shared" si="4"/>
        <v>1.6300000000000001</v>
      </c>
      <c r="L10" s="5"/>
    </row>
    <row r="11" spans="1:18" ht="12.75" x14ac:dyDescent="0.2">
      <c r="A11" s="3">
        <f t="shared" si="2"/>
        <v>6</v>
      </c>
      <c r="B11" s="3">
        <v>250</v>
      </c>
      <c r="C11" s="3">
        <f t="shared" si="0"/>
        <v>0.25</v>
      </c>
      <c r="D11" s="3">
        <v>0.09</v>
      </c>
      <c r="E11" s="4"/>
      <c r="I11" s="5">
        <f t="shared" si="3"/>
        <v>6</v>
      </c>
      <c r="J11" s="5">
        <f t="shared" si="1"/>
        <v>0.25</v>
      </c>
      <c r="K11" s="5">
        <f t="shared" si="4"/>
        <v>1.8800000000000001</v>
      </c>
      <c r="L11" s="5"/>
    </row>
    <row r="12" spans="1:18" ht="12.75" x14ac:dyDescent="0.2">
      <c r="A12" s="3">
        <f t="shared" si="2"/>
        <v>7</v>
      </c>
      <c r="B12" s="3">
        <v>240</v>
      </c>
      <c r="C12" s="3">
        <f t="shared" si="0"/>
        <v>0.24</v>
      </c>
      <c r="D12" s="3">
        <v>0.09</v>
      </c>
      <c r="E12" s="4"/>
      <c r="I12" s="5">
        <f t="shared" si="3"/>
        <v>7</v>
      </c>
      <c r="J12" s="5">
        <f t="shared" si="1"/>
        <v>0.24</v>
      </c>
      <c r="K12" s="5">
        <f t="shared" si="4"/>
        <v>2.12</v>
      </c>
      <c r="L12" s="5"/>
    </row>
    <row r="13" spans="1:18" ht="12.75" x14ac:dyDescent="0.2">
      <c r="A13" s="3">
        <f t="shared" si="2"/>
        <v>8</v>
      </c>
      <c r="B13" s="3">
        <v>230</v>
      </c>
      <c r="C13" s="3">
        <f t="shared" si="0"/>
        <v>0.23</v>
      </c>
      <c r="D13" s="3">
        <v>0.09</v>
      </c>
      <c r="E13" s="4"/>
      <c r="I13" s="5">
        <f t="shared" si="3"/>
        <v>8</v>
      </c>
      <c r="J13" s="5">
        <f t="shared" si="1"/>
        <v>0.23</v>
      </c>
      <c r="K13" s="5">
        <f t="shared" si="4"/>
        <v>2.35</v>
      </c>
      <c r="L13" s="5"/>
    </row>
    <row r="14" spans="1:18" x14ac:dyDescent="0.25">
      <c r="A14" s="3">
        <f t="shared" si="2"/>
        <v>9</v>
      </c>
      <c r="B14" s="3">
        <v>220</v>
      </c>
      <c r="C14" s="3">
        <f t="shared" si="0"/>
        <v>0.22</v>
      </c>
      <c r="D14" s="3">
        <v>0.09</v>
      </c>
      <c r="E14" s="4"/>
      <c r="I14" s="5">
        <f t="shared" si="3"/>
        <v>9</v>
      </c>
      <c r="J14" s="5">
        <f t="shared" si="1"/>
        <v>0.22</v>
      </c>
      <c r="K14" s="5">
        <f t="shared" si="4"/>
        <v>2.5700000000000003</v>
      </c>
      <c r="L14" s="5"/>
      <c r="O14" s="9"/>
      <c r="P14" s="9"/>
      <c r="Q14" s="9"/>
      <c r="R14" s="9"/>
    </row>
    <row r="15" spans="1:18" ht="12.75" x14ac:dyDescent="0.2">
      <c r="A15" s="3">
        <f t="shared" si="2"/>
        <v>10</v>
      </c>
      <c r="B15" s="3">
        <v>210</v>
      </c>
      <c r="C15" s="3">
        <f t="shared" si="0"/>
        <v>0.21</v>
      </c>
      <c r="D15" s="3">
        <v>0.09</v>
      </c>
      <c r="E15" s="4"/>
      <c r="I15" s="5">
        <f t="shared" si="3"/>
        <v>10</v>
      </c>
      <c r="J15" s="5">
        <f t="shared" si="1"/>
        <v>0.21</v>
      </c>
      <c r="K15" s="5">
        <f t="shared" si="4"/>
        <v>2.7800000000000002</v>
      </c>
      <c r="L15" s="5"/>
    </row>
    <row r="16" spans="1:18" ht="12.75" x14ac:dyDescent="0.2">
      <c r="A16" s="3">
        <f t="shared" si="2"/>
        <v>11</v>
      </c>
      <c r="B16" s="3">
        <v>200</v>
      </c>
      <c r="C16" s="3">
        <f t="shared" si="0"/>
        <v>0.2</v>
      </c>
      <c r="D16" s="3">
        <v>0.09</v>
      </c>
      <c r="E16" s="4"/>
      <c r="I16" s="5">
        <f t="shared" si="3"/>
        <v>11</v>
      </c>
      <c r="J16" s="5">
        <f t="shared" si="1"/>
        <v>0.2</v>
      </c>
      <c r="K16" s="5">
        <f t="shared" si="4"/>
        <v>2.9800000000000004</v>
      </c>
      <c r="L16" s="5"/>
    </row>
    <row r="17" spans="1:12" ht="12.75" x14ac:dyDescent="0.2">
      <c r="A17" s="3">
        <f t="shared" si="2"/>
        <v>12</v>
      </c>
      <c r="B17" s="3">
        <v>190</v>
      </c>
      <c r="C17" s="3">
        <f t="shared" si="0"/>
        <v>0.19</v>
      </c>
      <c r="D17" s="3">
        <v>0.09</v>
      </c>
      <c r="E17" s="4"/>
      <c r="I17" s="5">
        <f t="shared" si="3"/>
        <v>12</v>
      </c>
      <c r="J17" s="5">
        <f t="shared" si="1"/>
        <v>0.19</v>
      </c>
      <c r="K17" s="5">
        <f t="shared" si="4"/>
        <v>3.1700000000000004</v>
      </c>
      <c r="L17" s="5"/>
    </row>
    <row r="18" spans="1:12" ht="12.75" x14ac:dyDescent="0.2">
      <c r="A18" s="3">
        <f t="shared" si="2"/>
        <v>13</v>
      </c>
      <c r="B18" s="3">
        <v>180</v>
      </c>
      <c r="C18" s="3">
        <f t="shared" si="0"/>
        <v>0.18</v>
      </c>
      <c r="D18" s="3">
        <v>0.09</v>
      </c>
      <c r="E18" s="4"/>
      <c r="I18" s="5">
        <f t="shared" si="3"/>
        <v>13</v>
      </c>
      <c r="J18" s="5">
        <f t="shared" si="1"/>
        <v>0.18</v>
      </c>
      <c r="K18" s="5">
        <f t="shared" si="4"/>
        <v>3.3500000000000005</v>
      </c>
      <c r="L18" s="5"/>
    </row>
    <row r="19" spans="1:12" ht="12.75" x14ac:dyDescent="0.2">
      <c r="A19" s="3">
        <f t="shared" si="2"/>
        <v>14</v>
      </c>
      <c r="B19" s="3">
        <v>170</v>
      </c>
      <c r="C19" s="3">
        <f t="shared" si="0"/>
        <v>0.17</v>
      </c>
      <c r="D19" s="3">
        <v>0.09</v>
      </c>
      <c r="E19" s="4"/>
      <c r="I19" s="5">
        <f t="shared" si="3"/>
        <v>14</v>
      </c>
      <c r="J19" s="5">
        <f t="shared" si="1"/>
        <v>0.17</v>
      </c>
      <c r="K19" s="5">
        <f t="shared" si="4"/>
        <v>3.5200000000000005</v>
      </c>
      <c r="L19" s="5"/>
    </row>
    <row r="20" spans="1:12" ht="12.75" x14ac:dyDescent="0.2">
      <c r="A20" s="3">
        <f t="shared" si="2"/>
        <v>15</v>
      </c>
      <c r="B20" s="3">
        <v>160</v>
      </c>
      <c r="C20" s="3">
        <f t="shared" si="0"/>
        <v>0.16</v>
      </c>
      <c r="D20" s="3">
        <v>0.09</v>
      </c>
      <c r="E20" s="4"/>
      <c r="I20" s="5">
        <f t="shared" si="3"/>
        <v>15</v>
      </c>
      <c r="J20" s="5">
        <f t="shared" si="1"/>
        <v>0.16</v>
      </c>
      <c r="K20" s="5">
        <f t="shared" si="4"/>
        <v>3.6800000000000006</v>
      </c>
      <c r="L20" s="5"/>
    </row>
    <row r="21" spans="1:12" ht="12.75" x14ac:dyDescent="0.2">
      <c r="A21" s="3">
        <f t="shared" si="2"/>
        <v>16</v>
      </c>
      <c r="B21" s="3">
        <v>150</v>
      </c>
      <c r="C21" s="3">
        <f t="shared" si="0"/>
        <v>0.15</v>
      </c>
      <c r="D21" s="3">
        <v>0.11</v>
      </c>
      <c r="E21" s="4"/>
      <c r="I21" s="5">
        <f t="shared" si="3"/>
        <v>16</v>
      </c>
      <c r="J21" s="5">
        <f t="shared" si="1"/>
        <v>0.15</v>
      </c>
      <c r="K21" s="5">
        <f t="shared" si="4"/>
        <v>3.8300000000000005</v>
      </c>
      <c r="L21" s="5"/>
    </row>
    <row r="22" spans="1:12" ht="12.75" x14ac:dyDescent="0.2">
      <c r="A22" s="3">
        <f t="shared" si="2"/>
        <v>17</v>
      </c>
      <c r="B22" s="3">
        <v>140</v>
      </c>
      <c r="C22" s="3">
        <f t="shared" si="0"/>
        <v>0.14000000000000001</v>
      </c>
      <c r="D22" s="3">
        <v>0.11</v>
      </c>
      <c r="E22" s="4"/>
      <c r="I22" s="5">
        <f t="shared" si="3"/>
        <v>17</v>
      </c>
      <c r="J22" s="5">
        <f t="shared" si="1"/>
        <v>0.14000000000000001</v>
      </c>
      <c r="K22" s="5">
        <f t="shared" si="4"/>
        <v>3.9700000000000006</v>
      </c>
      <c r="L22" s="5"/>
    </row>
    <row r="23" spans="1:12" ht="12.75" x14ac:dyDescent="0.2">
      <c r="A23" s="3">
        <f t="shared" si="2"/>
        <v>18</v>
      </c>
      <c r="B23" s="3">
        <v>130</v>
      </c>
      <c r="C23" s="3">
        <f t="shared" si="0"/>
        <v>0.13</v>
      </c>
      <c r="D23" s="3">
        <v>0.11</v>
      </c>
      <c r="E23" s="4"/>
      <c r="I23" s="5">
        <f t="shared" si="3"/>
        <v>18</v>
      </c>
      <c r="J23" s="5">
        <f t="shared" si="1"/>
        <v>0.13</v>
      </c>
      <c r="K23" s="5">
        <f t="shared" si="4"/>
        <v>4.1000000000000005</v>
      </c>
      <c r="L23" s="5"/>
    </row>
    <row r="24" spans="1:12" ht="12.75" x14ac:dyDescent="0.2">
      <c r="A24" s="3">
        <f t="shared" si="2"/>
        <v>19</v>
      </c>
      <c r="B24" s="3">
        <v>120</v>
      </c>
      <c r="C24" s="3">
        <f t="shared" si="0"/>
        <v>0.12</v>
      </c>
      <c r="D24" s="3">
        <v>0.11</v>
      </c>
      <c r="E24" s="4"/>
      <c r="I24" s="5">
        <f t="shared" si="3"/>
        <v>19</v>
      </c>
      <c r="J24" s="5">
        <f t="shared" si="1"/>
        <v>0.12</v>
      </c>
      <c r="K24" s="5">
        <f t="shared" si="4"/>
        <v>4.2200000000000006</v>
      </c>
      <c r="L24" s="5"/>
    </row>
    <row r="25" spans="1:12" ht="12.75" x14ac:dyDescent="0.2">
      <c r="A25" s="3">
        <f t="shared" si="2"/>
        <v>20</v>
      </c>
      <c r="B25" s="3">
        <v>110</v>
      </c>
      <c r="C25" s="3">
        <f t="shared" si="0"/>
        <v>0.11</v>
      </c>
      <c r="D25" s="3">
        <v>0.11</v>
      </c>
      <c r="E25" s="4"/>
      <c r="I25" s="5">
        <f t="shared" si="3"/>
        <v>20</v>
      </c>
      <c r="J25" s="5">
        <f t="shared" si="1"/>
        <v>0.11</v>
      </c>
      <c r="K25" s="5">
        <f t="shared" si="4"/>
        <v>4.330000000000001</v>
      </c>
      <c r="L25" s="5"/>
    </row>
    <row r="26" spans="1:12" ht="12.75" x14ac:dyDescent="0.2">
      <c r="A26" s="3">
        <f t="shared" si="2"/>
        <v>21</v>
      </c>
      <c r="B26" s="3">
        <v>100</v>
      </c>
      <c r="C26" s="3">
        <f t="shared" si="0"/>
        <v>0.1</v>
      </c>
      <c r="D26" s="3">
        <v>0.11</v>
      </c>
      <c r="E26" s="4"/>
      <c r="I26" s="5">
        <f t="shared" si="3"/>
        <v>21</v>
      </c>
      <c r="J26" s="5">
        <f t="shared" si="1"/>
        <v>0.1</v>
      </c>
      <c r="K26" s="5">
        <f t="shared" si="4"/>
        <v>4.4300000000000006</v>
      </c>
      <c r="L26" s="5"/>
    </row>
    <row r="27" spans="1:12" ht="12.75" x14ac:dyDescent="0.2">
      <c r="A27" s="3">
        <f t="shared" si="2"/>
        <v>22</v>
      </c>
      <c r="B27" s="3">
        <v>95</v>
      </c>
      <c r="C27" s="3">
        <f t="shared" si="0"/>
        <v>9.5000000000000001E-2</v>
      </c>
      <c r="D27" s="3">
        <v>0.11</v>
      </c>
      <c r="E27" s="4"/>
      <c r="I27" s="5">
        <f t="shared" si="3"/>
        <v>22</v>
      </c>
      <c r="J27" s="5">
        <f t="shared" si="1"/>
        <v>9.5000000000000001E-2</v>
      </c>
      <c r="K27" s="5">
        <f t="shared" si="4"/>
        <v>4.5250000000000004</v>
      </c>
      <c r="L27" s="5"/>
    </row>
    <row r="28" spans="1:12" ht="12.75" x14ac:dyDescent="0.2">
      <c r="A28" s="3">
        <f t="shared" si="2"/>
        <v>23</v>
      </c>
      <c r="B28" s="3">
        <v>90</v>
      </c>
      <c r="C28" s="3">
        <f t="shared" si="0"/>
        <v>0.09</v>
      </c>
      <c r="D28" s="3">
        <v>0.11</v>
      </c>
      <c r="E28" s="4"/>
      <c r="I28" s="5">
        <f t="shared" si="3"/>
        <v>23</v>
      </c>
      <c r="J28" s="5">
        <f t="shared" si="1"/>
        <v>0.09</v>
      </c>
      <c r="K28" s="5">
        <f t="shared" si="4"/>
        <v>4.6150000000000002</v>
      </c>
      <c r="L28" s="5"/>
    </row>
    <row r="29" spans="1:12" ht="12.75" x14ac:dyDescent="0.2">
      <c r="A29" s="3">
        <f t="shared" si="2"/>
        <v>24</v>
      </c>
      <c r="B29" s="3">
        <v>85</v>
      </c>
      <c r="C29" s="3">
        <f t="shared" si="0"/>
        <v>8.5000000000000006E-2</v>
      </c>
      <c r="D29" s="3">
        <v>0.11</v>
      </c>
      <c r="E29" s="4"/>
      <c r="I29" s="5">
        <f t="shared" si="3"/>
        <v>24</v>
      </c>
      <c r="J29" s="5">
        <f t="shared" si="1"/>
        <v>8.5000000000000006E-2</v>
      </c>
      <c r="K29" s="5">
        <f t="shared" si="4"/>
        <v>4.7</v>
      </c>
      <c r="L29" s="5"/>
    </row>
    <row r="30" spans="1:12" ht="12.75" x14ac:dyDescent="0.2">
      <c r="A30" s="3">
        <f t="shared" si="2"/>
        <v>25</v>
      </c>
      <c r="B30" s="3">
        <v>80</v>
      </c>
      <c r="C30" s="3">
        <f t="shared" si="0"/>
        <v>0.08</v>
      </c>
      <c r="D30" s="3">
        <v>0.11</v>
      </c>
      <c r="E30" s="4"/>
      <c r="I30" s="5">
        <f t="shared" si="3"/>
        <v>25</v>
      </c>
      <c r="J30" s="5">
        <f t="shared" si="1"/>
        <v>0.08</v>
      </c>
      <c r="K30" s="5">
        <f t="shared" si="4"/>
        <v>4.78</v>
      </c>
      <c r="L30" s="5"/>
    </row>
    <row r="31" spans="1:12" ht="12.75" x14ac:dyDescent="0.2">
      <c r="A31" s="3">
        <f t="shared" si="2"/>
        <v>26</v>
      </c>
      <c r="B31" s="3">
        <v>75</v>
      </c>
      <c r="C31" s="3">
        <f t="shared" si="0"/>
        <v>7.4999999999999997E-2</v>
      </c>
      <c r="D31" s="3">
        <v>0.11</v>
      </c>
      <c r="E31" s="4"/>
      <c r="I31" s="5">
        <f t="shared" si="3"/>
        <v>26</v>
      </c>
      <c r="J31" s="5">
        <f t="shared" si="1"/>
        <v>7.4999999999999997E-2</v>
      </c>
      <c r="K31" s="5">
        <f t="shared" si="4"/>
        <v>4.8550000000000004</v>
      </c>
      <c r="L31" s="5"/>
    </row>
    <row r="32" spans="1:12" ht="12.75" x14ac:dyDescent="0.2">
      <c r="A32" s="3">
        <f t="shared" si="2"/>
        <v>27</v>
      </c>
      <c r="B32" s="3">
        <v>70</v>
      </c>
      <c r="C32" s="3">
        <f t="shared" si="0"/>
        <v>7.0000000000000007E-2</v>
      </c>
      <c r="D32" s="3">
        <v>0.11</v>
      </c>
      <c r="E32" s="4"/>
      <c r="I32" s="5">
        <f t="shared" si="3"/>
        <v>27</v>
      </c>
      <c r="J32" s="5">
        <f t="shared" si="1"/>
        <v>7.0000000000000007E-2</v>
      </c>
      <c r="K32" s="5">
        <f t="shared" si="4"/>
        <v>4.9250000000000007</v>
      </c>
      <c r="L32" s="5"/>
    </row>
    <row r="33" spans="1:12" ht="12.75" x14ac:dyDescent="0.2">
      <c r="A33" s="3">
        <f t="shared" si="2"/>
        <v>28</v>
      </c>
      <c r="B33" s="3">
        <v>65</v>
      </c>
      <c r="C33" s="3">
        <f t="shared" si="0"/>
        <v>6.5000000000000002E-2</v>
      </c>
      <c r="D33" s="3">
        <v>0.11</v>
      </c>
      <c r="E33" s="4"/>
      <c r="I33" s="5">
        <f t="shared" si="3"/>
        <v>28</v>
      </c>
      <c r="J33" s="5">
        <f t="shared" si="1"/>
        <v>6.5000000000000002E-2</v>
      </c>
      <c r="K33" s="5">
        <f t="shared" si="4"/>
        <v>4.9900000000000011</v>
      </c>
      <c r="L33" s="5"/>
    </row>
    <row r="34" spans="1:12" ht="12.75" x14ac:dyDescent="0.2">
      <c r="A34" s="3">
        <f t="shared" si="2"/>
        <v>29</v>
      </c>
      <c r="B34" s="3">
        <v>60</v>
      </c>
      <c r="C34" s="3">
        <f t="shared" si="0"/>
        <v>0.06</v>
      </c>
      <c r="D34" s="3">
        <v>0.11</v>
      </c>
      <c r="E34" s="4"/>
      <c r="I34" s="5">
        <f t="shared" si="3"/>
        <v>29</v>
      </c>
      <c r="J34" s="5">
        <f t="shared" si="1"/>
        <v>0.06</v>
      </c>
      <c r="K34" s="5">
        <f t="shared" si="4"/>
        <v>5.0500000000000007</v>
      </c>
      <c r="L34" s="5"/>
    </row>
    <row r="35" spans="1:12" ht="12.75" x14ac:dyDescent="0.2">
      <c r="A35" s="3">
        <f t="shared" si="2"/>
        <v>30</v>
      </c>
      <c r="B35" s="3">
        <v>55</v>
      </c>
      <c r="C35" s="3">
        <f t="shared" si="0"/>
        <v>5.5E-2</v>
      </c>
      <c r="D35" s="3">
        <v>0.11</v>
      </c>
      <c r="E35" s="4"/>
      <c r="I35" s="5">
        <f t="shared" si="3"/>
        <v>30</v>
      </c>
      <c r="J35" s="5">
        <f t="shared" si="1"/>
        <v>5.5E-2</v>
      </c>
      <c r="K35" s="5">
        <f t="shared" si="4"/>
        <v>5.1050000000000004</v>
      </c>
      <c r="L35" s="5"/>
    </row>
    <row r="36" spans="1:12" ht="12.75" x14ac:dyDescent="0.2">
      <c r="A36" s="3"/>
      <c r="B36" s="3"/>
      <c r="C36" s="3"/>
      <c r="D36" s="3"/>
      <c r="E36" s="4"/>
      <c r="I36" s="5">
        <f t="shared" si="3"/>
        <v>31</v>
      </c>
      <c r="J36" s="5">
        <f t="shared" ref="J36:J67" si="5">F$5*I36^G$5</f>
        <v>8.1906524110295711E-2</v>
      </c>
      <c r="K36" s="5">
        <f t="shared" si="4"/>
        <v>5.1869065241102961</v>
      </c>
      <c r="L36" s="5"/>
    </row>
    <row r="37" spans="1:12" ht="12.75" x14ac:dyDescent="0.2">
      <c r="A37" s="3"/>
      <c r="B37" s="3"/>
      <c r="C37" s="3"/>
      <c r="D37" s="3"/>
      <c r="E37" s="4"/>
      <c r="I37" s="5">
        <f t="shared" si="3"/>
        <v>32</v>
      </c>
      <c r="J37" s="5">
        <f t="shared" si="5"/>
        <v>8.032421213285211E-2</v>
      </c>
      <c r="K37" s="5">
        <f t="shared" si="4"/>
        <v>5.2672307362431479</v>
      </c>
      <c r="L37" s="5"/>
    </row>
    <row r="38" spans="1:12" ht="12.75" x14ac:dyDescent="0.2">
      <c r="A38" s="3"/>
      <c r="B38" s="3"/>
      <c r="C38" s="3"/>
      <c r="D38" s="3"/>
      <c r="E38" s="4"/>
      <c r="I38" s="5">
        <f t="shared" si="3"/>
        <v>33</v>
      </c>
      <c r="J38" s="5">
        <f t="shared" si="5"/>
        <v>7.8819771624661736E-2</v>
      </c>
      <c r="K38" s="5">
        <f t="shared" si="4"/>
        <v>5.34605050786781</v>
      </c>
      <c r="L38" s="5"/>
    </row>
    <row r="39" spans="1:12" ht="12.75" x14ac:dyDescent="0.2">
      <c r="A39" s="3"/>
      <c r="B39" s="3"/>
      <c r="C39" s="3"/>
      <c r="D39" s="3"/>
      <c r="E39" s="4"/>
      <c r="I39" s="5">
        <f t="shared" ref="I39:I70" si="6">I38+1</f>
        <v>34</v>
      </c>
      <c r="J39" s="5">
        <f t="shared" si="5"/>
        <v>7.7387179862230537E-2</v>
      </c>
      <c r="K39" s="5">
        <f t="shared" ref="K39:K70" si="7">J39+K38</f>
        <v>5.4234376877300408</v>
      </c>
      <c r="L39" s="5"/>
    </row>
    <row r="40" spans="1:12" ht="12.75" x14ac:dyDescent="0.2">
      <c r="A40" s="3"/>
      <c r="B40" s="3"/>
      <c r="C40" s="3"/>
      <c r="D40" s="3"/>
      <c r="E40" s="4"/>
      <c r="I40" s="5">
        <f t="shared" si="6"/>
        <v>35</v>
      </c>
      <c r="J40" s="5">
        <f t="shared" si="5"/>
        <v>7.602103961196785E-2</v>
      </c>
      <c r="K40" s="5">
        <f t="shared" si="7"/>
        <v>5.4994587273420086</v>
      </c>
      <c r="L40" s="5"/>
    </row>
    <row r="41" spans="1:12" ht="12.75" x14ac:dyDescent="0.2">
      <c r="A41" s="3"/>
      <c r="B41" s="3"/>
      <c r="C41" s="3"/>
      <c r="D41" s="3"/>
      <c r="E41" s="4"/>
      <c r="I41" s="5">
        <f t="shared" si="6"/>
        <v>36</v>
      </c>
      <c r="J41" s="5">
        <f t="shared" si="5"/>
        <v>7.4716498511855869E-2</v>
      </c>
      <c r="K41" s="5">
        <f t="shared" si="7"/>
        <v>5.5741752258538648</v>
      </c>
      <c r="L41" s="5"/>
    </row>
    <row r="42" spans="1:12" ht="12.75" x14ac:dyDescent="0.2">
      <c r="A42" s="3"/>
      <c r="B42" s="3"/>
      <c r="C42" s="3"/>
      <c r="D42" s="3"/>
      <c r="E42" s="4"/>
      <c r="I42" s="5">
        <f t="shared" si="6"/>
        <v>37</v>
      </c>
      <c r="J42" s="5">
        <f t="shared" si="5"/>
        <v>7.3469180752433444E-2</v>
      </c>
      <c r="K42" s="5">
        <f t="shared" si="7"/>
        <v>5.6476444066062985</v>
      </c>
      <c r="L42" s="5"/>
    </row>
    <row r="43" spans="1:12" ht="12.75" x14ac:dyDescent="0.2">
      <c r="A43" s="3"/>
      <c r="B43" s="3"/>
      <c r="C43" s="3"/>
      <c r="D43" s="3"/>
      <c r="E43" s="4"/>
      <c r="I43" s="5">
        <f t="shared" si="6"/>
        <v>38</v>
      </c>
      <c r="J43" s="5">
        <f t="shared" si="5"/>
        <v>7.2275128904903285E-2</v>
      </c>
      <c r="K43" s="5">
        <f t="shared" si="7"/>
        <v>5.7199195355112016</v>
      </c>
      <c r="L43" s="5"/>
    </row>
    <row r="44" spans="1:12" ht="12.75" x14ac:dyDescent="0.2">
      <c r="A44" s="3"/>
      <c r="B44" s="3"/>
      <c r="C44" s="3"/>
      <c r="D44" s="3"/>
      <c r="E44" s="4"/>
      <c r="I44" s="5">
        <f t="shared" si="6"/>
        <v>39</v>
      </c>
      <c r="J44" s="5">
        <f t="shared" si="5"/>
        <v>7.1130754166543908E-2</v>
      </c>
      <c r="K44" s="5">
        <f t="shared" si="7"/>
        <v>5.7910502896777452</v>
      </c>
      <c r="L44" s="5"/>
    </row>
    <row r="45" spans="1:12" ht="12.75" x14ac:dyDescent="0.2">
      <c r="A45" s="3"/>
      <c r="B45" s="3"/>
      <c r="C45" s="3"/>
      <c r="D45" s="3"/>
      <c r="E45" s="4"/>
      <c r="I45" s="5">
        <f t="shared" si="6"/>
        <v>40</v>
      </c>
      <c r="J45" s="5">
        <f t="shared" si="5"/>
        <v>7.0032793624556125E-2</v>
      </c>
      <c r="K45" s="5">
        <f t="shared" si="7"/>
        <v>5.8610830833023009</v>
      </c>
      <c r="L45" s="5"/>
    </row>
    <row r="46" spans="1:12" ht="12.75" x14ac:dyDescent="0.2">
      <c r="A46" s="3"/>
      <c r="B46" s="3"/>
      <c r="C46" s="3"/>
      <c r="D46" s="3"/>
      <c r="E46" s="4"/>
      <c r="I46" s="5">
        <f t="shared" si="6"/>
        <v>41</v>
      </c>
      <c r="J46" s="5">
        <f t="shared" si="5"/>
        <v>6.8978273400544604E-2</v>
      </c>
      <c r="K46" s="5">
        <f t="shared" si="7"/>
        <v>5.9300613567028453</v>
      </c>
      <c r="L46" s="5"/>
    </row>
    <row r="47" spans="1:12" ht="12.75" x14ac:dyDescent="0.2">
      <c r="A47" s="3"/>
      <c r="B47" s="3"/>
      <c r="C47" s="3"/>
      <c r="D47" s="3"/>
      <c r="E47" s="4"/>
      <c r="I47" s="5">
        <f t="shared" si="6"/>
        <v>42</v>
      </c>
      <c r="J47" s="5">
        <f t="shared" si="5"/>
        <v>6.7964476745101157E-2</v>
      </c>
      <c r="K47" s="5">
        <f t="shared" si="7"/>
        <v>5.9980258334479464</v>
      </c>
      <c r="L47" s="5"/>
    </row>
    <row r="48" spans="1:12" ht="12.75" x14ac:dyDescent="0.2">
      <c r="A48" s="3"/>
      <c r="B48" s="3"/>
      <c r="C48" s="3"/>
      <c r="D48" s="3"/>
      <c r="E48" s="4"/>
      <c r="I48" s="5">
        <f t="shared" si="6"/>
        <v>43</v>
      </c>
      <c r="J48" s="5">
        <f t="shared" si="5"/>
        <v>6.6988916317504768E-2</v>
      </c>
      <c r="K48" s="5">
        <f t="shared" si="7"/>
        <v>6.0650147497654512</v>
      </c>
      <c r="L48" s="5"/>
    </row>
    <row r="49" spans="1:12" ht="12.75" x14ac:dyDescent="0.2">
      <c r="A49" s="3"/>
      <c r="B49" s="3"/>
      <c r="C49" s="3"/>
      <c r="D49" s="3"/>
      <c r="E49" s="4"/>
      <c r="I49" s="5">
        <f t="shared" si="6"/>
        <v>44</v>
      </c>
      <c r="J49" s="5">
        <f t="shared" si="5"/>
        <v>6.6049310018541391E-2</v>
      </c>
      <c r="K49" s="5">
        <f t="shared" si="7"/>
        <v>6.1310640597839923</v>
      </c>
      <c r="L49" s="5"/>
    </row>
    <row r="50" spans="1:12" ht="12.75" x14ac:dyDescent="0.2">
      <c r="A50" s="3"/>
      <c r="B50" s="3"/>
      <c r="C50" s="3"/>
      <c r="D50" s="3"/>
      <c r="E50" s="4"/>
      <c r="I50" s="5">
        <f t="shared" si="6"/>
        <v>45</v>
      </c>
      <c r="J50" s="5">
        <f t="shared" si="5"/>
        <v>6.5143559851863791E-2</v>
      </c>
      <c r="K50" s="5">
        <f t="shared" si="7"/>
        <v>6.1962076196358558</v>
      </c>
      <c r="L50" s="5"/>
    </row>
    <row r="51" spans="1:12" ht="12.75" x14ac:dyDescent="0.2">
      <c r="A51" s="3"/>
      <c r="B51" s="3"/>
      <c r="C51" s="3"/>
      <c r="D51" s="3"/>
      <c r="E51" s="4"/>
      <c r="I51" s="5">
        <f t="shared" si="6"/>
        <v>46</v>
      </c>
      <c r="J51" s="5">
        <f t="shared" si="5"/>
        <v>6.4269733376523058E-2</v>
      </c>
      <c r="K51" s="5">
        <f t="shared" si="7"/>
        <v>6.2604773530123792</v>
      </c>
      <c r="L51" s="5"/>
    </row>
    <row r="52" spans="1:12" ht="12.75" x14ac:dyDescent="0.2">
      <c r="A52" s="3"/>
      <c r="B52" s="3"/>
      <c r="C52" s="3"/>
      <c r="D52" s="3"/>
      <c r="E52" s="4"/>
      <c r="I52" s="5">
        <f t="shared" si="6"/>
        <v>47</v>
      </c>
      <c r="J52" s="5">
        <f t="shared" si="5"/>
        <v>6.3426047384463377E-2</v>
      </c>
      <c r="K52" s="5">
        <f t="shared" si="7"/>
        <v>6.3239034003968424</v>
      </c>
      <c r="L52" s="5"/>
    </row>
    <row r="53" spans="1:12" ht="12.75" x14ac:dyDescent="0.2">
      <c r="A53" s="3"/>
      <c r="B53" s="3"/>
      <c r="C53" s="3"/>
      <c r="D53" s="3"/>
      <c r="E53" s="4"/>
      <c r="I53" s="5">
        <f t="shared" si="6"/>
        <v>48</v>
      </c>
      <c r="J53" s="5">
        <f t="shared" si="5"/>
        <v>6.2610853495106603E-2</v>
      </c>
      <c r="K53" s="5">
        <f t="shared" si="7"/>
        <v>6.3865142538919493</v>
      </c>
      <c r="L53" s="5"/>
    </row>
    <row r="54" spans="1:12" ht="12.75" x14ac:dyDescent="0.2">
      <c r="A54" s="3"/>
      <c r="B54" s="3"/>
      <c r="C54" s="3"/>
      <c r="D54" s="3"/>
      <c r="E54" s="4"/>
      <c r="I54" s="5">
        <f t="shared" si="6"/>
        <v>49</v>
      </c>
      <c r="J54" s="5">
        <f t="shared" si="5"/>
        <v>6.1822625407190857E-2</v>
      </c>
      <c r="K54" s="5">
        <f t="shared" si="7"/>
        <v>6.4483368792991405</v>
      </c>
      <c r="L54" s="5"/>
    </row>
    <row r="55" spans="1:12" ht="12.75" x14ac:dyDescent="0.2">
      <c r="A55" s="3"/>
      <c r="B55" s="3"/>
      <c r="C55" s="3"/>
      <c r="D55" s="3"/>
      <c r="E55" s="4"/>
      <c r="I55" s="5">
        <f t="shared" si="6"/>
        <v>50</v>
      </c>
      <c r="J55" s="5">
        <f t="shared" si="5"/>
        <v>6.1059947587755035E-2</v>
      </c>
      <c r="K55" s="5">
        <f t="shared" si="7"/>
        <v>6.5093968268868956</v>
      </c>
      <c r="L55" s="5"/>
    </row>
    <row r="56" spans="1:12" ht="12.75" x14ac:dyDescent="0.2">
      <c r="A56" s="3"/>
      <c r="B56" s="3"/>
      <c r="C56" s="3"/>
      <c r="D56" s="3"/>
      <c r="E56" s="4"/>
      <c r="I56" s="5">
        <f t="shared" si="6"/>
        <v>51</v>
      </c>
      <c r="J56" s="5">
        <f t="shared" si="5"/>
        <v>6.0321505211152759E-2</v>
      </c>
      <c r="K56" s="5">
        <f t="shared" si="7"/>
        <v>6.5697183320980486</v>
      </c>
      <c r="L56" s="5"/>
    </row>
    <row r="57" spans="1:12" ht="12.75" x14ac:dyDescent="0.2">
      <c r="A57" s="3"/>
      <c r="B57" s="3"/>
      <c r="C57" s="3"/>
      <c r="D57" s="3"/>
      <c r="E57" s="4"/>
      <c r="I57" s="5">
        <f t="shared" si="6"/>
        <v>52</v>
      </c>
      <c r="J57" s="5">
        <f t="shared" si="5"/>
        <v>5.9606075188483834E-2</v>
      </c>
      <c r="K57" s="5">
        <f t="shared" si="7"/>
        <v>6.6293244072865321</v>
      </c>
      <c r="L57" s="5"/>
    </row>
    <row r="58" spans="1:12" ht="12.75" x14ac:dyDescent="0.2">
      <c r="A58" s="3"/>
      <c r="B58" s="3"/>
      <c r="C58" s="3"/>
      <c r="D58" s="3"/>
      <c r="E58" s="4"/>
      <c r="I58" s="5">
        <f t="shared" si="6"/>
        <v>53</v>
      </c>
      <c r="J58" s="5">
        <f t="shared" si="5"/>
        <v>5.8912518150848914E-2</v>
      </c>
      <c r="K58" s="5">
        <f t="shared" si="7"/>
        <v>6.6882369254373808</v>
      </c>
      <c r="L58" s="5"/>
    </row>
    <row r="59" spans="1:12" ht="12.75" x14ac:dyDescent="0.2">
      <c r="A59" s="3"/>
      <c r="B59" s="3"/>
      <c r="C59" s="3"/>
      <c r="D59" s="3"/>
      <c r="E59" s="4"/>
      <c r="I59" s="5">
        <f t="shared" si="6"/>
        <v>54</v>
      </c>
      <c r="J59" s="5">
        <f t="shared" si="5"/>
        <v>5.8239771269164513E-2</v>
      </c>
      <c r="K59" s="5">
        <f t="shared" si="7"/>
        <v>6.7464766967065453</v>
      </c>
      <c r="L59" s="5"/>
    </row>
    <row r="60" spans="1:12" ht="12.75" x14ac:dyDescent="0.2">
      <c r="A60" s="3"/>
      <c r="B60" s="3"/>
      <c r="C60" s="3"/>
      <c r="D60" s="3"/>
      <c r="E60" s="4"/>
      <c r="I60" s="5">
        <f t="shared" si="6"/>
        <v>55</v>
      </c>
      <c r="J60" s="5">
        <f t="shared" si="5"/>
        <v>5.7586841809569203E-2</v>
      </c>
      <c r="K60" s="5">
        <f t="shared" si="7"/>
        <v>6.8040635385161146</v>
      </c>
      <c r="L60" s="5"/>
    </row>
    <row r="61" spans="1:12" ht="12.75" x14ac:dyDescent="0.2">
      <c r="A61" s="3"/>
      <c r="B61" s="3"/>
      <c r="C61" s="3"/>
      <c r="D61" s="3"/>
      <c r="E61" s="4"/>
      <c r="I61" s="5">
        <f t="shared" si="6"/>
        <v>56</v>
      </c>
      <c r="J61" s="5">
        <f t="shared" si="5"/>
        <v>5.6952801337229186E-2</v>
      </c>
      <c r="K61" s="5">
        <f t="shared" si="7"/>
        <v>6.8610163398533439</v>
      </c>
      <c r="L61" s="5"/>
    </row>
    <row r="62" spans="1:12" ht="12.75" x14ac:dyDescent="0.2">
      <c r="A62" s="3"/>
      <c r="B62" s="3"/>
      <c r="C62" s="3"/>
      <c r="D62" s="3"/>
      <c r="E62" s="4"/>
      <c r="I62" s="5">
        <f t="shared" si="6"/>
        <v>57</v>
      </c>
      <c r="J62" s="5">
        <f t="shared" si="5"/>
        <v>5.633678049303964E-2</v>
      </c>
      <c r="K62" s="5">
        <f t="shared" si="7"/>
        <v>6.9173531203463838</v>
      </c>
      <c r="L62" s="5"/>
    </row>
    <row r="63" spans="1:12" ht="12.75" x14ac:dyDescent="0.2">
      <c r="A63" s="3"/>
      <c r="B63" s="3"/>
      <c r="C63" s="3"/>
      <c r="D63" s="3"/>
      <c r="E63" s="4"/>
      <c r="I63" s="5">
        <f t="shared" si="6"/>
        <v>58</v>
      </c>
      <c r="J63" s="5">
        <f t="shared" si="5"/>
        <v>5.5737964277664864E-2</v>
      </c>
      <c r="K63" s="5">
        <f t="shared" si="7"/>
        <v>6.9730910846240484</v>
      </c>
      <c r="L63" s="5"/>
    </row>
    <row r="64" spans="1:12" ht="12.75" x14ac:dyDescent="0.2">
      <c r="A64" s="3"/>
      <c r="B64" s="3"/>
      <c r="C64" s="3"/>
      <c r="D64" s="3"/>
      <c r="E64" s="4"/>
      <c r="I64" s="5">
        <f t="shared" si="6"/>
        <v>59</v>
      </c>
      <c r="J64" s="5">
        <f t="shared" si="5"/>
        <v>5.5155587785848947E-2</v>
      </c>
      <c r="K64" s="5">
        <f t="shared" si="7"/>
        <v>7.0282466724098978</v>
      </c>
      <c r="L64" s="5"/>
    </row>
    <row r="65" spans="1:12" ht="12.75" x14ac:dyDescent="0.2">
      <c r="A65" s="3"/>
      <c r="B65" s="3"/>
      <c r="C65" s="3"/>
      <c r="D65" s="3"/>
      <c r="E65" s="4"/>
      <c r="I65" s="5">
        <f t="shared" si="6"/>
        <v>60</v>
      </c>
      <c r="J65" s="5">
        <f t="shared" si="5"/>
        <v>5.4588932341195752E-2</v>
      </c>
      <c r="K65" s="5">
        <f t="shared" si="7"/>
        <v>7.0828356047510939</v>
      </c>
      <c r="L65" s="5"/>
    </row>
    <row r="66" spans="1:12" ht="12.75" x14ac:dyDescent="0.2">
      <c r="A66" s="3"/>
      <c r="B66" s="3"/>
      <c r="C66" s="3"/>
      <c r="D66" s="3"/>
      <c r="E66" s="4"/>
      <c r="I66" s="5">
        <f t="shared" si="6"/>
        <v>61</v>
      </c>
      <c r="J66" s="5">
        <f t="shared" si="5"/>
        <v>5.4037321987852362E-2</v>
      </c>
      <c r="K66" s="5">
        <f t="shared" si="7"/>
        <v>7.1368729267389464</v>
      </c>
      <c r="L66" s="5"/>
    </row>
    <row r="67" spans="1:12" ht="12.75" x14ac:dyDescent="0.2">
      <c r="A67" s="3"/>
      <c r="B67" s="3"/>
      <c r="C67" s="3"/>
      <c r="D67" s="3"/>
      <c r="E67" s="4"/>
      <c r="I67" s="5">
        <f t="shared" si="6"/>
        <v>62</v>
      </c>
      <c r="J67" s="5">
        <f t="shared" si="5"/>
        <v>5.3500120300899831E-2</v>
      </c>
      <c r="K67" s="5">
        <f t="shared" si="7"/>
        <v>7.1903730470398459</v>
      </c>
      <c r="L67" s="5"/>
    </row>
    <row r="68" spans="1:12" ht="12.75" x14ac:dyDescent="0.2">
      <c r="A68" s="3"/>
      <c r="B68" s="3"/>
      <c r="C68" s="3"/>
      <c r="D68" s="3"/>
      <c r="E68" s="4"/>
      <c r="I68" s="5">
        <f t="shared" si="6"/>
        <v>63</v>
      </c>
      <c r="J68" s="5">
        <f t="shared" ref="J68:J99" si="8">F$5*I68^G$5</f>
        <v>5.297672748188352E-2</v>
      </c>
      <c r="K68" s="5">
        <f t="shared" si="7"/>
        <v>7.2433497745217297</v>
      </c>
      <c r="L68" s="5"/>
    </row>
    <row r="69" spans="1:12" ht="12.75" x14ac:dyDescent="0.2">
      <c r="A69" s="3"/>
      <c r="B69" s="3"/>
      <c r="C69" s="3"/>
      <c r="D69" s="3"/>
      <c r="E69" s="4"/>
      <c r="I69" s="5">
        <f t="shared" si="6"/>
        <v>64</v>
      </c>
      <c r="J69" s="5">
        <f t="shared" si="8"/>
        <v>5.2466577709923946E-2</v>
      </c>
      <c r="K69" s="5">
        <f t="shared" si="7"/>
        <v>7.2958163522316539</v>
      </c>
      <c r="L69" s="5"/>
    </row>
    <row r="70" spans="1:12" ht="12.75" x14ac:dyDescent="0.2">
      <c r="A70" s="3"/>
      <c r="B70" s="3"/>
      <c r="C70" s="3"/>
      <c r="D70" s="3"/>
      <c r="E70" s="4"/>
      <c r="I70" s="5">
        <f t="shared" si="6"/>
        <v>65</v>
      </c>
      <c r="J70" s="5">
        <f t="shared" si="8"/>
        <v>5.1969136722320466E-2</v>
      </c>
      <c r="K70" s="5">
        <f t="shared" si="7"/>
        <v>7.3477854889539742</v>
      </c>
      <c r="L70" s="5"/>
    </row>
    <row r="71" spans="1:12" ht="12.75" x14ac:dyDescent="0.2">
      <c r="A71" s="3"/>
      <c r="B71" s="3"/>
      <c r="C71" s="3"/>
      <c r="D71" s="3"/>
      <c r="E71" s="4"/>
      <c r="I71" s="5">
        <f t="shared" ref="I71:I102" si="9">I70+1</f>
        <v>66</v>
      </c>
      <c r="J71" s="5">
        <f t="shared" si="8"/>
        <v>5.1483899601579987E-2</v>
      </c>
      <c r="K71" s="5">
        <f t="shared" ref="K71:K102" si="10">J71+K70</f>
        <v>7.3992693885555543</v>
      </c>
      <c r="L71" s="5"/>
    </row>
    <row r="72" spans="1:12" ht="12.75" x14ac:dyDescent="0.2">
      <c r="A72" s="3"/>
      <c r="B72" s="3"/>
      <c r="C72" s="3"/>
      <c r="D72" s="3"/>
      <c r="E72" s="4"/>
      <c r="I72" s="5">
        <f t="shared" si="9"/>
        <v>67</v>
      </c>
      <c r="J72" s="5">
        <f t="shared" si="8"/>
        <v>5.1010388748431272E-2</v>
      </c>
      <c r="K72" s="5">
        <f t="shared" si="10"/>
        <v>7.4502797773039857</v>
      </c>
      <c r="L72" s="5"/>
    </row>
    <row r="73" spans="1:12" ht="12.75" x14ac:dyDescent="0.2">
      <c r="A73" s="3"/>
      <c r="B73" s="3"/>
      <c r="C73" s="3"/>
      <c r="D73" s="3"/>
      <c r="E73" s="4"/>
      <c r="I73" s="5">
        <f t="shared" si="9"/>
        <v>68</v>
      </c>
      <c r="J73" s="5">
        <f t="shared" si="8"/>
        <v>5.0548152022682112E-2</v>
      </c>
      <c r="K73" s="5">
        <f t="shared" si="10"/>
        <v>7.5008279293266682</v>
      </c>
      <c r="L73" s="5"/>
    </row>
    <row r="74" spans="1:12" ht="12.75" x14ac:dyDescent="0.2">
      <c r="A74" s="3"/>
      <c r="B74" s="3"/>
      <c r="C74" s="3"/>
      <c r="D74" s="3"/>
      <c r="E74" s="4"/>
      <c r="I74" s="5">
        <f t="shared" si="9"/>
        <v>69</v>
      </c>
      <c r="J74" s="5">
        <f t="shared" si="8"/>
        <v>5.0096761035783158E-2</v>
      </c>
      <c r="K74" s="5">
        <f t="shared" si="10"/>
        <v>7.550924690362451</v>
      </c>
      <c r="L74" s="5"/>
    </row>
    <row r="75" spans="1:12" ht="12.75" x14ac:dyDescent="0.2">
      <c r="A75" s="3"/>
      <c r="B75" s="3"/>
      <c r="C75" s="3"/>
      <c r="D75" s="3"/>
      <c r="E75" s="4"/>
      <c r="I75" s="5">
        <f t="shared" si="9"/>
        <v>70</v>
      </c>
      <c r="J75" s="5">
        <f t="shared" si="8"/>
        <v>4.9655809580723125E-2</v>
      </c>
      <c r="K75" s="5">
        <f t="shared" si="10"/>
        <v>7.6005804999431739</v>
      </c>
      <c r="L75" s="5"/>
    </row>
    <row r="76" spans="1:12" ht="12.75" x14ac:dyDescent="0.2">
      <c r="A76" s="3"/>
      <c r="B76" s="3"/>
      <c r="C76" s="3"/>
      <c r="D76" s="3"/>
      <c r="E76" s="4"/>
      <c r="I76" s="5">
        <f t="shared" si="9"/>
        <v>71</v>
      </c>
      <c r="J76" s="5">
        <f t="shared" si="8"/>
        <v>4.9224912186426308E-2</v>
      </c>
      <c r="K76" s="5">
        <f t="shared" si="10"/>
        <v>7.6498054121296004</v>
      </c>
      <c r="L76" s="5"/>
    </row>
    <row r="77" spans="1:12" ht="12.75" x14ac:dyDescent="0.2">
      <c r="A77" s="3"/>
      <c r="B77" s="3"/>
      <c r="C77" s="3"/>
      <c r="D77" s="3"/>
      <c r="E77" s="4"/>
      <c r="I77" s="5">
        <f t="shared" si="9"/>
        <v>72</v>
      </c>
      <c r="J77" s="5">
        <f t="shared" si="8"/>
        <v>4.8803702785182958E-2</v>
      </c>
      <c r="K77" s="5">
        <f t="shared" si="10"/>
        <v>7.6986091149147837</v>
      </c>
      <c r="L77" s="5"/>
    </row>
    <row r="78" spans="1:12" ht="12.75" x14ac:dyDescent="0.2">
      <c r="A78" s="3"/>
      <c r="B78" s="3"/>
      <c r="C78" s="3"/>
      <c r="D78" s="3"/>
      <c r="E78" s="4"/>
      <c r="I78" s="5">
        <f t="shared" si="9"/>
        <v>73</v>
      </c>
      <c r="J78" s="5">
        <f t="shared" si="8"/>
        <v>4.8391833482843392E-2</v>
      </c>
      <c r="K78" s="5">
        <f t="shared" si="10"/>
        <v>7.747000948397627</v>
      </c>
      <c r="L78" s="5"/>
    </row>
    <row r="79" spans="1:12" ht="12.75" x14ac:dyDescent="0.2">
      <c r="A79" s="3"/>
      <c r="B79" s="3"/>
      <c r="C79" s="3"/>
      <c r="D79" s="3"/>
      <c r="E79" s="4"/>
      <c r="I79" s="5">
        <f t="shared" si="9"/>
        <v>74</v>
      </c>
      <c r="J79" s="5">
        <f t="shared" si="8"/>
        <v>4.7988973422566014E-2</v>
      </c>
      <c r="K79" s="5">
        <f t="shared" si="10"/>
        <v>7.7949899218201928</v>
      </c>
      <c r="L79" s="5"/>
    </row>
    <row r="80" spans="1:12" ht="12.75" x14ac:dyDescent="0.2">
      <c r="A80" s="3"/>
      <c r="B80" s="3"/>
      <c r="C80" s="3"/>
      <c r="D80" s="3"/>
      <c r="E80" s="4"/>
      <c r="I80" s="5">
        <f t="shared" si="9"/>
        <v>75</v>
      </c>
      <c r="J80" s="5">
        <f t="shared" si="8"/>
        <v>4.7594807733846757E-2</v>
      </c>
      <c r="K80" s="5">
        <f t="shared" si="10"/>
        <v>7.8425847295540398</v>
      </c>
      <c r="L80" s="5"/>
    </row>
    <row r="81" spans="1:12" ht="12.75" x14ac:dyDescent="0.2">
      <c r="A81" s="3"/>
      <c r="B81" s="3"/>
      <c r="C81" s="3"/>
      <c r="D81" s="3"/>
      <c r="E81" s="4"/>
      <c r="I81" s="5">
        <f t="shared" si="9"/>
        <v>76</v>
      </c>
      <c r="J81" s="5">
        <f t="shared" si="8"/>
        <v>4.7209036559388282E-2</v>
      </c>
      <c r="K81" s="5">
        <f t="shared" si="10"/>
        <v>7.8897937661134279</v>
      </c>
      <c r="L81" s="5"/>
    </row>
    <row r="82" spans="1:12" ht="12.75" x14ac:dyDescent="0.2">
      <c r="A82" s="3"/>
      <c r="B82" s="3"/>
      <c r="C82" s="3"/>
      <c r="D82" s="3"/>
      <c r="E82" s="4"/>
      <c r="I82" s="5">
        <f t="shared" si="9"/>
        <v>77</v>
      </c>
      <c r="J82" s="5">
        <f t="shared" si="8"/>
        <v>4.6831374153105926E-2</v>
      </c>
      <c r="K82" s="5">
        <f t="shared" si="10"/>
        <v>7.9366251402665338</v>
      </c>
      <c r="L82" s="5"/>
    </row>
    <row r="83" spans="1:12" ht="12.75" x14ac:dyDescent="0.2">
      <c r="A83" s="3"/>
      <c r="B83" s="3"/>
      <c r="C83" s="3"/>
      <c r="D83" s="3"/>
      <c r="E83" s="4"/>
      <c r="I83" s="5">
        <f t="shared" si="9"/>
        <v>78</v>
      </c>
      <c r="J83" s="5">
        <f t="shared" si="8"/>
        <v>4.646154804322207E-2</v>
      </c>
      <c r="K83" s="5">
        <f t="shared" si="10"/>
        <v>7.983086688309756</v>
      </c>
      <c r="L83" s="5"/>
    </row>
    <row r="84" spans="1:12" ht="12.75" x14ac:dyDescent="0.2">
      <c r="A84" s="3"/>
      <c r="B84" s="3"/>
      <c r="C84" s="3"/>
      <c r="D84" s="3"/>
      <c r="E84" s="4"/>
      <c r="I84" s="5">
        <f t="shared" si="9"/>
        <v>79</v>
      </c>
      <c r="J84" s="5">
        <f t="shared" si="8"/>
        <v>4.6099298254986064E-2</v>
      </c>
      <c r="K84" s="5">
        <f t="shared" si="10"/>
        <v>8.0291859865647428</v>
      </c>
      <c r="L84" s="5"/>
    </row>
    <row r="85" spans="1:12" ht="12.75" x14ac:dyDescent="0.2">
      <c r="A85" s="3"/>
      <c r="B85" s="3"/>
      <c r="C85" s="3"/>
      <c r="D85" s="3"/>
      <c r="E85" s="4"/>
      <c r="I85" s="5">
        <f t="shared" si="9"/>
        <v>80</v>
      </c>
      <c r="J85" s="5">
        <f t="shared" si="8"/>
        <v>4.5744376588077847E-2</v>
      </c>
      <c r="K85" s="5">
        <f t="shared" si="10"/>
        <v>8.07493036315282</v>
      </c>
      <c r="L85" s="5"/>
    </row>
    <row r="86" spans="1:12" ht="12.75" x14ac:dyDescent="0.2">
      <c r="A86" s="3"/>
      <c r="B86" s="3"/>
      <c r="C86" s="3"/>
      <c r="D86" s="3"/>
      <c r="E86" s="4"/>
      <c r="I86" s="5">
        <f t="shared" si="9"/>
        <v>81</v>
      </c>
      <c r="J86" s="5">
        <f t="shared" si="8"/>
        <v>4.539654594421854E-2</v>
      </c>
      <c r="K86" s="5">
        <f t="shared" si="10"/>
        <v>8.120326909097038</v>
      </c>
      <c r="L86" s="5"/>
    </row>
    <row r="87" spans="1:12" ht="12.75" x14ac:dyDescent="0.2">
      <c r="A87" s="3"/>
      <c r="B87" s="3"/>
      <c r="C87" s="3"/>
      <c r="D87" s="3"/>
      <c r="E87" s="4"/>
      <c r="I87" s="5">
        <f t="shared" si="9"/>
        <v>82</v>
      </c>
      <c r="J87" s="5">
        <f t="shared" si="8"/>
        <v>4.5055579700929035E-2</v>
      </c>
      <c r="K87" s="5">
        <f t="shared" si="10"/>
        <v>8.1653824887979667</v>
      </c>
      <c r="L87" s="5"/>
    </row>
    <row r="88" spans="1:12" ht="12.75" x14ac:dyDescent="0.2">
      <c r="A88" s="3"/>
      <c r="B88" s="3"/>
      <c r="C88" s="3"/>
      <c r="D88" s="3"/>
      <c r="E88" s="4"/>
      <c r="I88" s="5">
        <f t="shared" si="9"/>
        <v>83</v>
      </c>
      <c r="J88" s="5">
        <f t="shared" si="8"/>
        <v>4.4721261127749636E-2</v>
      </c>
      <c r="K88" s="5">
        <f t="shared" si="10"/>
        <v>8.2101037499257163</v>
      </c>
      <c r="L88" s="5"/>
    </row>
    <row r="89" spans="1:12" ht="12.75" x14ac:dyDescent="0.2">
      <c r="A89" s="3"/>
      <c r="B89" s="3"/>
      <c r="C89" s="3"/>
      <c r="D89" s="3"/>
      <c r="E89" s="4"/>
      <c r="I89" s="5">
        <f t="shared" si="9"/>
        <v>84</v>
      </c>
      <c r="J89" s="5">
        <f t="shared" si="8"/>
        <v>4.4393382841569774E-2</v>
      </c>
      <c r="K89" s="5">
        <f t="shared" si="10"/>
        <v>8.2544971327672858</v>
      </c>
      <c r="L89" s="5"/>
    </row>
    <row r="90" spans="1:12" ht="12.75" x14ac:dyDescent="0.2">
      <c r="A90" s="3"/>
      <c r="B90" s="3"/>
      <c r="C90" s="3"/>
      <c r="D90" s="3"/>
      <c r="E90" s="4"/>
      <c r="I90" s="5">
        <f t="shared" si="9"/>
        <v>85</v>
      </c>
      <c r="J90" s="5">
        <f t="shared" si="8"/>
        <v>4.4071746298017356E-2</v>
      </c>
      <c r="K90" s="5">
        <f t="shared" si="10"/>
        <v>8.2985688790653036</v>
      </c>
      <c r="L90" s="5"/>
    </row>
    <row r="91" spans="1:12" ht="12.75" x14ac:dyDescent="0.2">
      <c r="A91" s="3"/>
      <c r="B91" s="3"/>
      <c r="C91" s="3"/>
      <c r="D91" s="3"/>
      <c r="E91" s="4"/>
      <c r="I91" s="5">
        <f t="shared" si="9"/>
        <v>86</v>
      </c>
      <c r="J91" s="5">
        <f t="shared" si="8"/>
        <v>4.3756161316127903E-2</v>
      </c>
      <c r="K91" s="5">
        <f t="shared" si="10"/>
        <v>8.3423250403814322</v>
      </c>
      <c r="L91" s="5"/>
    </row>
    <row r="92" spans="1:12" ht="12.75" x14ac:dyDescent="0.2">
      <c r="A92" s="3"/>
      <c r="B92" s="3"/>
      <c r="C92" s="3"/>
      <c r="D92" s="3"/>
      <c r="E92" s="4"/>
      <c r="I92" s="5">
        <f t="shared" si="9"/>
        <v>87</v>
      </c>
      <c r="J92" s="5">
        <f t="shared" si="8"/>
        <v>4.3446445633757429E-2</v>
      </c>
      <c r="K92" s="5">
        <f t="shared" si="10"/>
        <v>8.3857714860151891</v>
      </c>
      <c r="L92" s="5"/>
    </row>
    <row r="93" spans="1:12" ht="12.75" x14ac:dyDescent="0.2">
      <c r="A93" s="3"/>
      <c r="B93" s="3"/>
      <c r="C93" s="3"/>
      <c r="D93" s="3"/>
      <c r="E93" s="4"/>
      <c r="I93" s="5">
        <f t="shared" si="9"/>
        <v>88</v>
      </c>
      <c r="J93" s="5">
        <f t="shared" si="8"/>
        <v>4.3142424491423526E-2</v>
      </c>
      <c r="K93" s="5">
        <f t="shared" si="10"/>
        <v>8.428913910506612</v>
      </c>
      <c r="L93" s="5"/>
    </row>
    <row r="94" spans="1:12" ht="12.75" x14ac:dyDescent="0.2">
      <c r="A94" s="3"/>
      <c r="B94" s="3"/>
      <c r="C94" s="3"/>
      <c r="D94" s="3"/>
      <c r="E94" s="4"/>
      <c r="I94" s="5">
        <f t="shared" si="9"/>
        <v>89</v>
      </c>
      <c r="J94" s="5">
        <f t="shared" si="8"/>
        <v>4.2843930242456668E-2</v>
      </c>
      <c r="K94" s="5">
        <f t="shared" si="10"/>
        <v>8.4717578407490688</v>
      </c>
      <c r="L94" s="5"/>
    </row>
    <row r="95" spans="1:12" ht="12.75" x14ac:dyDescent="0.2">
      <c r="A95" s="3"/>
      <c r="B95" s="3"/>
      <c r="C95" s="3"/>
      <c r="D95" s="3"/>
      <c r="E95" s="4"/>
      <c r="I95" s="5">
        <f t="shared" si="9"/>
        <v>90</v>
      </c>
      <c r="J95" s="5">
        <f t="shared" si="8"/>
        <v>4.255080198752436E-2</v>
      </c>
      <c r="K95" s="5">
        <f t="shared" si="10"/>
        <v>8.5143086427365926</v>
      </c>
      <c r="L95" s="5"/>
    </row>
    <row r="96" spans="1:12" ht="12.75" x14ac:dyDescent="0.2">
      <c r="A96" s="3"/>
      <c r="B96" s="3"/>
      <c r="C96" s="3"/>
      <c r="D96" s="3"/>
      <c r="E96" s="4"/>
      <c r="I96" s="5">
        <f t="shared" si="9"/>
        <v>91</v>
      </c>
      <c r="J96" s="5">
        <f t="shared" si="8"/>
        <v>4.2262885231752458E-2</v>
      </c>
      <c r="K96" s="5">
        <f t="shared" si="10"/>
        <v>8.5565715279683445</v>
      </c>
      <c r="L96" s="5"/>
    </row>
    <row r="97" spans="1:12" ht="12.75" x14ac:dyDescent="0.2">
      <c r="A97" s="3"/>
      <c r="B97" s="3"/>
      <c r="C97" s="3"/>
      <c r="D97" s="3"/>
      <c r="E97" s="4"/>
      <c r="I97" s="5">
        <f t="shared" si="9"/>
        <v>92</v>
      </c>
      <c r="J97" s="5">
        <f t="shared" si="8"/>
        <v>4.1980031562815719E-2</v>
      </c>
      <c r="K97" s="5">
        <f t="shared" si="10"/>
        <v>8.5985515595311597</v>
      </c>
      <c r="L97" s="5"/>
    </row>
    <row r="98" spans="1:12" ht="12.75" x14ac:dyDescent="0.2">
      <c r="A98" s="3"/>
      <c r="B98" s="3"/>
      <c r="C98" s="3"/>
      <c r="D98" s="3"/>
      <c r="E98" s="4"/>
      <c r="I98" s="5">
        <f t="shared" si="9"/>
        <v>93</v>
      </c>
      <c r="J98" s="5">
        <f t="shared" si="8"/>
        <v>4.1702098348503004E-2</v>
      </c>
      <c r="K98" s="5">
        <f t="shared" si="10"/>
        <v>8.6402536578796632</v>
      </c>
      <c r="L98" s="5"/>
    </row>
    <row r="99" spans="1:12" ht="12.75" x14ac:dyDescent="0.2">
      <c r="A99" s="3"/>
      <c r="B99" s="3"/>
      <c r="C99" s="3"/>
      <c r="D99" s="3"/>
      <c r="E99" s="4"/>
      <c r="I99" s="5">
        <f t="shared" si="9"/>
        <v>94</v>
      </c>
      <c r="J99" s="5">
        <f t="shared" si="8"/>
        <v>4.1428948452383707E-2</v>
      </c>
      <c r="K99" s="5">
        <f t="shared" si="10"/>
        <v>8.6816826063320462</v>
      </c>
      <c r="L99" s="5"/>
    </row>
    <row r="100" spans="1:12" ht="12.75" x14ac:dyDescent="0.2">
      <c r="A100" s="3"/>
      <c r="B100" s="3"/>
      <c r="C100" s="3"/>
      <c r="D100" s="3"/>
      <c r="E100" s="4"/>
      <c r="I100" s="5">
        <f t="shared" si="9"/>
        <v>95</v>
      </c>
      <c r="J100" s="5">
        <f t="shared" ref="J100:J131" si="11">F$5*I100^G$5</f>
        <v>4.116044996631292E-2</v>
      </c>
      <c r="K100" s="5">
        <f t="shared" si="10"/>
        <v>8.722843056298359</v>
      </c>
      <c r="L100" s="5"/>
    </row>
    <row r="101" spans="1:12" ht="12.75" x14ac:dyDescent="0.2">
      <c r="A101" s="3"/>
      <c r="B101" s="3"/>
      <c r="C101" s="3"/>
      <c r="D101" s="3"/>
      <c r="E101" s="4"/>
      <c r="I101" s="5">
        <f t="shared" si="9"/>
        <v>96</v>
      </c>
      <c r="J101" s="5">
        <f t="shared" si="11"/>
        <v>4.0896475958612434E-2</v>
      </c>
      <c r="K101" s="5">
        <f t="shared" si="10"/>
        <v>8.763739532256972</v>
      </c>
      <c r="L101" s="5"/>
    </row>
    <row r="102" spans="1:12" ht="12.75" x14ac:dyDescent="0.2">
      <c r="A102" s="3"/>
      <c r="B102" s="3"/>
      <c r="C102" s="3"/>
      <c r="D102" s="3"/>
      <c r="E102" s="4"/>
      <c r="I102" s="5">
        <f t="shared" si="9"/>
        <v>97</v>
      </c>
      <c r="J102" s="5">
        <f t="shared" si="11"/>
        <v>4.0636904236856577E-2</v>
      </c>
      <c r="K102" s="5">
        <f t="shared" si="10"/>
        <v>8.8043764364938291</v>
      </c>
      <c r="L102" s="5"/>
    </row>
    <row r="103" spans="1:12" ht="12.75" x14ac:dyDescent="0.2">
      <c r="A103" s="3"/>
      <c r="B103" s="3"/>
      <c r="C103" s="3"/>
      <c r="D103" s="3"/>
      <c r="E103" s="4"/>
      <c r="I103" s="5">
        <f t="shared" ref="I103:I134" si="12">I102+1</f>
        <v>98</v>
      </c>
      <c r="J103" s="5">
        <f t="shared" si="11"/>
        <v>4.0381617124275203E-2</v>
      </c>
      <c r="K103" s="5">
        <f t="shared" ref="K103:K134" si="13">J103+K102</f>
        <v>8.8447580536181043</v>
      </c>
      <c r="L103" s="5"/>
    </row>
    <row r="104" spans="1:12" ht="12.75" x14ac:dyDescent="0.2">
      <c r="A104" s="3"/>
      <c r="B104" s="3"/>
      <c r="C104" s="3"/>
      <c r="D104" s="3"/>
      <c r="E104" s="4"/>
      <c r="I104" s="5">
        <f t="shared" si="12"/>
        <v>99</v>
      </c>
      <c r="J104" s="5">
        <f t="shared" si="11"/>
        <v>4.0130501248862277E-2</v>
      </c>
      <c r="K104" s="5">
        <f t="shared" si="13"/>
        <v>8.8848885548669667</v>
      </c>
      <c r="L104" s="5"/>
    </row>
    <row r="105" spans="1:12" ht="12.75" x14ac:dyDescent="0.2">
      <c r="A105" s="3"/>
      <c r="B105" s="3"/>
      <c r="C105" s="3"/>
      <c r="D105" s="3"/>
      <c r="E105" s="4"/>
      <c r="I105" s="5">
        <f t="shared" si="12"/>
        <v>100</v>
      </c>
      <c r="J105" s="5">
        <f t="shared" si="11"/>
        <v>3.9883447344347796E-2</v>
      </c>
      <c r="K105" s="5">
        <f t="shared" si="13"/>
        <v>8.9247720022113146</v>
      </c>
      <c r="L105" s="5"/>
    </row>
    <row r="106" spans="1:12" ht="12.75" x14ac:dyDescent="0.2">
      <c r="A106" s="3"/>
      <c r="B106" s="3"/>
      <c r="C106" s="3"/>
      <c r="D106" s="3"/>
      <c r="E106" s="4"/>
      <c r="I106" s="5">
        <f t="shared" si="12"/>
        <v>101</v>
      </c>
      <c r="J106" s="5">
        <f t="shared" si="11"/>
        <v>3.9640350062255067E-2</v>
      </c>
      <c r="K106" s="5">
        <f t="shared" si="13"/>
        <v>8.9644123522735697</v>
      </c>
      <c r="L106" s="5"/>
    </row>
    <row r="107" spans="1:12" ht="12.75" x14ac:dyDescent="0.2">
      <c r="A107" s="3"/>
      <c r="B107" s="3"/>
      <c r="C107" s="3"/>
      <c r="D107" s="3"/>
      <c r="E107" s="4"/>
      <c r="I107" s="5">
        <f t="shared" si="12"/>
        <v>102</v>
      </c>
      <c r="J107" s="5">
        <f t="shared" si="11"/>
        <v>3.9401107794322432E-2</v>
      </c>
      <c r="K107" s="5">
        <f t="shared" si="13"/>
        <v>9.0038134600678923</v>
      </c>
      <c r="L107" s="5"/>
    </row>
    <row r="108" spans="1:12" ht="12.75" x14ac:dyDescent="0.2">
      <c r="A108" s="3"/>
      <c r="B108" s="3"/>
      <c r="C108" s="3"/>
      <c r="D108" s="3"/>
      <c r="E108" s="4"/>
      <c r="I108" s="5">
        <f t="shared" si="12"/>
        <v>103</v>
      </c>
      <c r="J108" s="5">
        <f t="shared" si="11"/>
        <v>3.9165622504623264E-2</v>
      </c>
      <c r="K108" s="5">
        <f t="shared" si="13"/>
        <v>9.0429790825725149</v>
      </c>
      <c r="L108" s="5"/>
    </row>
    <row r="109" spans="1:12" ht="12.75" x14ac:dyDescent="0.2">
      <c r="A109" s="3"/>
      <c r="B109" s="3"/>
      <c r="C109" s="3"/>
      <c r="D109" s="3"/>
      <c r="E109" s="4"/>
      <c r="I109" s="5">
        <f t="shared" si="12"/>
        <v>104</v>
      </c>
      <c r="J109" s="5">
        <f t="shared" si="11"/>
        <v>3.8933799570766002E-2</v>
      </c>
      <c r="K109" s="5">
        <f t="shared" si="13"/>
        <v>9.0819128821432802</v>
      </c>
      <c r="L109" s="5"/>
    </row>
    <row r="110" spans="1:12" ht="12.75" x14ac:dyDescent="0.2">
      <c r="A110" s="3"/>
      <c r="B110" s="3"/>
      <c r="C110" s="3"/>
      <c r="D110" s="3"/>
      <c r="E110" s="4"/>
      <c r="I110" s="5">
        <f t="shared" si="12"/>
        <v>105</v>
      </c>
      <c r="J110" s="5">
        <f t="shared" si="11"/>
        <v>3.8705547633600852E-2</v>
      </c>
      <c r="K110" s="5">
        <f t="shared" si="13"/>
        <v>9.1206184297768811</v>
      </c>
      <c r="L110" s="5"/>
    </row>
    <row r="111" spans="1:12" ht="12.75" x14ac:dyDescent="0.2">
      <c r="A111" s="3"/>
      <c r="B111" s="3"/>
      <c r="C111" s="3"/>
      <c r="D111" s="3"/>
      <c r="E111" s="4"/>
      <c r="I111" s="5">
        <f t="shared" si="12"/>
        <v>106</v>
      </c>
      <c r="J111" s="5">
        <f t="shared" si="11"/>
        <v>3.8480778454901811E-2</v>
      </c>
      <c r="K111" s="5">
        <f t="shared" si="13"/>
        <v>9.1590992082317833</v>
      </c>
      <c r="L111" s="5"/>
    </row>
    <row r="112" spans="1:12" ht="12.75" x14ac:dyDescent="0.2">
      <c r="A112" s="3"/>
      <c r="B112" s="3"/>
      <c r="C112" s="3"/>
      <c r="D112" s="3"/>
      <c r="E112" s="4"/>
      <c r="I112" s="5">
        <f t="shared" si="12"/>
        <v>107</v>
      </c>
      <c r="J112" s="5">
        <f t="shared" si="11"/>
        <v>3.8259406782530134E-2</v>
      </c>
      <c r="K112" s="5">
        <f t="shared" si="13"/>
        <v>9.1973586150143127</v>
      </c>
      <c r="L112" s="5"/>
    </row>
    <row r="113" spans="1:12" ht="12.75" x14ac:dyDescent="0.2">
      <c r="A113" s="3"/>
      <c r="B113" s="3"/>
      <c r="C113" s="3"/>
      <c r="D113" s="3"/>
      <c r="E113" s="4"/>
      <c r="I113" s="5">
        <f t="shared" si="12"/>
        <v>108</v>
      </c>
      <c r="J113" s="5">
        <f t="shared" si="11"/>
        <v>3.8041350222619556E-2</v>
      </c>
      <c r="K113" s="5">
        <f t="shared" si="13"/>
        <v>9.2353999652369314</v>
      </c>
      <c r="L113" s="5"/>
    </row>
    <row r="114" spans="1:12" ht="12.75" x14ac:dyDescent="0.2">
      <c r="A114" s="3"/>
      <c r="B114" s="3"/>
      <c r="C114" s="3"/>
      <c r="D114" s="3"/>
      <c r="E114" s="4"/>
      <c r="I114" s="5">
        <f t="shared" si="12"/>
        <v>109</v>
      </c>
      <c r="J114" s="5">
        <f t="shared" si="11"/>
        <v>3.7826529118357335E-2</v>
      </c>
      <c r="K114" s="5">
        <f t="shared" si="13"/>
        <v>9.2732264943552885</v>
      </c>
      <c r="L114" s="5"/>
    </row>
    <row r="115" spans="1:12" ht="12.75" x14ac:dyDescent="0.2">
      <c r="A115" s="3"/>
      <c r="B115" s="3"/>
      <c r="C115" s="3"/>
      <c r="D115" s="3"/>
      <c r="E115" s="4"/>
      <c r="I115" s="5">
        <f t="shared" si="12"/>
        <v>110</v>
      </c>
      <c r="J115" s="5">
        <f t="shared" si="11"/>
        <v>3.7614866434962889E-2</v>
      </c>
      <c r="K115" s="5">
        <f t="shared" si="13"/>
        <v>9.3108413607902509</v>
      </c>
      <c r="L115" s="5"/>
    </row>
    <row r="116" spans="1:12" ht="12.75" x14ac:dyDescent="0.2">
      <c r="A116" s="3"/>
      <c r="B116" s="3"/>
      <c r="C116" s="3"/>
      <c r="D116" s="3"/>
      <c r="E116" s="4"/>
      <c r="I116" s="5">
        <f t="shared" si="12"/>
        <v>111</v>
      </c>
      <c r="J116" s="5">
        <f t="shared" si="11"/>
        <v>3.7406287650494974E-2</v>
      </c>
      <c r="K116" s="5">
        <f t="shared" si="13"/>
        <v>9.3482476484407453</v>
      </c>
      <c r="L116" s="5"/>
    </row>
    <row r="117" spans="1:12" ht="12.75" x14ac:dyDescent="0.2">
      <c r="A117" s="3"/>
      <c r="B117" s="3"/>
      <c r="C117" s="3"/>
      <c r="D117" s="3"/>
      <c r="E117" s="4"/>
      <c r="I117" s="5">
        <f t="shared" si="12"/>
        <v>112</v>
      </c>
      <c r="J117" s="5">
        <f t="shared" si="11"/>
        <v>3.7200720652141611E-2</v>
      </c>
      <c r="K117" s="5">
        <f t="shared" si="13"/>
        <v>9.3854483690928863</v>
      </c>
      <c r="L117" s="5"/>
    </row>
    <row r="118" spans="1:12" ht="12.75" x14ac:dyDescent="0.2">
      <c r="A118" s="3"/>
      <c r="B118" s="3"/>
      <c r="C118" s="3"/>
      <c r="D118" s="3"/>
      <c r="E118" s="4"/>
      <c r="I118" s="5">
        <f t="shared" si="12"/>
        <v>113</v>
      </c>
      <c r="J118" s="5">
        <f t="shared" si="11"/>
        <v>3.6998095637672097E-2</v>
      </c>
      <c r="K118" s="5">
        <f t="shared" si="13"/>
        <v>9.4224464647305588</v>
      </c>
      <c r="L118" s="5"/>
    </row>
    <row r="119" spans="1:12" ht="12.75" x14ac:dyDescent="0.2">
      <c r="A119" s="3"/>
      <c r="B119" s="3"/>
      <c r="C119" s="3"/>
      <c r="D119" s="3"/>
      <c r="E119" s="4"/>
      <c r="I119" s="5">
        <f t="shared" si="12"/>
        <v>114</v>
      </c>
      <c r="J119" s="5">
        <f t="shared" si="11"/>
        <v>3.6798345021750764E-2</v>
      </c>
      <c r="K119" s="5">
        <f t="shared" si="13"/>
        <v>9.4592448097523096</v>
      </c>
      <c r="L119" s="5"/>
    </row>
    <row r="120" spans="1:12" ht="12.75" x14ac:dyDescent="0.2">
      <c r="A120" s="3"/>
      <c r="B120" s="3"/>
      <c r="C120" s="3"/>
      <c r="D120" s="3"/>
      <c r="E120" s="4"/>
      <c r="I120" s="5">
        <f t="shared" si="12"/>
        <v>115</v>
      </c>
      <c r="J120" s="5">
        <f t="shared" si="11"/>
        <v>3.6601403346832109E-2</v>
      </c>
      <c r="K120" s="5">
        <f t="shared" si="13"/>
        <v>9.4958462130991421</v>
      </c>
      <c r="L120" s="5"/>
    </row>
    <row r="121" spans="1:12" ht="12.75" x14ac:dyDescent="0.2">
      <c r="A121" s="3"/>
      <c r="B121" s="3"/>
      <c r="C121" s="3"/>
      <c r="D121" s="3"/>
      <c r="E121" s="4"/>
      <c r="I121" s="5">
        <f t="shared" si="12"/>
        <v>116</v>
      </c>
      <c r="J121" s="5">
        <f t="shared" si="11"/>
        <v>3.640720719837616E-2</v>
      </c>
      <c r="K121" s="5">
        <f t="shared" si="13"/>
        <v>9.5322534202975184</v>
      </c>
      <c r="L121" s="5"/>
    </row>
    <row r="122" spans="1:12" ht="12.75" x14ac:dyDescent="0.2">
      <c r="A122" s="3"/>
      <c r="B122" s="3"/>
      <c r="C122" s="3"/>
      <c r="D122" s="3"/>
      <c r="E122" s="4"/>
      <c r="I122" s="5">
        <f t="shared" si="12"/>
        <v>117</v>
      </c>
      <c r="J122" s="5">
        <f t="shared" si="11"/>
        <v>3.6215695124138914E-2</v>
      </c>
      <c r="K122" s="5">
        <f t="shared" si="13"/>
        <v>9.5684691154216566</v>
      </c>
      <c r="L122" s="5"/>
    </row>
    <row r="123" spans="1:12" ht="12.75" x14ac:dyDescent="0.2">
      <c r="A123" s="3"/>
      <c r="B123" s="3"/>
      <c r="C123" s="3"/>
      <c r="D123" s="3"/>
      <c r="E123" s="4"/>
      <c r="I123" s="5">
        <f t="shared" si="12"/>
        <v>118</v>
      </c>
      <c r="J123" s="5">
        <f t="shared" si="11"/>
        <v>3.6026807557309568E-2</v>
      </c>
      <c r="K123" s="5">
        <f t="shared" si="13"/>
        <v>9.6044959229789661</v>
      </c>
      <c r="L123" s="5"/>
    </row>
    <row r="124" spans="1:12" ht="12.75" x14ac:dyDescent="0.2">
      <c r="A124" s="3"/>
      <c r="B124" s="3"/>
      <c r="C124" s="3"/>
      <c r="D124" s="3"/>
      <c r="E124" s="4"/>
      <c r="I124" s="5">
        <f t="shared" si="12"/>
        <v>119</v>
      </c>
      <c r="J124" s="5">
        <f t="shared" si="11"/>
        <v>3.5840486743279727E-2</v>
      </c>
      <c r="K124" s="5">
        <f t="shared" si="13"/>
        <v>9.640336409722245</v>
      </c>
      <c r="L124" s="5"/>
    </row>
    <row r="125" spans="1:12" ht="12.75" x14ac:dyDescent="0.2">
      <c r="A125" s="3"/>
      <c r="B125" s="3"/>
      <c r="C125" s="3"/>
      <c r="D125" s="3"/>
      <c r="E125" s="4"/>
      <c r="I125" s="5">
        <f t="shared" si="12"/>
        <v>120</v>
      </c>
      <c r="J125" s="5">
        <f t="shared" si="11"/>
        <v>3.5656676669844706E-2</v>
      </c>
      <c r="K125" s="5">
        <f t="shared" si="13"/>
        <v>9.67599308639209</v>
      </c>
      <c r="L125" s="5"/>
    </row>
    <row r="126" spans="1:12" ht="12.75" x14ac:dyDescent="0.2">
      <c r="A126" s="3"/>
      <c r="B126" s="3"/>
      <c r="C126" s="3"/>
      <c r="D126" s="3"/>
      <c r="E126" s="4"/>
      <c r="I126" s="5">
        <f t="shared" si="12"/>
        <v>121</v>
      </c>
      <c r="J126" s="5">
        <f t="shared" si="11"/>
        <v>3.5475323000648575E-2</v>
      </c>
      <c r="K126" s="5">
        <f t="shared" si="13"/>
        <v>9.7114684093927384</v>
      </c>
      <c r="L126" s="5"/>
    </row>
    <row r="127" spans="1:12" ht="12.75" x14ac:dyDescent="0.2">
      <c r="A127" s="3"/>
      <c r="B127" s="3"/>
      <c r="C127" s="3"/>
      <c r="D127" s="3"/>
      <c r="E127" s="4"/>
      <c r="I127" s="5">
        <f t="shared" si="12"/>
        <v>122</v>
      </c>
      <c r="J127" s="5">
        <f t="shared" si="11"/>
        <v>3.5296373011697135E-2</v>
      </c>
      <c r="K127" s="5">
        <f t="shared" si="13"/>
        <v>9.7467647824044352</v>
      </c>
      <c r="L127" s="5"/>
    </row>
    <row r="128" spans="1:12" ht="12.75" x14ac:dyDescent="0.2">
      <c r="A128" s="3"/>
      <c r="B128" s="3"/>
      <c r="C128" s="3"/>
      <c r="D128" s="3"/>
      <c r="E128" s="4"/>
      <c r="I128" s="5">
        <f t="shared" si="12"/>
        <v>123</v>
      </c>
      <c r="J128" s="5">
        <f t="shared" si="11"/>
        <v>3.5119775530773112E-2</v>
      </c>
      <c r="K128" s="5">
        <f t="shared" si="13"/>
        <v>9.7818845579352089</v>
      </c>
      <c r="L128" s="5"/>
    </row>
    <row r="129" spans="1:12" ht="12.75" x14ac:dyDescent="0.2">
      <c r="A129" s="3"/>
      <c r="B129" s="3"/>
      <c r="C129" s="3"/>
      <c r="D129" s="3"/>
      <c r="E129" s="4"/>
      <c r="I129" s="5">
        <f t="shared" si="12"/>
        <v>124</v>
      </c>
      <c r="J129" s="5">
        <f t="shared" si="11"/>
        <v>3.4945480879599027E-2</v>
      </c>
      <c r="K129" s="5">
        <f t="shared" si="13"/>
        <v>9.8168300388148086</v>
      </c>
      <c r="L129" s="5"/>
    </row>
    <row r="130" spans="1:12" ht="12.75" x14ac:dyDescent="0.2">
      <c r="A130" s="3"/>
      <c r="B130" s="3"/>
      <c r="C130" s="3"/>
      <c r="D130" s="3"/>
      <c r="E130" s="4"/>
      <c r="I130" s="5">
        <f t="shared" si="12"/>
        <v>125</v>
      </c>
      <c r="J130" s="5">
        <f t="shared" si="11"/>
        <v>3.4773440818601918E-2</v>
      </c>
      <c r="K130" s="5">
        <f t="shared" si="13"/>
        <v>9.8516034796334111</v>
      </c>
      <c r="L130" s="5"/>
    </row>
    <row r="131" spans="1:12" ht="12.75" x14ac:dyDescent="0.2">
      <c r="A131" s="3"/>
      <c r="B131" s="3"/>
      <c r="C131" s="3"/>
      <c r="D131" s="3"/>
      <c r="E131" s="4"/>
      <c r="I131" s="5">
        <f t="shared" si="12"/>
        <v>126</v>
      </c>
      <c r="J131" s="5">
        <f t="shared" si="11"/>
        <v>3.4603608494142978E-2</v>
      </c>
      <c r="K131" s="5">
        <f t="shared" si="13"/>
        <v>9.8862070881275539</v>
      </c>
      <c r="L131" s="5"/>
    </row>
    <row r="132" spans="1:12" ht="12.75" x14ac:dyDescent="0.2">
      <c r="A132" s="3"/>
      <c r="B132" s="3"/>
      <c r="C132" s="3"/>
      <c r="D132" s="3"/>
      <c r="E132" s="4"/>
      <c r="I132" s="5">
        <f t="shared" si="12"/>
        <v>127</v>
      </c>
      <c r="J132" s="5">
        <f t="shared" ref="J132:J163" si="14">F$5*I132^G$5</f>
        <v>3.4435938388083551E-2</v>
      </c>
      <c r="K132" s="5">
        <f t="shared" si="13"/>
        <v>9.9206430265156378</v>
      </c>
      <c r="L132" s="5"/>
    </row>
    <row r="133" spans="1:12" ht="12.75" x14ac:dyDescent="0.2">
      <c r="A133" s="3"/>
      <c r="B133" s="3"/>
      <c r="C133" s="3"/>
      <c r="D133" s="3"/>
      <c r="E133" s="4"/>
      <c r="I133" s="5">
        <f t="shared" si="12"/>
        <v>128</v>
      </c>
      <c r="J133" s="5">
        <f t="shared" si="14"/>
        <v>3.4270386269567042E-2</v>
      </c>
      <c r="K133" s="5">
        <f t="shared" si="13"/>
        <v>9.9549134127852046</v>
      </c>
      <c r="L133" s="5"/>
    </row>
    <row r="134" spans="1:12" ht="12.75" x14ac:dyDescent="0.2">
      <c r="A134" s="3"/>
      <c r="B134" s="3"/>
      <c r="C134" s="3"/>
      <c r="D134" s="3"/>
      <c r="E134" s="4"/>
      <c r="I134" s="5">
        <f t="shared" si="12"/>
        <v>129</v>
      </c>
      <c r="J134" s="5">
        <f t="shared" si="14"/>
        <v>3.410690914890218E-2</v>
      </c>
      <c r="K134" s="5">
        <f t="shared" si="13"/>
        <v>9.9890203219341061</v>
      </c>
      <c r="L134" s="5"/>
    </row>
    <row r="135" spans="1:12" ht="12.75" x14ac:dyDescent="0.2">
      <c r="A135" s="3"/>
      <c r="B135" s="3"/>
      <c r="C135" s="3"/>
      <c r="D135" s="3"/>
      <c r="E135" s="4"/>
      <c r="I135" s="5">
        <f t="shared" ref="I135:I166" si="15">I134+1</f>
        <v>130</v>
      </c>
      <c r="J135" s="5">
        <f t="shared" si="14"/>
        <v>3.3945465233441212E-2</v>
      </c>
      <c r="K135" s="5">
        <f t="shared" ref="K135:K166" si="16">J135+K134</f>
        <v>10.022965787167546</v>
      </c>
      <c r="L135" s="5"/>
    </row>
    <row r="136" spans="1:12" ht="12.75" x14ac:dyDescent="0.2">
      <c r="A136" s="3"/>
      <c r="B136" s="3"/>
      <c r="C136" s="3"/>
      <c r="D136" s="3"/>
      <c r="E136" s="4"/>
      <c r="I136" s="5">
        <f t="shared" si="15"/>
        <v>131</v>
      </c>
      <c r="J136" s="5">
        <f t="shared" si="14"/>
        <v>3.3786013885351705E-2</v>
      </c>
      <c r="K136" s="5">
        <f t="shared" si="16"/>
        <v>10.056751801052899</v>
      </c>
      <c r="L136" s="5"/>
    </row>
    <row r="137" spans="1:12" ht="12.75" x14ac:dyDescent="0.2">
      <c r="A137" s="3"/>
      <c r="B137" s="3"/>
      <c r="C137" s="3"/>
      <c r="D137" s="3"/>
      <c r="E137" s="4"/>
      <c r="I137" s="5">
        <f t="shared" si="15"/>
        <v>132</v>
      </c>
      <c r="J137" s="5">
        <f t="shared" si="14"/>
        <v>3.3628515581187367E-2</v>
      </c>
      <c r="K137" s="5">
        <f t="shared" si="16"/>
        <v>10.090380316634086</v>
      </c>
      <c r="L137" s="5"/>
    </row>
    <row r="138" spans="1:12" ht="12.75" x14ac:dyDescent="0.2">
      <c r="A138" s="3"/>
      <c r="B138" s="3"/>
      <c r="C138" s="3"/>
      <c r="D138" s="3"/>
      <c r="E138" s="4"/>
      <c r="I138" s="5">
        <f t="shared" si="15"/>
        <v>133</v>
      </c>
      <c r="J138" s="5">
        <f t="shared" si="14"/>
        <v>3.3472931873167716E-2</v>
      </c>
      <c r="K138" s="5">
        <f t="shared" si="16"/>
        <v>10.123853248507254</v>
      </c>
      <c r="L138" s="5"/>
    </row>
    <row r="139" spans="1:12" ht="12.75" x14ac:dyDescent="0.2">
      <c r="A139" s="3"/>
      <c r="B139" s="3"/>
      <c r="C139" s="3"/>
      <c r="D139" s="3"/>
      <c r="E139" s="4"/>
      <c r="I139" s="5">
        <f t="shared" si="15"/>
        <v>134</v>
      </c>
      <c r="J139" s="5">
        <f t="shared" si="14"/>
        <v>3.3319225352082746E-2</v>
      </c>
      <c r="K139" s="5">
        <f t="shared" si="16"/>
        <v>10.157172473859337</v>
      </c>
      <c r="L139" s="5"/>
    </row>
    <row r="140" spans="1:12" ht="12.75" x14ac:dyDescent="0.2">
      <c r="A140" s="3"/>
      <c r="B140" s="3"/>
      <c r="C140" s="3"/>
      <c r="D140" s="3"/>
      <c r="E140" s="4"/>
      <c r="I140" s="5">
        <f t="shared" si="15"/>
        <v>135</v>
      </c>
      <c r="J140" s="5">
        <f t="shared" si="14"/>
        <v>3.3167359611742254E-2</v>
      </c>
      <c r="K140" s="5">
        <f t="shared" si="16"/>
        <v>10.190339833471079</v>
      </c>
      <c r="L140" s="5"/>
    </row>
    <row r="141" spans="1:12" ht="12.75" x14ac:dyDescent="0.2">
      <c r="A141" s="3"/>
      <c r="B141" s="3"/>
      <c r="C141" s="3"/>
      <c r="D141" s="3"/>
      <c r="E141" s="4"/>
      <c r="I141" s="5">
        <f t="shared" si="15"/>
        <v>136</v>
      </c>
      <c r="J141" s="5">
        <f t="shared" si="14"/>
        <v>3.3017299214895275E-2</v>
      </c>
      <c r="K141" s="5">
        <f t="shared" si="16"/>
        <v>10.223357132685974</v>
      </c>
      <c r="L141" s="5"/>
    </row>
    <row r="142" spans="1:12" ht="12.75" x14ac:dyDescent="0.2">
      <c r="A142" s="3"/>
      <c r="B142" s="3"/>
      <c r="C142" s="3"/>
      <c r="D142" s="3"/>
      <c r="E142" s="4"/>
      <c r="I142" s="5">
        <f t="shared" si="15"/>
        <v>137</v>
      </c>
      <c r="J142" s="5">
        <f t="shared" si="14"/>
        <v>3.2869009660547725E-2</v>
      </c>
      <c r="K142" s="5">
        <f t="shared" si="16"/>
        <v>10.256226142346522</v>
      </c>
      <c r="L142" s="5"/>
    </row>
    <row r="143" spans="1:12" ht="12.75" x14ac:dyDescent="0.2">
      <c r="A143" s="3"/>
      <c r="B143" s="3"/>
      <c r="C143" s="3"/>
      <c r="D143" s="3"/>
      <c r="E143" s="4"/>
      <c r="I143" s="5">
        <f t="shared" si="15"/>
        <v>138</v>
      </c>
      <c r="J143" s="5">
        <f t="shared" si="14"/>
        <v>3.2722457352611915E-2</v>
      </c>
      <c r="K143" s="5">
        <f t="shared" si="16"/>
        <v>10.288948599699134</v>
      </c>
      <c r="L143" s="5"/>
    </row>
    <row r="144" spans="1:12" ht="12.75" x14ac:dyDescent="0.2">
      <c r="A144" s="3"/>
      <c r="B144" s="3"/>
      <c r="C144" s="3"/>
      <c r="D144" s="3"/>
      <c r="E144" s="4"/>
      <c r="I144" s="5">
        <f t="shared" si="15"/>
        <v>139</v>
      </c>
      <c r="J144" s="5">
        <f t="shared" si="14"/>
        <v>3.2577609569824022E-2</v>
      </c>
      <c r="K144" s="5">
        <f t="shared" si="16"/>
        <v>10.321526209268958</v>
      </c>
      <c r="L144" s="5"/>
    </row>
    <row r="145" spans="1:12" ht="12.75" x14ac:dyDescent="0.2">
      <c r="A145" s="3"/>
      <c r="B145" s="3"/>
      <c r="C145" s="3"/>
      <c r="D145" s="3"/>
      <c r="E145" s="4"/>
      <c r="I145" s="5">
        <f t="shared" si="15"/>
        <v>140</v>
      </c>
      <c r="J145" s="5">
        <f t="shared" si="14"/>
        <v>3.2434434436869573E-2</v>
      </c>
      <c r="K145" s="5">
        <f t="shared" si="16"/>
        <v>10.353960643705827</v>
      </c>
      <c r="L145" s="5"/>
    </row>
    <row r="146" spans="1:12" ht="12.75" x14ac:dyDescent="0.2">
      <c r="A146" s="3"/>
      <c r="B146" s="3"/>
      <c r="C146" s="3"/>
      <c r="D146" s="3"/>
      <c r="E146" s="4"/>
      <c r="I146" s="5">
        <f t="shared" si="15"/>
        <v>141</v>
      </c>
      <c r="J146" s="5">
        <f t="shared" si="14"/>
        <v>3.2292900896660377E-2</v>
      </c>
      <c r="K146" s="5">
        <f t="shared" si="16"/>
        <v>10.386253544602488</v>
      </c>
      <c r="L146" s="5"/>
    </row>
    <row r="147" spans="1:12" ht="12.75" x14ac:dyDescent="0.2">
      <c r="A147" s="3"/>
      <c r="B147" s="3"/>
      <c r="C147" s="3"/>
      <c r="D147" s="3"/>
      <c r="E147" s="4"/>
      <c r="I147" s="5">
        <f t="shared" si="15"/>
        <v>142</v>
      </c>
      <c r="J147" s="5">
        <f t="shared" si="14"/>
        <v>3.2152978683709046E-2</v>
      </c>
      <c r="K147" s="5">
        <f t="shared" si="16"/>
        <v>10.418406523286196</v>
      </c>
      <c r="L147" s="5"/>
    </row>
    <row r="148" spans="1:12" ht="12.75" x14ac:dyDescent="0.2">
      <c r="A148" s="3"/>
      <c r="B148" s="3"/>
      <c r="C148" s="3"/>
      <c r="D148" s="3"/>
      <c r="E148" s="4"/>
      <c r="I148" s="5">
        <f t="shared" si="15"/>
        <v>143</v>
      </c>
      <c r="J148" s="5">
        <f t="shared" si="14"/>
        <v>3.2014638298550203E-2</v>
      </c>
      <c r="K148" s="5">
        <f t="shared" si="16"/>
        <v>10.450421161584746</v>
      </c>
      <c r="L148" s="5"/>
    </row>
    <row r="149" spans="1:12" ht="12.75" x14ac:dyDescent="0.2">
      <c r="A149" s="3"/>
      <c r="B149" s="3"/>
      <c r="C149" s="3"/>
      <c r="D149" s="3"/>
      <c r="E149" s="4"/>
      <c r="I149" s="5">
        <f t="shared" si="15"/>
        <v>144</v>
      </c>
      <c r="J149" s="5">
        <f t="shared" si="14"/>
        <v>3.1877850983160483E-2</v>
      </c>
      <c r="K149" s="5">
        <f t="shared" si="16"/>
        <v>10.482299012567907</v>
      </c>
      <c r="L149" s="5"/>
    </row>
    <row r="150" spans="1:12" ht="12.75" x14ac:dyDescent="0.2">
      <c r="A150" s="3"/>
      <c r="B150" s="3"/>
      <c r="C150" s="3"/>
      <c r="D150" s="3"/>
      <c r="E150" s="4"/>
      <c r="I150" s="5">
        <f t="shared" si="15"/>
        <v>145</v>
      </c>
      <c r="J150" s="5">
        <f t="shared" si="14"/>
        <v>3.1742588697331521E-2</v>
      </c>
      <c r="K150" s="5">
        <f t="shared" si="16"/>
        <v>10.514041601265239</v>
      </c>
      <c r="L150" s="5"/>
    </row>
    <row r="151" spans="1:12" ht="12.75" x14ac:dyDescent="0.2">
      <c r="A151" s="3"/>
      <c r="B151" s="3"/>
      <c r="C151" s="3"/>
      <c r="D151" s="3"/>
      <c r="E151" s="4"/>
      <c r="I151" s="5">
        <f t="shared" si="15"/>
        <v>146</v>
      </c>
      <c r="J151" s="5">
        <f t="shared" si="14"/>
        <v>3.1608824095952552E-2</v>
      </c>
      <c r="K151" s="5">
        <f t="shared" si="16"/>
        <v>10.545650425361192</v>
      </c>
      <c r="L151" s="5"/>
    </row>
    <row r="152" spans="1:12" ht="12.75" x14ac:dyDescent="0.2">
      <c r="A152" s="3"/>
      <c r="B152" s="3"/>
      <c r="C152" s="3"/>
      <c r="D152" s="3"/>
      <c r="E152" s="4"/>
      <c r="I152" s="5">
        <f t="shared" si="15"/>
        <v>147</v>
      </c>
      <c r="J152" s="5">
        <f t="shared" si="14"/>
        <v>3.1476530507162134E-2</v>
      </c>
      <c r="K152" s="5">
        <f t="shared" si="16"/>
        <v>10.577126955868353</v>
      </c>
      <c r="L152" s="5"/>
    </row>
    <row r="153" spans="1:12" ht="12.75" x14ac:dyDescent="0.2">
      <c r="A153" s="3"/>
      <c r="B153" s="3"/>
      <c r="C153" s="3"/>
      <c r="D153" s="3"/>
      <c r="E153" s="4"/>
      <c r="I153" s="5">
        <f t="shared" si="15"/>
        <v>148</v>
      </c>
      <c r="J153" s="5">
        <f t="shared" si="14"/>
        <v>3.1345681911329484E-2</v>
      </c>
      <c r="K153" s="5">
        <f t="shared" si="16"/>
        <v>10.608472637779682</v>
      </c>
      <c r="L153" s="5"/>
    </row>
    <row r="154" spans="1:12" ht="12.75" x14ac:dyDescent="0.2">
      <c r="A154" s="3"/>
      <c r="B154" s="3"/>
      <c r="C154" s="3"/>
      <c r="D154" s="3"/>
      <c r="E154" s="4"/>
      <c r="I154" s="5">
        <f t="shared" si="15"/>
        <v>149</v>
      </c>
      <c r="J154" s="5">
        <f t="shared" si="14"/>
        <v>3.1216252920828979E-2</v>
      </c>
      <c r="K154" s="5">
        <f t="shared" si="16"/>
        <v>10.639688890700512</v>
      </c>
      <c r="L154" s="5"/>
    </row>
    <row r="155" spans="1:12" ht="12.75" x14ac:dyDescent="0.2">
      <c r="A155" s="3"/>
      <c r="B155" s="3"/>
      <c r="C155" s="3"/>
      <c r="D155" s="3"/>
      <c r="E155" s="4"/>
      <c r="I155" s="5">
        <f t="shared" si="15"/>
        <v>150</v>
      </c>
      <c r="J155" s="5">
        <f t="shared" si="14"/>
        <v>3.1088218760572748E-2</v>
      </c>
      <c r="K155" s="5">
        <f t="shared" si="16"/>
        <v>10.670777109461085</v>
      </c>
      <c r="L155" s="5"/>
    </row>
    <row r="156" spans="1:12" ht="12.75" x14ac:dyDescent="0.2">
      <c r="A156" s="3"/>
      <c r="B156" s="3"/>
      <c r="C156" s="3"/>
      <c r="D156" s="3"/>
      <c r="E156" s="4"/>
      <c r="I156" s="5">
        <f t="shared" si="15"/>
        <v>151</v>
      </c>
      <c r="J156" s="5">
        <f t="shared" si="14"/>
        <v>3.0961555249267851E-2</v>
      </c>
      <c r="K156" s="5">
        <f t="shared" si="16"/>
        <v>10.701738664710353</v>
      </c>
      <c r="L156" s="5"/>
    </row>
    <row r="157" spans="1:12" ht="12.75" x14ac:dyDescent="0.2">
      <c r="A157" s="3"/>
      <c r="B157" s="3"/>
      <c r="C157" s="3"/>
      <c r="D157" s="3"/>
      <c r="E157" s="4"/>
      <c r="I157" s="5">
        <f t="shared" si="15"/>
        <v>152</v>
      </c>
      <c r="J157" s="5">
        <f t="shared" si="14"/>
        <v>3.0836238781366754E-2</v>
      </c>
      <c r="K157" s="5">
        <f t="shared" si="16"/>
        <v>10.73257490349172</v>
      </c>
      <c r="L157" s="5"/>
    </row>
    <row r="158" spans="1:12" ht="12.75" x14ac:dyDescent="0.2">
      <c r="A158" s="3"/>
      <c r="B158" s="3"/>
      <c r="C158" s="3"/>
      <c r="D158" s="3"/>
      <c r="E158" s="4"/>
      <c r="I158" s="5">
        <f t="shared" si="15"/>
        <v>153</v>
      </c>
      <c r="J158" s="5">
        <f t="shared" si="14"/>
        <v>3.0712246309681019E-2</v>
      </c>
      <c r="K158" s="5">
        <f t="shared" si="16"/>
        <v>10.763287149801402</v>
      </c>
      <c r="L158" s="5"/>
    </row>
    <row r="159" spans="1:12" ht="12.75" x14ac:dyDescent="0.2">
      <c r="A159" s="3"/>
      <c r="B159" s="3"/>
      <c r="C159" s="3"/>
      <c r="D159" s="3"/>
      <c r="E159" s="4"/>
      <c r="I159" s="5">
        <f t="shared" si="15"/>
        <v>154</v>
      </c>
      <c r="J159" s="5">
        <f t="shared" si="14"/>
        <v>3.0589555328629527E-2</v>
      </c>
      <c r="K159" s="5">
        <f t="shared" si="16"/>
        <v>10.793876705130032</v>
      </c>
      <c r="L159" s="5"/>
    </row>
    <row r="160" spans="1:12" ht="12.75" x14ac:dyDescent="0.2">
      <c r="A160" s="3"/>
      <c r="B160" s="3"/>
      <c r="C160" s="3"/>
      <c r="D160" s="3"/>
      <c r="E160" s="4"/>
      <c r="I160" s="5">
        <f t="shared" si="15"/>
        <v>155</v>
      </c>
      <c r="J160" s="5">
        <f t="shared" si="14"/>
        <v>3.0468143858094397E-2</v>
      </c>
      <c r="K160" s="5">
        <f t="shared" si="16"/>
        <v>10.824344848988126</v>
      </c>
      <c r="L160" s="5"/>
    </row>
    <row r="161" spans="1:12" ht="12.75" x14ac:dyDescent="0.2">
      <c r="A161" s="3"/>
      <c r="B161" s="3"/>
      <c r="C161" s="3"/>
      <c r="D161" s="3"/>
      <c r="E161" s="4"/>
      <c r="I161" s="5">
        <f t="shared" si="15"/>
        <v>156</v>
      </c>
      <c r="J161" s="5">
        <f t="shared" si="14"/>
        <v>3.0347990427858535E-2</v>
      </c>
      <c r="K161" s="5">
        <f t="shared" si="16"/>
        <v>10.854692839415984</v>
      </c>
      <c r="L161" s="5"/>
    </row>
    <row r="162" spans="1:12" ht="12.75" x14ac:dyDescent="0.2">
      <c r="A162" s="3"/>
      <c r="B162" s="3"/>
      <c r="C162" s="3"/>
      <c r="D162" s="3"/>
      <c r="E162" s="4"/>
      <c r="I162" s="5">
        <f t="shared" si="15"/>
        <v>157</v>
      </c>
      <c r="J162" s="5">
        <f t="shared" si="14"/>
        <v>3.0229074062600468E-2</v>
      </c>
      <c r="K162" s="5">
        <f t="shared" si="16"/>
        <v>10.884921913478584</v>
      </c>
      <c r="L162" s="5"/>
    </row>
    <row r="163" spans="1:12" ht="12.75" x14ac:dyDescent="0.2">
      <c r="A163" s="3"/>
      <c r="B163" s="3"/>
      <c r="C163" s="3"/>
      <c r="D163" s="3"/>
      <c r="E163" s="4"/>
      <c r="I163" s="5">
        <f t="shared" si="15"/>
        <v>158</v>
      </c>
      <c r="J163" s="5">
        <f t="shared" si="14"/>
        <v>3.0111374267422965E-2</v>
      </c>
      <c r="K163" s="5">
        <f t="shared" si="16"/>
        <v>10.915033287746006</v>
      </c>
      <c r="L163" s="5"/>
    </row>
    <row r="164" spans="1:12" ht="12.75" x14ac:dyDescent="0.2">
      <c r="A164" s="3"/>
      <c r="B164" s="3"/>
      <c r="C164" s="3"/>
      <c r="D164" s="3"/>
      <c r="E164" s="4"/>
      <c r="I164" s="5">
        <f t="shared" si="15"/>
        <v>159</v>
      </c>
      <c r="J164" s="5">
        <f t="shared" ref="J164:J195" si="17">F$5*I164^G$5</f>
        <v>2.9994871013893414E-2</v>
      </c>
      <c r="K164" s="5">
        <f t="shared" si="16"/>
        <v>10.9450281587599</v>
      </c>
      <c r="L164" s="5"/>
    </row>
    <row r="165" spans="1:12" ht="12.75" x14ac:dyDescent="0.2">
      <c r="A165" s="3"/>
      <c r="B165" s="3"/>
      <c r="C165" s="3"/>
      <c r="D165" s="3"/>
      <c r="E165" s="4"/>
      <c r="I165" s="5">
        <f t="shared" si="15"/>
        <v>160</v>
      </c>
      <c r="J165" s="5">
        <f t="shared" si="17"/>
        <v>2.9879544726574461E-2</v>
      </c>
      <c r="K165" s="5">
        <f t="shared" si="16"/>
        <v>10.974907703486474</v>
      </c>
      <c r="L165" s="5"/>
    </row>
    <row r="166" spans="1:12" ht="12.75" x14ac:dyDescent="0.2">
      <c r="A166" s="3"/>
      <c r="B166" s="3"/>
      <c r="C166" s="3"/>
      <c r="D166" s="3"/>
      <c r="E166" s="4"/>
      <c r="I166" s="5">
        <f t="shared" si="15"/>
        <v>161</v>
      </c>
      <c r="J166" s="5">
        <f t="shared" si="17"/>
        <v>2.9765376270025054E-2</v>
      </c>
      <c r="K166" s="5">
        <f t="shared" si="16"/>
        <v>11.004673079756499</v>
      </c>
      <c r="L166" s="5"/>
    </row>
    <row r="167" spans="1:12" ht="12.75" x14ac:dyDescent="0.2">
      <c r="A167" s="3"/>
      <c r="B167" s="3"/>
      <c r="C167" s="3"/>
      <c r="D167" s="3"/>
      <c r="E167" s="4"/>
      <c r="I167" s="5">
        <f t="shared" ref="I167:I185" si="18">I166+1</f>
        <v>162</v>
      </c>
      <c r="J167" s="5">
        <f t="shared" si="17"/>
        <v>2.9652346936252502E-2</v>
      </c>
      <c r="K167" s="5">
        <f t="shared" ref="K167:K198" si="19">J167+K166</f>
        <v>11.034325426692751</v>
      </c>
      <c r="L167" s="5"/>
    </row>
    <row r="168" spans="1:12" ht="12.75" x14ac:dyDescent="0.2">
      <c r="A168" s="3"/>
      <c r="B168" s="3"/>
      <c r="C168" s="3"/>
      <c r="D168" s="3"/>
      <c r="E168" s="4"/>
      <c r="I168" s="5">
        <f t="shared" si="18"/>
        <v>163</v>
      </c>
      <c r="J168" s="5">
        <f t="shared" si="17"/>
        <v>2.9540438432597203E-2</v>
      </c>
      <c r="K168" s="5">
        <f t="shared" si="19"/>
        <v>11.063865865125349</v>
      </c>
      <c r="L168" s="5"/>
    </row>
    <row r="169" spans="1:12" ht="12.75" x14ac:dyDescent="0.2">
      <c r="A169" s="3"/>
      <c r="B169" s="3"/>
      <c r="C169" s="3"/>
      <c r="D169" s="3"/>
      <c r="E169" s="4"/>
      <c r="I169" s="5">
        <f t="shared" si="18"/>
        <v>164</v>
      </c>
      <c r="J169" s="5">
        <f t="shared" si="17"/>
        <v>2.9429632870032706E-2</v>
      </c>
      <c r="K169" s="5">
        <f t="shared" si="19"/>
        <v>11.093295497995381</v>
      </c>
      <c r="L169" s="5"/>
    </row>
    <row r="170" spans="1:12" ht="12.75" x14ac:dyDescent="0.2">
      <c r="A170" s="3"/>
      <c r="B170" s="3"/>
      <c r="C170" s="3"/>
      <c r="D170" s="3"/>
      <c r="E170" s="4"/>
      <c r="I170" s="5">
        <f t="shared" si="18"/>
        <v>165</v>
      </c>
      <c r="J170" s="5">
        <f t="shared" si="17"/>
        <v>2.9319912751864314E-2</v>
      </c>
      <c r="K170" s="5">
        <f t="shared" si="19"/>
        <v>11.122615410747246</v>
      </c>
      <c r="L170" s="5"/>
    </row>
    <row r="171" spans="1:12" ht="12.75" x14ac:dyDescent="0.2">
      <c r="A171" s="3"/>
      <c r="B171" s="3"/>
      <c r="C171" s="3"/>
      <c r="D171" s="3"/>
      <c r="E171" s="4"/>
      <c r="I171" s="5">
        <f t="shared" si="18"/>
        <v>166</v>
      </c>
      <c r="J171" s="5">
        <f t="shared" si="17"/>
        <v>2.9211260962810289E-2</v>
      </c>
      <c r="K171" s="5">
        <f t="shared" si="19"/>
        <v>11.151826671710056</v>
      </c>
      <c r="L171" s="5"/>
    </row>
    <row r="172" spans="1:12" ht="12.75" x14ac:dyDescent="0.2">
      <c r="A172" s="3"/>
      <c r="B172" s="3"/>
      <c r="C172" s="3"/>
      <c r="D172" s="3"/>
      <c r="E172" s="4"/>
      <c r="I172" s="5">
        <f t="shared" si="18"/>
        <v>167</v>
      </c>
      <c r="J172" s="5">
        <f t="shared" si="17"/>
        <v>2.9103660758450816E-2</v>
      </c>
      <c r="K172" s="5">
        <f t="shared" si="19"/>
        <v>11.180930332468508</v>
      </c>
      <c r="L172" s="5"/>
    </row>
    <row r="173" spans="1:12" ht="12.75" x14ac:dyDescent="0.2">
      <c r="A173" s="3"/>
      <c r="B173" s="3"/>
      <c r="C173" s="3"/>
      <c r="D173" s="3"/>
      <c r="E173" s="4"/>
      <c r="I173" s="5">
        <f t="shared" si="18"/>
        <v>168</v>
      </c>
      <c r="J173" s="5">
        <f t="shared" si="17"/>
        <v>2.8997095755029609E-2</v>
      </c>
      <c r="K173" s="5">
        <f t="shared" si="19"/>
        <v>11.209927428223537</v>
      </c>
      <c r="L173" s="5"/>
    </row>
    <row r="174" spans="1:12" ht="12.75" x14ac:dyDescent="0.2">
      <c r="A174" s="3"/>
      <c r="B174" s="3"/>
      <c r="C174" s="3"/>
      <c r="D174" s="3"/>
      <c r="E174" s="4"/>
      <c r="I174" s="5">
        <f t="shared" si="18"/>
        <v>169</v>
      </c>
      <c r="J174" s="5">
        <f t="shared" si="17"/>
        <v>2.8891549919595038E-2</v>
      </c>
      <c r="K174" s="5">
        <f t="shared" si="19"/>
        <v>11.238818978143133</v>
      </c>
      <c r="L174" s="5"/>
    </row>
    <row r="175" spans="1:12" ht="12.75" x14ac:dyDescent="0.2">
      <c r="A175" s="3"/>
      <c r="B175" s="3"/>
      <c r="C175" s="3"/>
      <c r="D175" s="3"/>
      <c r="E175" s="4"/>
      <c r="I175" s="5">
        <f t="shared" si="18"/>
        <v>170</v>
      </c>
      <c r="J175" s="5">
        <f t="shared" si="17"/>
        <v>2.8787007560467121E-2</v>
      </c>
      <c r="K175" s="5">
        <f t="shared" si="19"/>
        <v>11.2676059857036</v>
      </c>
      <c r="L175" s="5"/>
    </row>
    <row r="176" spans="1:12" ht="12.75" x14ac:dyDescent="0.2">
      <c r="A176" s="3"/>
      <c r="B176" s="3"/>
      <c r="C176" s="3"/>
      <c r="D176" s="3"/>
      <c r="E176" s="4"/>
      <c r="I176" s="5">
        <f t="shared" si="18"/>
        <v>171</v>
      </c>
      <c r="J176" s="5">
        <f t="shared" si="17"/>
        <v>2.8683453318017776E-2</v>
      </c>
      <c r="K176" s="5">
        <f t="shared" si="19"/>
        <v>11.296289439021617</v>
      </c>
      <c r="L176" s="5"/>
    </row>
    <row r="177" spans="1:12" ht="12.75" x14ac:dyDescent="0.2">
      <c r="A177" s="3"/>
      <c r="B177" s="3"/>
      <c r="C177" s="3"/>
      <c r="D177" s="3"/>
      <c r="E177" s="4"/>
      <c r="I177" s="5">
        <f t="shared" si="18"/>
        <v>172</v>
      </c>
      <c r="J177" s="5">
        <f t="shared" si="17"/>
        <v>2.8580872155752505E-2</v>
      </c>
      <c r="K177" s="5">
        <f t="shared" si="19"/>
        <v>11.324870311177369</v>
      </c>
      <c r="L177" s="5"/>
    </row>
    <row r="178" spans="1:12" ht="12.75" x14ac:dyDescent="0.2">
      <c r="A178" s="3"/>
      <c r="B178" s="3"/>
      <c r="C178" s="3"/>
      <c r="D178" s="3"/>
      <c r="E178" s="4"/>
      <c r="I178" s="5">
        <f t="shared" si="18"/>
        <v>173</v>
      </c>
      <c r="J178" s="5">
        <f t="shared" si="17"/>
        <v>2.847924935168171E-2</v>
      </c>
      <c r="K178" s="5">
        <f t="shared" si="19"/>
        <v>11.35334956052905</v>
      </c>
      <c r="L178" s="5"/>
    </row>
    <row r="179" spans="1:12" ht="12.75" x14ac:dyDescent="0.2">
      <c r="A179" s="3"/>
      <c r="B179" s="3"/>
      <c r="C179" s="3"/>
      <c r="D179" s="3"/>
      <c r="E179" s="4"/>
      <c r="I179" s="5">
        <f t="shared" si="18"/>
        <v>174</v>
      </c>
      <c r="J179" s="5">
        <f t="shared" si="17"/>
        <v>2.8378570489970893E-2</v>
      </c>
      <c r="K179" s="5">
        <f t="shared" si="19"/>
        <v>11.381728131019022</v>
      </c>
      <c r="L179" s="5"/>
    </row>
    <row r="180" spans="1:12" ht="12.75" x14ac:dyDescent="0.2">
      <c r="A180" s="3"/>
      <c r="B180" s="3"/>
      <c r="C180" s="3"/>
      <c r="D180" s="3"/>
      <c r="E180" s="4"/>
      <c r="I180" s="5">
        <f t="shared" si="18"/>
        <v>175</v>
      </c>
      <c r="J180" s="5">
        <f t="shared" si="17"/>
        <v>2.8278821452858822E-2</v>
      </c>
      <c r="K180" s="5">
        <f t="shared" si="19"/>
        <v>11.41000695247188</v>
      </c>
      <c r="L180" s="5"/>
    </row>
    <row r="181" spans="1:12" ht="12.75" x14ac:dyDescent="0.2">
      <c r="A181" s="3"/>
      <c r="B181" s="3"/>
      <c r="C181" s="3"/>
      <c r="D181" s="3"/>
      <c r="E181" s="4"/>
      <c r="I181" s="5">
        <f t="shared" si="18"/>
        <v>176</v>
      </c>
      <c r="J181" s="5">
        <f t="shared" si="17"/>
        <v>2.8179988412834069E-2</v>
      </c>
      <c r="K181" s="5">
        <f t="shared" si="19"/>
        <v>11.438186940884714</v>
      </c>
      <c r="L181" s="5"/>
    </row>
    <row r="182" spans="1:12" ht="12.75" x14ac:dyDescent="0.2">
      <c r="A182" s="3"/>
      <c r="B182" s="3"/>
      <c r="C182" s="3"/>
      <c r="D182" s="3"/>
      <c r="E182" s="4"/>
      <c r="I182" s="5">
        <f t="shared" si="18"/>
        <v>177</v>
      </c>
      <c r="J182" s="5">
        <f t="shared" si="17"/>
        <v>2.8082057825059629E-2</v>
      </c>
      <c r="K182" s="5">
        <f t="shared" si="19"/>
        <v>11.466268998709774</v>
      </c>
      <c r="L182" s="5"/>
    </row>
    <row r="183" spans="1:12" ht="12.75" x14ac:dyDescent="0.2">
      <c r="A183" s="3"/>
      <c r="B183" s="3"/>
      <c r="C183" s="3"/>
      <c r="D183" s="3"/>
      <c r="E183" s="4"/>
      <c r="I183" s="5">
        <f t="shared" si="18"/>
        <v>178</v>
      </c>
      <c r="J183" s="5">
        <f t="shared" si="17"/>
        <v>2.7985016420037135E-2</v>
      </c>
      <c r="K183" s="5">
        <f t="shared" si="19"/>
        <v>11.494254015129812</v>
      </c>
      <c r="L183" s="5"/>
    </row>
    <row r="184" spans="1:12" ht="12.75" x14ac:dyDescent="0.2">
      <c r="A184" s="3"/>
      <c r="B184" s="3"/>
      <c r="C184" s="3"/>
      <c r="D184" s="3"/>
      <c r="E184" s="4"/>
      <c r="I184" s="5">
        <f t="shared" si="18"/>
        <v>179</v>
      </c>
      <c r="J184" s="5">
        <f t="shared" si="17"/>
        <v>2.7888851196501099E-2</v>
      </c>
      <c r="K184" s="5">
        <f t="shared" si="19"/>
        <v>11.522142866326313</v>
      </c>
      <c r="L184" s="5"/>
    </row>
    <row r="185" spans="1:12" ht="12.75" x14ac:dyDescent="0.2">
      <c r="A185" s="3"/>
      <c r="B185" s="3"/>
      <c r="C185" s="3"/>
      <c r="D185" s="3"/>
      <c r="E185" s="4"/>
      <c r="I185" s="5">
        <f t="shared" si="18"/>
        <v>180</v>
      </c>
      <c r="J185" s="5">
        <f t="shared" si="17"/>
        <v>2.7793549414535174E-2</v>
      </c>
      <c r="K185" s="5">
        <f t="shared" si="19"/>
        <v>11.549936415740849</v>
      </c>
      <c r="L185" s="5"/>
    </row>
    <row r="186" spans="1:12" ht="12.75" x14ac:dyDescent="0.2">
      <c r="A186" s="3"/>
      <c r="B186" s="3"/>
      <c r="C186" s="3"/>
      <c r="D186" s="3"/>
      <c r="E186" s="4"/>
      <c r="I186" s="5"/>
      <c r="J186" s="5"/>
      <c r="K186" s="5"/>
      <c r="L186" s="5"/>
    </row>
    <row r="187" spans="1:12" ht="12.75" x14ac:dyDescent="0.2">
      <c r="A187" s="3"/>
      <c r="B187" s="3"/>
      <c r="C187" s="3"/>
      <c r="D187" s="3"/>
      <c r="I187" s="5"/>
      <c r="J187" s="5"/>
      <c r="K187" s="5"/>
      <c r="L187" s="5"/>
    </row>
    <row r="188" spans="1:12" ht="12.75" x14ac:dyDescent="0.2">
      <c r="A188" s="3"/>
      <c r="B188" s="3"/>
      <c r="C188" s="3"/>
      <c r="D188" s="3"/>
      <c r="I188" s="5"/>
      <c r="J188" s="5"/>
      <c r="K188" s="5"/>
      <c r="L188" s="5"/>
    </row>
    <row r="189" spans="1:12" ht="12.75" x14ac:dyDescent="0.2">
      <c r="A189" s="3"/>
      <c r="B189" s="3"/>
      <c r="C189" s="3"/>
      <c r="D189" s="3"/>
      <c r="I189" s="5"/>
      <c r="J189" s="5"/>
      <c r="K189" s="5"/>
      <c r="L189" s="5"/>
    </row>
    <row r="190" spans="1:12" ht="12.75" x14ac:dyDescent="0.2">
      <c r="A190" s="3"/>
      <c r="B190" s="3"/>
      <c r="C190" s="3"/>
      <c r="D190" s="3"/>
      <c r="I190" s="5"/>
      <c r="J190" s="5"/>
      <c r="K190" s="5"/>
      <c r="L190" s="5"/>
    </row>
    <row r="191" spans="1:12" ht="12.75" x14ac:dyDescent="0.2">
      <c r="A191" s="3"/>
      <c r="B191" s="3"/>
      <c r="C191" s="3"/>
      <c r="D191" s="3"/>
      <c r="I191" s="5"/>
      <c r="J191" s="5"/>
      <c r="K191" s="5"/>
      <c r="L191" s="5"/>
    </row>
    <row r="192" spans="1:12" ht="12.75" x14ac:dyDescent="0.2">
      <c r="A192" s="3"/>
      <c r="B192" s="3"/>
      <c r="C192" s="3"/>
      <c r="D192" s="3"/>
      <c r="I192" s="5"/>
      <c r="J192" s="5"/>
      <c r="K192" s="5"/>
      <c r="L192" s="5"/>
    </row>
    <row r="193" spans="1:12" ht="12.75" x14ac:dyDescent="0.2">
      <c r="A193" s="3"/>
      <c r="B193" s="3"/>
      <c r="C193" s="3"/>
      <c r="D193" s="3"/>
      <c r="I193" s="5"/>
      <c r="J193" s="5"/>
      <c r="K193" s="5"/>
      <c r="L193" s="5"/>
    </row>
    <row r="194" spans="1:12" ht="12.75" x14ac:dyDescent="0.2">
      <c r="A194" s="3"/>
      <c r="B194" s="3"/>
      <c r="C194" s="3"/>
      <c r="D194" s="3"/>
      <c r="I194" s="5"/>
      <c r="J194" s="5"/>
      <c r="K194" s="5"/>
      <c r="L194" s="5"/>
    </row>
    <row r="195" spans="1:12" ht="12.75" x14ac:dyDescent="0.2">
      <c r="A195" s="3"/>
      <c r="B195" s="3"/>
      <c r="C195" s="3"/>
      <c r="D195" s="3"/>
      <c r="I195" s="5"/>
      <c r="J195" s="5"/>
      <c r="K195" s="5"/>
      <c r="L195" s="5"/>
    </row>
    <row r="196" spans="1:12" ht="12.75" x14ac:dyDescent="0.2">
      <c r="A196" s="3"/>
      <c r="B196" s="3"/>
      <c r="C196" s="3"/>
      <c r="D196" s="3"/>
      <c r="I196" s="5"/>
      <c r="J196" s="5"/>
      <c r="K196" s="5"/>
      <c r="L196" s="5"/>
    </row>
    <row r="197" spans="1:12" ht="12.75" x14ac:dyDescent="0.2">
      <c r="A197" s="3"/>
      <c r="B197" s="3"/>
      <c r="C197" s="3"/>
      <c r="D197" s="3"/>
      <c r="I197" s="5"/>
      <c r="J197" s="5"/>
      <c r="K197" s="5"/>
      <c r="L197" s="5"/>
    </row>
    <row r="198" spans="1:12" ht="12.75" x14ac:dyDescent="0.2">
      <c r="A198" s="3"/>
      <c r="B198" s="3"/>
      <c r="C198" s="3"/>
      <c r="D198" s="3"/>
      <c r="I198" s="5"/>
      <c r="J198" s="5"/>
      <c r="K198" s="5"/>
      <c r="L198" s="5"/>
    </row>
    <row r="199" spans="1:12" ht="12.75" x14ac:dyDescent="0.2">
      <c r="A199" s="3"/>
      <c r="B199" s="3"/>
      <c r="C199" s="3"/>
      <c r="D199" s="3"/>
      <c r="I199" s="5"/>
      <c r="J199" s="5"/>
      <c r="K199" s="5"/>
      <c r="L199" s="5"/>
    </row>
    <row r="200" spans="1:12" ht="12.75" x14ac:dyDescent="0.2">
      <c r="A200" s="3"/>
      <c r="B200" s="3"/>
      <c r="C200" s="3"/>
      <c r="D200" s="3"/>
      <c r="I200" s="5"/>
      <c r="J200" s="5"/>
      <c r="K200" s="5"/>
      <c r="L200" s="5"/>
    </row>
    <row r="201" spans="1:12" ht="12.75" x14ac:dyDescent="0.2">
      <c r="A201" s="3"/>
      <c r="B201" s="3"/>
      <c r="C201" s="3"/>
      <c r="D201" s="3"/>
      <c r="I201" s="5"/>
      <c r="J201" s="5"/>
      <c r="K201" s="5"/>
      <c r="L201" s="5"/>
    </row>
    <row r="202" spans="1:12" ht="12.75" x14ac:dyDescent="0.2">
      <c r="A202" s="3"/>
      <c r="B202" s="3"/>
      <c r="C202" s="3"/>
      <c r="D202" s="3"/>
      <c r="I202" s="5"/>
      <c r="J202" s="5"/>
      <c r="K202" s="5"/>
      <c r="L202" s="5"/>
    </row>
    <row r="203" spans="1:12" ht="12.75" x14ac:dyDescent="0.2">
      <c r="A203" s="3"/>
      <c r="B203" s="3"/>
      <c r="C203" s="3"/>
      <c r="D203" s="3"/>
      <c r="I203" s="5"/>
      <c r="J203" s="5"/>
      <c r="K203" s="5"/>
      <c r="L203" s="5"/>
    </row>
    <row r="204" spans="1:12" ht="12.75" x14ac:dyDescent="0.2">
      <c r="A204" s="3"/>
      <c r="B204" s="3"/>
      <c r="C204" s="3"/>
      <c r="D204" s="3"/>
      <c r="I204" s="5"/>
      <c r="J204" s="5"/>
      <c r="K204" s="5"/>
      <c r="L204" s="5"/>
    </row>
    <row r="205" spans="1:12" ht="12.75" x14ac:dyDescent="0.2">
      <c r="A205" s="3"/>
      <c r="B205" s="3"/>
      <c r="C205" s="3"/>
      <c r="D205" s="3"/>
      <c r="I205" s="5"/>
      <c r="J205" s="5"/>
      <c r="K205" s="5"/>
      <c r="L205" s="5"/>
    </row>
    <row r="206" spans="1:12" ht="12.75" x14ac:dyDescent="0.2">
      <c r="A206" s="3"/>
      <c r="B206" s="3"/>
      <c r="C206" s="3"/>
      <c r="D206" s="3"/>
      <c r="I206" s="5"/>
      <c r="J206" s="5"/>
      <c r="K206" s="5"/>
      <c r="L206" s="5"/>
    </row>
    <row r="207" spans="1:12" ht="12.75" x14ac:dyDescent="0.2">
      <c r="A207" s="3"/>
      <c r="B207" s="3"/>
      <c r="C207" s="3"/>
      <c r="D207" s="3"/>
      <c r="I207" s="5"/>
      <c r="J207" s="5"/>
      <c r="K207" s="5"/>
      <c r="L207" s="5"/>
    </row>
    <row r="208" spans="1:12" ht="12.75" x14ac:dyDescent="0.2">
      <c r="A208" s="3"/>
      <c r="B208" s="3"/>
      <c r="C208" s="3"/>
      <c r="D208" s="3"/>
      <c r="I208" s="5"/>
      <c r="J208" s="5"/>
      <c r="K208" s="5"/>
      <c r="L208" s="5"/>
    </row>
    <row r="209" spans="1:12" ht="12.75" x14ac:dyDescent="0.2">
      <c r="A209" s="3"/>
      <c r="B209" s="3"/>
      <c r="C209" s="3"/>
      <c r="D209" s="3"/>
      <c r="I209" s="5"/>
      <c r="J209" s="5"/>
      <c r="K209" s="5"/>
      <c r="L209" s="5"/>
    </row>
    <row r="210" spans="1:12" ht="12.75" x14ac:dyDescent="0.2">
      <c r="A210" s="3"/>
      <c r="B210" s="3"/>
      <c r="C210" s="3"/>
      <c r="D210" s="3"/>
      <c r="I210" s="5"/>
      <c r="J210" s="5"/>
      <c r="K210" s="5"/>
      <c r="L210" s="5"/>
    </row>
    <row r="211" spans="1:12" ht="12.75" x14ac:dyDescent="0.2">
      <c r="A211" s="3"/>
      <c r="B211" s="3"/>
      <c r="C211" s="3"/>
      <c r="D211" s="3"/>
      <c r="I211" s="5"/>
      <c r="J211" s="5"/>
      <c r="K211" s="5"/>
      <c r="L211" s="5"/>
    </row>
    <row r="212" spans="1:12" ht="12.75" x14ac:dyDescent="0.2">
      <c r="A212" s="3"/>
      <c r="B212" s="3"/>
      <c r="C212" s="3"/>
      <c r="D212" s="3"/>
      <c r="I212" s="5"/>
      <c r="J212" s="5"/>
      <c r="K212" s="5"/>
      <c r="L212" s="5"/>
    </row>
    <row r="213" spans="1:12" ht="12.75" x14ac:dyDescent="0.2">
      <c r="A213" s="3"/>
      <c r="B213" s="3"/>
      <c r="C213" s="3"/>
      <c r="D213" s="3"/>
      <c r="I213" s="5"/>
      <c r="J213" s="5"/>
      <c r="K213" s="5"/>
      <c r="L213" s="5"/>
    </row>
    <row r="214" spans="1:12" ht="12.75" x14ac:dyDescent="0.2">
      <c r="A214" s="3"/>
      <c r="B214" s="3"/>
      <c r="C214" s="3"/>
      <c r="D214" s="3"/>
      <c r="I214" s="5"/>
      <c r="J214" s="5"/>
      <c r="K214" s="5"/>
      <c r="L214" s="5"/>
    </row>
    <row r="215" spans="1:12" ht="12.75" x14ac:dyDescent="0.2">
      <c r="A215" s="3"/>
      <c r="B215" s="3"/>
      <c r="C215" s="3"/>
      <c r="D215" s="3"/>
      <c r="I215" s="5"/>
      <c r="J215" s="5"/>
      <c r="K215" s="5"/>
      <c r="L215" s="5"/>
    </row>
    <row r="216" spans="1:12" ht="12.75" x14ac:dyDescent="0.2">
      <c r="A216" s="3"/>
      <c r="B216" s="3"/>
      <c r="C216" s="3"/>
      <c r="D216" s="3"/>
      <c r="I216" s="5"/>
      <c r="J216" s="5"/>
      <c r="K216" s="5"/>
      <c r="L216" s="5"/>
    </row>
    <row r="217" spans="1:12" ht="12.75" x14ac:dyDescent="0.2">
      <c r="A217" s="3"/>
      <c r="B217" s="3"/>
      <c r="C217" s="3"/>
      <c r="D217" s="3"/>
      <c r="I217" s="5"/>
      <c r="J217" s="5"/>
      <c r="K217" s="5"/>
      <c r="L217" s="5"/>
    </row>
    <row r="218" spans="1:12" ht="12.75" x14ac:dyDescent="0.2">
      <c r="A218" s="3"/>
      <c r="B218" s="3"/>
      <c r="C218" s="3"/>
      <c r="D218" s="3"/>
      <c r="I218" s="5"/>
      <c r="J218" s="5"/>
      <c r="K218" s="5"/>
      <c r="L218" s="5"/>
    </row>
    <row r="219" spans="1:12" ht="12.75" x14ac:dyDescent="0.2">
      <c r="A219" s="3"/>
      <c r="B219" s="3"/>
      <c r="C219" s="3"/>
      <c r="D219" s="3"/>
      <c r="I219" s="5"/>
      <c r="J219" s="5"/>
      <c r="K219" s="5"/>
      <c r="L219" s="5"/>
    </row>
  </sheetData>
  <mergeCells count="6">
    <mergeCell ref="N3:O3"/>
    <mergeCell ref="A1:L1"/>
    <mergeCell ref="A2:L2"/>
    <mergeCell ref="A3:D3"/>
    <mergeCell ref="F3:G3"/>
    <mergeCell ref="I3:L3"/>
  </mergeCells>
  <hyperlinks>
    <hyperlink ref="A2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LTV based on modeling Retention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DOMI</cp:lastModifiedBy>
  <dcterms:modified xsi:type="dcterms:W3CDTF">2016-04-29T14:48:47Z</dcterms:modified>
</cp:coreProperties>
</file>