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y10\OneDrive\문서\"/>
    </mc:Choice>
  </mc:AlternateContent>
  <xr:revisionPtr revIDLastSave="0" documentId="8_{AE765622-F80B-4E29-9110-88350CF1C731}" xr6:coauthVersionLast="47" xr6:coauthVersionMax="47" xr10:uidLastSave="{00000000-0000-0000-0000-000000000000}"/>
  <bookViews>
    <workbookView xWindow="-120" yWindow="-120" windowWidth="29040" windowHeight="16440" xr2:uid="{45E02C7E-DD82-4C91-9C28-FBB236E493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D3" i="1" s="1"/>
  <c r="I6" i="1" l="1"/>
  <c r="J6" i="1" s="1"/>
  <c r="I14" i="1"/>
  <c r="J14" i="1" s="1"/>
  <c r="I10" i="1"/>
  <c r="J10" i="1" s="1"/>
  <c r="I13" i="1"/>
  <c r="J13" i="1" s="1"/>
  <c r="I16" i="1"/>
  <c r="J16" i="1" s="1"/>
  <c r="I12" i="1"/>
  <c r="J12" i="1" s="1"/>
  <c r="I8" i="1"/>
  <c r="J8" i="1" s="1"/>
  <c r="I9" i="1"/>
  <c r="J9" i="1" s="1"/>
  <c r="I15" i="1"/>
  <c r="J15" i="1" s="1"/>
  <c r="I11" i="1"/>
  <c r="J11" i="1" s="1"/>
  <c r="I7" i="1"/>
  <c r="J7" i="1" s="1"/>
  <c r="E19" i="1" l="1"/>
</calcChain>
</file>

<file path=xl/sharedStrings.xml><?xml version="1.0" encoding="utf-8"?>
<sst xmlns="http://schemas.openxmlformats.org/spreadsheetml/2006/main" count="22" uniqueCount="22">
  <si>
    <t>태어난 해 
Birth</t>
    <phoneticPr fontId="9" type="noConversion"/>
  </si>
  <si>
    <t>연도만 입력(yyyy)</t>
    <phoneticPr fontId="9" type="noConversion"/>
  </si>
  <si>
    <t>필요금액 (만원 초과 숫자만 입력)</t>
    <phoneticPr fontId="9" type="noConversion"/>
  </si>
  <si>
    <t>은행이자</t>
    <phoneticPr fontId="9" type="noConversion"/>
  </si>
  <si>
    <t>오늘 내 욕심의 가격은</t>
    <phoneticPr fontId="9" type="noConversion"/>
  </si>
  <si>
    <t>입니다.</t>
    <phoneticPr fontId="9" type="noConversion"/>
  </si>
  <si>
    <t>For What</t>
    <phoneticPr fontId="9" type="noConversion"/>
  </si>
  <si>
    <t xml:space="preserve"> When</t>
    <phoneticPr fontId="9" type="noConversion"/>
  </si>
  <si>
    <t>아이 대학</t>
    <phoneticPr fontId="9" type="noConversion"/>
  </si>
  <si>
    <t>단독주택</t>
    <phoneticPr fontId="9" type="noConversion"/>
  </si>
  <si>
    <t>은퇴 생활비</t>
    <phoneticPr fontId="9" type="noConversion"/>
  </si>
  <si>
    <t>건물주</t>
    <phoneticPr fontId="9" type="noConversion"/>
  </si>
  <si>
    <t>수식1)</t>
    <phoneticPr fontId="9" type="noConversion"/>
  </si>
  <si>
    <t>목표 나이까지 남은 기간 계산</t>
    <phoneticPr fontId="9" type="noConversion"/>
  </si>
  <si>
    <t>내 나이</t>
    <phoneticPr fontId="9" type="noConversion"/>
  </si>
  <si>
    <t>남음기간</t>
    <phoneticPr fontId="9" type="noConversion"/>
  </si>
  <si>
    <t>수식2)</t>
    <phoneticPr fontId="9" type="noConversion"/>
  </si>
  <si>
    <t>필요금액 은행이자로 할인</t>
    <phoneticPr fontId="9" type="noConversion"/>
  </si>
  <si>
    <t>iF((D6-$D$3)&lt;0,0,D6-$D$3)</t>
    <phoneticPr fontId="9" type="noConversion"/>
  </si>
  <si>
    <t>PV($G$6,I6,,-A6,1)</t>
  </si>
  <si>
    <t>오늘 가치</t>
    <phoneticPr fontId="9" type="noConversion"/>
  </si>
  <si>
    <r>
      <rPr>
        <sz val="24"/>
        <color rgb="FFFF0000"/>
        <rFont val="맑은 고딕"/>
        <family val="3"/>
        <charset val="129"/>
        <scheme val="minor"/>
      </rPr>
      <t>빨간 테투리 안의 값</t>
    </r>
    <r>
      <rPr>
        <sz val="11"/>
        <color rgb="FFFF0000"/>
        <rFont val="맑은 고딕"/>
        <family val="2"/>
        <charset val="129"/>
        <scheme val="minor"/>
      </rPr>
      <t xml:space="preserve"> 만 변경하여 계산해 보세요.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</si>
</sst>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&quot; 만원&quot;"/>
    <numFmt numFmtId="177" formatCode="##&quot; 억&quot;\ #,###&quot; 만원&quot;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4"/>
      <color theme="4" tint="-0.499984740745262"/>
      <name val="맑은 고딕"/>
      <family val="3"/>
      <charset val="129"/>
      <scheme val="minor"/>
    </font>
    <font>
      <sz val="24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rgb="FFFF0000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</borders>
  <cellStyleXfs count="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6" borderId="3" xfId="8" applyBorder="1">
      <alignment vertical="center"/>
    </xf>
    <xf numFmtId="176" fontId="1" fillId="5" borderId="4" xfId="7" applyNumberFormat="1" applyBorder="1" applyAlignment="1">
      <alignment horizontal="center" vertical="center"/>
    </xf>
    <xf numFmtId="176" fontId="1" fillId="5" borderId="5" xfId="7" applyNumberFormat="1" applyBorder="1" applyAlignment="1">
      <alignment horizontal="center" vertical="center"/>
    </xf>
    <xf numFmtId="0" fontId="7" fillId="0" borderId="0" xfId="6">
      <alignment vertical="center"/>
    </xf>
    <xf numFmtId="0" fontId="7" fillId="0" borderId="0" xfId="6" applyAlignment="1">
      <alignment horizontal="center" vertical="center"/>
    </xf>
    <xf numFmtId="0" fontId="7" fillId="0" borderId="0" xfId="6" applyAlignment="1">
      <alignment horizontal="left" vertical="center"/>
    </xf>
    <xf numFmtId="0" fontId="3" fillId="3" borderId="11" xfId="2" applyBorder="1" applyAlignment="1">
      <alignment horizontal="center" vertical="center"/>
    </xf>
    <xf numFmtId="0" fontId="3" fillId="3" borderId="12" xfId="2" applyBorder="1" applyAlignment="1">
      <alignment horizontal="center" vertical="center"/>
    </xf>
    <xf numFmtId="0" fontId="3" fillId="3" borderId="8" xfId="2" applyBorder="1" applyAlignment="1">
      <alignment horizontal="center" vertical="center"/>
    </xf>
    <xf numFmtId="0" fontId="3" fillId="3" borderId="9" xfId="2" applyBorder="1" applyAlignment="1">
      <alignment horizontal="center" vertical="center"/>
    </xf>
    <xf numFmtId="0" fontId="3" fillId="3" borderId="6" xfId="2" applyBorder="1" applyAlignment="1">
      <alignment horizontal="center" vertical="center"/>
    </xf>
    <xf numFmtId="0" fontId="2" fillId="2" borderId="7" xfId="1" applyBorder="1" applyAlignment="1">
      <alignment horizontal="center" vertical="center"/>
    </xf>
    <xf numFmtId="0" fontId="5" fillId="4" borderId="13" xfId="4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1" fillId="5" borderId="19" xfId="7" applyNumberFormat="1" applyBorder="1" applyAlignment="1">
      <alignment horizontal="center" vertical="center"/>
    </xf>
    <xf numFmtId="0" fontId="4" fillId="4" borderId="2" xfId="3" applyBorder="1" applyAlignment="1">
      <alignment horizontal="center" vertical="center"/>
    </xf>
    <xf numFmtId="0" fontId="4" fillId="4" borderId="20" xfId="3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2" borderId="0" xfId="1">
      <alignment vertical="center"/>
    </xf>
    <xf numFmtId="0" fontId="6" fillId="0" borderId="0" xfId="5" applyAlignment="1">
      <alignment vertical="center"/>
    </xf>
    <xf numFmtId="10" fontId="3" fillId="3" borderId="10" xfId="2" applyNumberFormat="1" applyBorder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0" fontId="11" fillId="6" borderId="27" xfId="8" applyFont="1" applyBorder="1" applyAlignment="1">
      <alignment horizontal="right" vertical="center"/>
    </xf>
    <xf numFmtId="0" fontId="11" fillId="6" borderId="28" xfId="8" applyFont="1" applyBorder="1" applyAlignment="1">
      <alignment horizontal="right" vertical="center"/>
    </xf>
    <xf numFmtId="177" fontId="11" fillId="6" borderId="28" xfId="8" applyNumberFormat="1" applyFont="1" applyBorder="1" applyAlignment="1">
      <alignment horizontal="right" vertical="center"/>
    </xf>
    <xf numFmtId="0" fontId="11" fillId="6" borderId="29" xfId="8" applyFont="1" applyBorder="1">
      <alignment vertical="center"/>
    </xf>
    <xf numFmtId="0" fontId="13" fillId="0" borderId="30" xfId="5" applyFont="1" applyBorder="1" applyAlignment="1">
      <alignment horizontal="center" vertical="center"/>
    </xf>
  </cellXfs>
  <cellStyles count="9">
    <cellStyle name="20% - 강조색2" xfId="7" builtinId="34"/>
    <cellStyle name="20% - 강조색3" xfId="8" builtinId="38"/>
    <cellStyle name="경고문" xfId="5" builtinId="11"/>
    <cellStyle name="계산" xfId="4" builtinId="22"/>
    <cellStyle name="보통" xfId="2" builtinId="28"/>
    <cellStyle name="설명 텍스트" xfId="6" builtinId="53"/>
    <cellStyle name="좋음" xfId="1" builtinId="26"/>
    <cellStyle name="출력" xfId="3" builtinId="2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43FB-3929-42F0-8CCE-A96E8AFED488}">
  <dimension ref="A1:J21"/>
  <sheetViews>
    <sheetView tabSelected="1" workbookViewId="0">
      <selection activeCell="L18" sqref="L18"/>
    </sheetView>
  </sheetViews>
  <sheetFormatPr defaultRowHeight="16.5" x14ac:dyDescent="0.3"/>
  <cols>
    <col min="1" max="1" width="11.625" bestFit="1" customWidth="1"/>
    <col min="10" max="10" width="12.5" bestFit="1" customWidth="1"/>
  </cols>
  <sheetData>
    <row r="1" spans="1:10" ht="24.75" customHeight="1" thickBot="1" x14ac:dyDescent="0.35">
      <c r="A1" s="37" t="s">
        <v>0</v>
      </c>
      <c r="B1" s="37"/>
      <c r="C1" s="1" t="s">
        <v>1</v>
      </c>
      <c r="D1" s="1"/>
      <c r="F1" t="s">
        <v>3</v>
      </c>
    </row>
    <row r="2" spans="1:10" ht="17.25" thickBot="1" x14ac:dyDescent="0.35">
      <c r="A2" s="37"/>
      <c r="B2" s="37"/>
      <c r="C2" s="12">
        <v>1980</v>
      </c>
      <c r="D2" s="13"/>
      <c r="F2" s="40">
        <v>3.2000000000000001E-2</v>
      </c>
    </row>
    <row r="3" spans="1:10" x14ac:dyDescent="0.3">
      <c r="C3" s="38" t="s">
        <v>14</v>
      </c>
      <c r="D3" s="38">
        <f ca="1">SUM(A4-C2)</f>
        <v>44</v>
      </c>
    </row>
    <row r="4" spans="1:10" x14ac:dyDescent="0.3">
      <c r="A4" s="36">
        <f ca="1">YEAR(TODAY())</f>
        <v>2024</v>
      </c>
    </row>
    <row r="5" spans="1:10" ht="17.25" thickBot="1" x14ac:dyDescent="0.35">
      <c r="A5" s="14" t="s">
        <v>2</v>
      </c>
      <c r="B5" s="15"/>
      <c r="C5" s="16"/>
      <c r="D5" s="17" t="s">
        <v>7</v>
      </c>
      <c r="E5" s="18" t="s">
        <v>6</v>
      </c>
      <c r="F5" s="18"/>
      <c r="I5" s="36" t="s">
        <v>15</v>
      </c>
      <c r="J5" s="41" t="s">
        <v>20</v>
      </c>
    </row>
    <row r="6" spans="1:10" x14ac:dyDescent="0.3">
      <c r="A6" s="19">
        <v>10000</v>
      </c>
      <c r="B6" s="20"/>
      <c r="C6" s="21"/>
      <c r="D6" s="22">
        <v>55</v>
      </c>
      <c r="E6" s="23" t="s">
        <v>8</v>
      </c>
      <c r="F6" s="24"/>
      <c r="I6" s="36">
        <f ca="1">IF((D6-$D$3)&lt;0,0,D6-$D$3)</f>
        <v>11</v>
      </c>
      <c r="J6" s="42">
        <f ca="1">PV($F$2,I6,,-A6,1)</f>
        <v>7071.6918797122116</v>
      </c>
    </row>
    <row r="7" spans="1:10" x14ac:dyDescent="0.3">
      <c r="A7" s="25">
        <v>80000</v>
      </c>
      <c r="B7" s="7"/>
      <c r="C7" s="8"/>
      <c r="D7" s="6">
        <v>45</v>
      </c>
      <c r="E7" s="26" t="s">
        <v>9</v>
      </c>
      <c r="F7" s="27"/>
      <c r="I7" s="36">
        <f t="shared" ref="I7:I16" ca="1" si="0">IF((D7-$D$3)&lt;0,0,D7-$D$3)</f>
        <v>1</v>
      </c>
      <c r="J7" s="42">
        <f ca="1">PV($F$2,I7,,-A7,1)</f>
        <v>77519.379844961237</v>
      </c>
    </row>
    <row r="8" spans="1:10" x14ac:dyDescent="0.3">
      <c r="A8" s="28">
        <v>500000</v>
      </c>
      <c r="B8" s="4"/>
      <c r="C8" s="5"/>
      <c r="D8" s="2">
        <v>45</v>
      </c>
      <c r="E8" s="3" t="s">
        <v>10</v>
      </c>
      <c r="F8" s="29"/>
      <c r="I8" s="36">
        <f t="shared" ca="1" si="0"/>
        <v>1</v>
      </c>
      <c r="J8" s="42">
        <f ca="1">PV($F$2,I8,,-A8,1)</f>
        <v>484496.12403100776</v>
      </c>
    </row>
    <row r="9" spans="1:10" x14ac:dyDescent="0.3">
      <c r="A9" s="25">
        <v>200000</v>
      </c>
      <c r="B9" s="7"/>
      <c r="C9" s="8"/>
      <c r="D9" s="6">
        <v>45</v>
      </c>
      <c r="E9" s="26" t="s">
        <v>11</v>
      </c>
      <c r="F9" s="27"/>
      <c r="I9" s="36">
        <f t="shared" ca="1" si="0"/>
        <v>1</v>
      </c>
      <c r="J9" s="42">
        <f ca="1">PV($F$2,I9,,-A9,1)</f>
        <v>193798.44961240308</v>
      </c>
    </row>
    <row r="10" spans="1:10" x14ac:dyDescent="0.3">
      <c r="A10" s="28">
        <v>5</v>
      </c>
      <c r="B10" s="4"/>
      <c r="C10" s="5"/>
      <c r="D10" s="2">
        <v>45</v>
      </c>
      <c r="E10" s="3"/>
      <c r="F10" s="29"/>
      <c r="I10" s="36">
        <f t="shared" ca="1" si="0"/>
        <v>1</v>
      </c>
      <c r="J10" s="42">
        <f ca="1">PV($F$2,I10,,-A10,1)</f>
        <v>4.8449612403100772</v>
      </c>
    </row>
    <row r="11" spans="1:10" x14ac:dyDescent="0.3">
      <c r="A11" s="25">
        <v>100</v>
      </c>
      <c r="B11" s="7"/>
      <c r="C11" s="8"/>
      <c r="D11" s="6">
        <v>45</v>
      </c>
      <c r="E11" s="26"/>
      <c r="F11" s="27"/>
      <c r="I11" s="36">
        <f t="shared" ca="1" si="0"/>
        <v>1</v>
      </c>
      <c r="J11" s="42">
        <f ca="1">PV($F$2,I11,,-A11,1)</f>
        <v>96.899224806201545</v>
      </c>
    </row>
    <row r="12" spans="1:10" x14ac:dyDescent="0.3">
      <c r="A12" s="28">
        <v>200</v>
      </c>
      <c r="B12" s="4"/>
      <c r="C12" s="5"/>
      <c r="D12" s="2">
        <v>45</v>
      </c>
      <c r="E12" s="3"/>
      <c r="F12" s="29"/>
      <c r="I12" s="36">
        <f t="shared" ca="1" si="0"/>
        <v>1</v>
      </c>
      <c r="J12" s="42">
        <f ca="1">PV($F$2,I12,,-A12,1)</f>
        <v>193.79844961240309</v>
      </c>
    </row>
    <row r="13" spans="1:10" x14ac:dyDescent="0.3">
      <c r="A13" s="25">
        <v>200</v>
      </c>
      <c r="B13" s="7"/>
      <c r="C13" s="8"/>
      <c r="D13" s="6">
        <v>45</v>
      </c>
      <c r="E13" s="26"/>
      <c r="F13" s="27"/>
      <c r="I13" s="36">
        <f t="shared" ca="1" si="0"/>
        <v>1</v>
      </c>
      <c r="J13" s="42">
        <f ca="1">PV($F$2,I13,,-A13,1)</f>
        <v>193.79844961240309</v>
      </c>
    </row>
    <row r="14" spans="1:10" x14ac:dyDescent="0.3">
      <c r="A14" s="28">
        <v>300</v>
      </c>
      <c r="B14" s="4"/>
      <c r="C14" s="5"/>
      <c r="D14" s="2">
        <v>45</v>
      </c>
      <c r="E14" s="3"/>
      <c r="F14" s="29"/>
      <c r="I14" s="36">
        <f t="shared" ca="1" si="0"/>
        <v>1</v>
      </c>
      <c r="J14" s="42">
        <f ca="1">PV($F$2,I14,,-A14,1)</f>
        <v>290.69767441860466</v>
      </c>
    </row>
    <row r="15" spans="1:10" x14ac:dyDescent="0.3">
      <c r="A15" s="25">
        <v>4000</v>
      </c>
      <c r="B15" s="7"/>
      <c r="C15" s="8"/>
      <c r="D15" s="6">
        <v>45</v>
      </c>
      <c r="E15" s="26"/>
      <c r="F15" s="27"/>
      <c r="I15" s="36">
        <f t="shared" ca="1" si="0"/>
        <v>1</v>
      </c>
      <c r="J15" s="42">
        <f ca="1">PV($F$2,I15,,-A15,1)</f>
        <v>3875.968992248062</v>
      </c>
    </row>
    <row r="16" spans="1:10" ht="17.25" thickBot="1" x14ac:dyDescent="0.35">
      <c r="A16" s="30">
        <v>5000</v>
      </c>
      <c r="B16" s="31"/>
      <c r="C16" s="32"/>
      <c r="D16" s="33">
        <v>45</v>
      </c>
      <c r="E16" s="34"/>
      <c r="F16" s="35"/>
      <c r="I16" s="36">
        <f t="shared" ca="1" si="0"/>
        <v>1</v>
      </c>
      <c r="J16" s="42">
        <f ca="1">PV($F$2,I16,,-A16,1)</f>
        <v>4844.9612403100773</v>
      </c>
    </row>
    <row r="17" spans="1:10" x14ac:dyDescent="0.3">
      <c r="A17" s="1"/>
      <c r="B17" s="1"/>
      <c r="C17" s="1"/>
    </row>
    <row r="18" spans="1:10" ht="39" thickBot="1" x14ac:dyDescent="0.35">
      <c r="A18" s="47" t="s">
        <v>21</v>
      </c>
      <c r="B18" s="47"/>
      <c r="C18" s="47"/>
      <c r="D18" s="47"/>
      <c r="E18" s="47"/>
      <c r="F18" s="47"/>
      <c r="G18" s="47"/>
      <c r="H18" s="47"/>
      <c r="I18" s="39"/>
      <c r="J18" s="39"/>
    </row>
    <row r="19" spans="1:10" ht="21" thickBot="1" x14ac:dyDescent="0.35">
      <c r="A19" s="43" t="s">
        <v>4</v>
      </c>
      <c r="B19" s="44"/>
      <c r="C19" s="44"/>
      <c r="D19" s="44"/>
      <c r="E19" s="45">
        <f ca="1">SUM(J6:J16)</f>
        <v>772386.61436033249</v>
      </c>
      <c r="F19" s="45"/>
      <c r="G19" s="45"/>
      <c r="H19" s="46" t="s">
        <v>5</v>
      </c>
    </row>
    <row r="20" spans="1:10" x14ac:dyDescent="0.3">
      <c r="A20" s="9" t="s">
        <v>12</v>
      </c>
      <c r="B20" s="10" t="s">
        <v>13</v>
      </c>
      <c r="C20" s="10"/>
      <c r="D20" s="10"/>
      <c r="E20" s="11" t="s">
        <v>18</v>
      </c>
      <c r="F20" s="11"/>
      <c r="G20" s="11"/>
    </row>
    <row r="21" spans="1:10" x14ac:dyDescent="0.3">
      <c r="A21" s="9" t="s">
        <v>16</v>
      </c>
      <c r="B21" s="10" t="s">
        <v>17</v>
      </c>
      <c r="C21" s="10"/>
      <c r="D21" s="10"/>
      <c r="E21" s="11" t="s">
        <v>19</v>
      </c>
      <c r="F21" s="11"/>
      <c r="G21" s="11"/>
    </row>
  </sheetData>
  <mergeCells count="35">
    <mergeCell ref="E19:G19"/>
    <mergeCell ref="A1:B2"/>
    <mergeCell ref="A19:D19"/>
    <mergeCell ref="A18:H18"/>
    <mergeCell ref="A8:C8"/>
    <mergeCell ref="A7:C7"/>
    <mergeCell ref="A6:C6"/>
    <mergeCell ref="A5:C5"/>
    <mergeCell ref="E20:G20"/>
    <mergeCell ref="E21:G21"/>
    <mergeCell ref="B20:D20"/>
    <mergeCell ref="B21:D21"/>
    <mergeCell ref="E11:F11"/>
    <mergeCell ref="E12:F12"/>
    <mergeCell ref="E13:F13"/>
    <mergeCell ref="E14:F14"/>
    <mergeCell ref="E15:F15"/>
    <mergeCell ref="E16:F16"/>
    <mergeCell ref="A15:C15"/>
    <mergeCell ref="A16:C16"/>
    <mergeCell ref="A17:C17"/>
    <mergeCell ref="E5:F5"/>
    <mergeCell ref="E6:F6"/>
    <mergeCell ref="E7:F7"/>
    <mergeCell ref="E8:F8"/>
    <mergeCell ref="E9:F9"/>
    <mergeCell ref="E10:F10"/>
    <mergeCell ref="A9:C9"/>
    <mergeCell ref="A10:C10"/>
    <mergeCell ref="A11:C11"/>
    <mergeCell ref="A12:C12"/>
    <mergeCell ref="A13:C13"/>
    <mergeCell ref="A14:C14"/>
    <mergeCell ref="C1:D1"/>
    <mergeCell ref="C2:D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hey1009.ok@gmail.com</dc:creator>
  <cp:lastModifiedBy>hey1009.ok@gmail.com</cp:lastModifiedBy>
  <dcterms:created xsi:type="dcterms:W3CDTF">2024-05-21T08:05:52Z</dcterms:created>
  <dcterms:modified xsi:type="dcterms:W3CDTF">2024-05-21T09:04:40Z</dcterms:modified>
</cp:coreProperties>
</file>