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2. 업무에 도움을 주는 엑셀함수 10선\"/>
    </mc:Choice>
  </mc:AlternateContent>
  <xr:revisionPtr revIDLastSave="0" documentId="13_ncr:1_{D63BFC23-F1A1-4FFF-901A-C76F929C77AD}" xr6:coauthVersionLast="47" xr6:coauthVersionMax="47" xr10:uidLastSave="{00000000-0000-0000-0000-000000000000}"/>
  <bookViews>
    <workbookView xWindow="7950" yWindow="360" windowWidth="22920" windowHeight="15090" xr2:uid="{CB2C2DDC-5F6F-4DD2-9B60-5674A69B9AB0}"/>
  </bookViews>
  <sheets>
    <sheet name="IFERROR" sheetId="1" r:id="rId1"/>
    <sheet name="IFERROR 결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H5" i="2"/>
  <c r="H6" i="2"/>
  <c r="H7" i="2"/>
  <c r="H8" i="2"/>
  <c r="H9" i="2"/>
  <c r="H10" i="2"/>
  <c r="H11" i="2"/>
  <c r="H12" i="2"/>
  <c r="H13" i="2"/>
  <c r="H14" i="2"/>
  <c r="H4" i="2"/>
  <c r="H5" i="1"/>
  <c r="G5" i="2"/>
  <c r="G6" i="2"/>
  <c r="G7" i="2"/>
  <c r="G8" i="2"/>
  <c r="G9" i="2"/>
  <c r="G10" i="2"/>
  <c r="G11" i="2"/>
  <c r="G12" i="2"/>
  <c r="G13" i="2"/>
  <c r="G14" i="2"/>
  <c r="E5" i="2"/>
  <c r="E6" i="2"/>
  <c r="E7" i="2"/>
  <c r="E8" i="2"/>
  <c r="E9" i="2"/>
  <c r="E10" i="2"/>
  <c r="E11" i="2"/>
  <c r="E12" i="2"/>
  <c r="E13" i="2"/>
  <c r="E14" i="2"/>
  <c r="G4" i="2"/>
  <c r="E4" i="2"/>
  <c r="D4" i="2"/>
  <c r="D14" i="2"/>
  <c r="D5" i="2"/>
  <c r="D6" i="2"/>
  <c r="D7" i="2"/>
  <c r="D8" i="2"/>
  <c r="D9" i="2"/>
  <c r="D10" i="2"/>
  <c r="D11" i="2"/>
  <c r="D12" i="2"/>
  <c r="D13" i="2"/>
  <c r="E5" i="1"/>
  <c r="E6" i="1"/>
  <c r="E7" i="1"/>
  <c r="E8" i="1"/>
  <c r="E9" i="1"/>
  <c r="E10" i="1"/>
  <c r="E11" i="1"/>
  <c r="E12" i="1"/>
  <c r="E13" i="1"/>
  <c r="H13" i="1" s="1"/>
  <c r="E14" i="1"/>
  <c r="D5" i="1"/>
  <c r="D6" i="1"/>
  <c r="D7" i="1"/>
  <c r="D8" i="1"/>
  <c r="D9" i="1"/>
  <c r="D10" i="1"/>
  <c r="D11" i="1"/>
  <c r="D12" i="1"/>
  <c r="D13" i="1"/>
  <c r="D14" i="1"/>
  <c r="G4" i="1"/>
  <c r="E4" i="1"/>
  <c r="D4" i="1"/>
  <c r="H14" i="1"/>
  <c r="H11" i="1"/>
  <c r="H10" i="1"/>
  <c r="H9" i="1"/>
  <c r="H7" i="1"/>
  <c r="H6" i="1"/>
  <c r="H12" i="1" l="1"/>
  <c r="H8" i="1"/>
  <c r="H4" i="1"/>
</calcChain>
</file>

<file path=xl/sharedStrings.xml><?xml version="1.0" encoding="utf-8"?>
<sst xmlns="http://schemas.openxmlformats.org/spreadsheetml/2006/main" count="74" uniqueCount="31">
  <si>
    <t>입출고 관리 현황</t>
    <phoneticPr fontId="6" type="noConversion"/>
  </si>
  <si>
    <t>1열</t>
    <phoneticPr fontId="3" type="noConversion"/>
  </si>
  <si>
    <t>2열</t>
    <phoneticPr fontId="3" type="noConversion"/>
  </si>
  <si>
    <t>3열</t>
    <phoneticPr fontId="3" type="noConversion"/>
  </si>
  <si>
    <t>No.</t>
    <phoneticPr fontId="8" type="noConversion"/>
  </si>
  <si>
    <t>입고날짜</t>
    <phoneticPr fontId="8" type="noConversion"/>
  </si>
  <si>
    <t>상품코드</t>
    <phoneticPr fontId="8" type="noConversion"/>
  </si>
  <si>
    <t>상품명</t>
    <phoneticPr fontId="8" type="noConversion"/>
  </si>
  <si>
    <t>단가</t>
    <phoneticPr fontId="9" type="noConversion"/>
  </si>
  <si>
    <t>수량</t>
    <phoneticPr fontId="9" type="noConversion"/>
  </si>
  <si>
    <t>할인율</t>
    <phoneticPr fontId="9" type="noConversion"/>
  </si>
  <si>
    <t>금액</t>
    <phoneticPr fontId="9" type="noConversion"/>
  </si>
  <si>
    <t>단가</t>
    <phoneticPr fontId="8" type="noConversion"/>
  </si>
  <si>
    <t>수량</t>
    <phoneticPr fontId="8" type="noConversion"/>
  </si>
  <si>
    <t>할인율</t>
    <phoneticPr fontId="8" type="noConversion"/>
  </si>
  <si>
    <t>N002</t>
    <phoneticPr fontId="9" type="noConversion"/>
  </si>
  <si>
    <t>M001</t>
    <phoneticPr fontId="8" type="noConversion"/>
  </si>
  <si>
    <t>MP3</t>
    <phoneticPr fontId="9" type="noConversion"/>
  </si>
  <si>
    <t>D001</t>
    <phoneticPr fontId="9" type="noConversion"/>
  </si>
  <si>
    <t>P001</t>
    <phoneticPr fontId="8" type="noConversion"/>
  </si>
  <si>
    <t>PDA</t>
    <phoneticPr fontId="9" type="noConversion"/>
  </si>
  <si>
    <t>C001</t>
    <phoneticPr fontId="9" type="noConversion"/>
  </si>
  <si>
    <t>P002</t>
    <phoneticPr fontId="8" type="noConversion"/>
  </si>
  <si>
    <t>PSP</t>
    <phoneticPr fontId="9" type="noConversion"/>
  </si>
  <si>
    <t>C001</t>
    <phoneticPr fontId="8" type="noConversion"/>
  </si>
  <si>
    <t>Computer</t>
    <phoneticPr fontId="9" type="noConversion"/>
  </si>
  <si>
    <t>N002</t>
    <phoneticPr fontId="8" type="noConversion"/>
  </si>
  <si>
    <t>Notebook</t>
    <phoneticPr fontId="9" type="noConversion"/>
  </si>
  <si>
    <t>전자사전</t>
    <phoneticPr fontId="9" type="noConversion"/>
  </si>
  <si>
    <t>단가표</t>
    <phoneticPr fontId="3" type="noConversion"/>
  </si>
  <si>
    <t>할인율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</si>
</sst>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b/>
      <sz val="18"/>
      <color theme="3"/>
      <name val="맑은 고딕"/>
      <family val="3"/>
      <charset val="129"/>
      <scheme val="major"/>
    </font>
    <font>
      <b/>
      <sz val="20"/>
      <color theme="3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/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3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7" fillId="3" borderId="6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14" fontId="2" fillId="0" borderId="8" xfId="1" applyNumberFormat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41" fontId="2" fillId="4" borderId="6" xfId="4" applyFont="1" applyFill="1" applyBorder="1" applyAlignment="1">
      <alignment horizontal="center" vertical="center"/>
    </xf>
    <xf numFmtId="9" fontId="2" fillId="5" borderId="6" xfId="5" applyFont="1" applyFill="1" applyBorder="1" applyAlignment="1">
      <alignment horizontal="center" vertical="center"/>
    </xf>
    <xf numFmtId="41" fontId="2" fillId="0" borderId="9" xfId="4" applyFont="1" applyBorder="1" applyAlignment="1">
      <alignment horizontal="center" vertical="center"/>
    </xf>
    <xf numFmtId="41" fontId="2" fillId="0" borderId="6" xfId="4" applyFont="1" applyBorder="1" applyAlignment="1">
      <alignment horizontal="center" vertical="center"/>
    </xf>
    <xf numFmtId="9" fontId="0" fillId="0" borderId="6" xfId="5" applyFont="1" applyFill="1" applyBorder="1" applyAlignment="1">
      <alignment horizontal="center" vertical="center"/>
    </xf>
    <xf numFmtId="41" fontId="10" fillId="0" borderId="9" xfId="4" applyFont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14" fontId="2" fillId="0" borderId="11" xfId="1" applyNumberFormat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41" fontId="2" fillId="4" borderId="12" xfId="4" applyFont="1" applyFill="1" applyBorder="1" applyAlignment="1">
      <alignment horizontal="center" vertical="center"/>
    </xf>
    <xf numFmtId="9" fontId="2" fillId="5" borderId="12" xfId="5" applyFont="1" applyFill="1" applyBorder="1" applyAlignment="1">
      <alignment horizontal="center" vertical="center"/>
    </xf>
    <xf numFmtId="41" fontId="2" fillId="0" borderId="13" xfId="4" applyFont="1" applyBorder="1" applyAlignment="1">
      <alignment horizontal="center" vertical="center"/>
    </xf>
    <xf numFmtId="9" fontId="2" fillId="5" borderId="6" xfId="5" applyFont="1" applyFill="1" applyBorder="1" applyAlignment="1">
      <alignment horizontal="center" vertical="center" wrapText="1"/>
    </xf>
    <xf numFmtId="9" fontId="2" fillId="5" borderId="12" xfId="5" applyFont="1" applyFill="1" applyBorder="1" applyAlignment="1">
      <alignment horizontal="center" vertical="center" wrapText="1"/>
    </xf>
  </cellXfs>
  <cellStyles count="6">
    <cellStyle name="백분율 2" xfId="5" xr:uid="{09D8AB34-AFBF-4260-AB60-594B0C706BE4}"/>
    <cellStyle name="쉼표 [0] 3" xfId="4" xr:uid="{73ED13BF-C4C6-4C4B-A85F-45498AC59D0F}"/>
    <cellStyle name="제목 7 2" xfId="2" xr:uid="{819FAD1B-6698-4E3B-9342-8F635EF860F4}"/>
    <cellStyle name="표준" xfId="0" builtinId="0"/>
    <cellStyle name="표준 2" xfId="3" xr:uid="{747CFE91-4F0A-4E43-9D44-EEE040EB5AEB}"/>
    <cellStyle name="표준 5 2 2" xfId="1" xr:uid="{7ACD82C7-748B-4707-8E66-D0A17E6A4A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0006-B6C5-4D86-810F-EB799ADE2619}">
  <dimension ref="A1:P28"/>
  <sheetViews>
    <sheetView tabSelected="1" zoomScale="85" zoomScaleNormal="85" workbookViewId="0">
      <selection activeCell="E20" sqref="E20"/>
    </sheetView>
  </sheetViews>
  <sheetFormatPr defaultColWidth="9" defaultRowHeight="16.5" x14ac:dyDescent="0.3"/>
  <cols>
    <col min="1" max="1" width="9" style="1"/>
    <col min="2" max="2" width="14.25" style="1" customWidth="1"/>
    <col min="3" max="3" width="11.375" style="1" customWidth="1"/>
    <col min="4" max="4" width="13.875" style="1" customWidth="1"/>
    <col min="5" max="5" width="14.25" style="1" customWidth="1"/>
    <col min="6" max="6" width="12.375" style="1" customWidth="1"/>
    <col min="7" max="7" width="11.875" style="1" customWidth="1"/>
    <col min="8" max="8" width="16.875" style="1" customWidth="1"/>
    <col min="9" max="9" width="6.125" style="1" customWidth="1"/>
    <col min="10" max="12" width="13.625" style="1" customWidth="1"/>
    <col min="13" max="14" width="9" style="1"/>
    <col min="15" max="15" width="13" style="1" customWidth="1"/>
    <col min="16" max="16384" width="9" style="1"/>
  </cols>
  <sheetData>
    <row r="1" spans="1:16" ht="35.25" customHeight="1" x14ac:dyDescent="0.3"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</row>
    <row r="2" spans="1:16" ht="17.25" thickBot="1" x14ac:dyDescent="0.35">
      <c r="J2" s="4" t="s">
        <v>1</v>
      </c>
      <c r="K2" s="4" t="s">
        <v>2</v>
      </c>
      <c r="L2" s="4" t="s">
        <v>3</v>
      </c>
      <c r="N2" s="4" t="s">
        <v>1</v>
      </c>
      <c r="O2" s="4" t="s">
        <v>2</v>
      </c>
      <c r="P2" s="5"/>
    </row>
    <row r="3" spans="1:16" s="11" customFormat="1" ht="24.75" customHeight="1" x14ac:dyDescent="0.3">
      <c r="A3" s="6" t="s">
        <v>4</v>
      </c>
      <c r="B3" s="7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J3" s="12" t="s">
        <v>6</v>
      </c>
      <c r="K3" s="12" t="s">
        <v>7</v>
      </c>
      <c r="L3" s="12" t="s">
        <v>12</v>
      </c>
      <c r="N3" s="12" t="s">
        <v>13</v>
      </c>
      <c r="O3" s="12" t="s">
        <v>14</v>
      </c>
      <c r="P3" s="5"/>
    </row>
    <row r="4" spans="1:16" s="11" customFormat="1" ht="24.75" customHeight="1" x14ac:dyDescent="0.3">
      <c r="A4" s="13">
        <v>1</v>
      </c>
      <c r="B4" s="14">
        <v>45352</v>
      </c>
      <c r="C4" s="15" t="s">
        <v>15</v>
      </c>
      <c r="D4" s="16" t="str">
        <f>VLOOKUP(C4,$J$4:$L$9,2,0)</f>
        <v>Notebook</v>
      </c>
      <c r="E4" s="17">
        <f>VLOOKUP(C4,$J$4:$L$9,3,0)</f>
        <v>1150000</v>
      </c>
      <c r="F4" s="15">
        <v>20</v>
      </c>
      <c r="G4" s="18">
        <f>VLOOKUP(F4,$N$4:$O$8,2,1)</f>
        <v>0.1</v>
      </c>
      <c r="H4" s="19">
        <f>E4*F4*(1-G4)</f>
        <v>20700000</v>
      </c>
      <c r="J4" s="15" t="s">
        <v>16</v>
      </c>
      <c r="K4" s="15" t="s">
        <v>17</v>
      </c>
      <c r="L4" s="20">
        <v>235000</v>
      </c>
      <c r="N4" s="15">
        <v>10</v>
      </c>
      <c r="O4" s="21">
        <v>0.05</v>
      </c>
      <c r="P4" s="5"/>
    </row>
    <row r="5" spans="1:16" s="11" customFormat="1" ht="24.75" customHeight="1" x14ac:dyDescent="0.3">
      <c r="A5" s="13">
        <v>2</v>
      </c>
      <c r="B5" s="14">
        <v>45353</v>
      </c>
      <c r="C5" s="15" t="s">
        <v>18</v>
      </c>
      <c r="D5" s="16" t="str">
        <f t="shared" ref="D5:D14" si="0">VLOOKUP(C5,$J$4:$L$9,2,0)</f>
        <v>전자사전</v>
      </c>
      <c r="E5" s="17">
        <f t="shared" ref="E5:E14" si="1">VLOOKUP(C5,$J$4:$L$9,3,0)</f>
        <v>256000</v>
      </c>
      <c r="F5" s="15">
        <v>55</v>
      </c>
      <c r="G5" s="18">
        <f t="shared" ref="G5:G14" si="2">VLOOKUP(F5,$N$4:$O$8,2,1)</f>
        <v>0.2</v>
      </c>
      <c r="H5" s="19">
        <f t="shared" ref="H5:H14" si="3">E5*F5*(1-G5)</f>
        <v>11264000</v>
      </c>
      <c r="J5" s="15" t="s">
        <v>19</v>
      </c>
      <c r="K5" s="15" t="s">
        <v>20</v>
      </c>
      <c r="L5" s="20">
        <v>350000</v>
      </c>
      <c r="N5" s="15">
        <v>20</v>
      </c>
      <c r="O5" s="21">
        <v>0.1</v>
      </c>
      <c r="P5" s="5"/>
    </row>
    <row r="6" spans="1:16" s="11" customFormat="1" ht="24.75" customHeight="1" x14ac:dyDescent="0.3">
      <c r="A6" s="13">
        <v>3</v>
      </c>
      <c r="B6" s="14">
        <v>45354</v>
      </c>
      <c r="C6" s="15" t="s">
        <v>21</v>
      </c>
      <c r="D6" s="16" t="str">
        <f t="shared" si="0"/>
        <v>Computer</v>
      </c>
      <c r="E6" s="17">
        <f t="shared" si="1"/>
        <v>985000</v>
      </c>
      <c r="F6" s="15">
        <v>84</v>
      </c>
      <c r="G6" s="18">
        <f t="shared" si="2"/>
        <v>0.2</v>
      </c>
      <c r="H6" s="22">
        <f t="shared" si="3"/>
        <v>66192000</v>
      </c>
      <c r="J6" s="15" t="s">
        <v>22</v>
      </c>
      <c r="K6" s="15" t="s">
        <v>23</v>
      </c>
      <c r="L6" s="20">
        <v>543000</v>
      </c>
      <c r="N6" s="15">
        <v>30</v>
      </c>
      <c r="O6" s="21">
        <v>0.15</v>
      </c>
      <c r="P6" s="5"/>
    </row>
    <row r="7" spans="1:16" s="11" customFormat="1" ht="24.75" customHeight="1" x14ac:dyDescent="0.3">
      <c r="A7" s="13">
        <v>4</v>
      </c>
      <c r="B7" s="14">
        <v>45355</v>
      </c>
      <c r="C7" s="15" t="s">
        <v>16</v>
      </c>
      <c r="D7" s="16" t="str">
        <f t="shared" si="0"/>
        <v>MP3</v>
      </c>
      <c r="E7" s="17">
        <f t="shared" si="1"/>
        <v>235000</v>
      </c>
      <c r="F7" s="15">
        <v>35</v>
      </c>
      <c r="G7" s="18">
        <f t="shared" si="2"/>
        <v>0.15</v>
      </c>
      <c r="H7" s="19">
        <f t="shared" si="3"/>
        <v>6991250</v>
      </c>
      <c r="J7" s="15" t="s">
        <v>24</v>
      </c>
      <c r="K7" s="15" t="s">
        <v>25</v>
      </c>
      <c r="L7" s="20">
        <v>985000</v>
      </c>
      <c r="N7" s="15">
        <v>50</v>
      </c>
      <c r="O7" s="21">
        <v>0.2</v>
      </c>
      <c r="P7" s="5"/>
    </row>
    <row r="8" spans="1:16" s="11" customFormat="1" ht="24.75" customHeight="1" x14ac:dyDescent="0.3">
      <c r="A8" s="13">
        <v>5</v>
      </c>
      <c r="B8" s="14">
        <v>45356</v>
      </c>
      <c r="C8" s="15" t="s">
        <v>19</v>
      </c>
      <c r="D8" s="16" t="str">
        <f t="shared" si="0"/>
        <v>PDA</v>
      </c>
      <c r="E8" s="17">
        <f t="shared" si="1"/>
        <v>350000</v>
      </c>
      <c r="F8" s="15">
        <v>46</v>
      </c>
      <c r="G8" s="18">
        <f t="shared" si="2"/>
        <v>0.15</v>
      </c>
      <c r="H8" s="19">
        <f t="shared" si="3"/>
        <v>13685000</v>
      </c>
      <c r="J8" s="15" t="s">
        <v>26</v>
      </c>
      <c r="K8" s="15" t="s">
        <v>27</v>
      </c>
      <c r="L8" s="20">
        <v>1150000</v>
      </c>
      <c r="N8" s="15">
        <v>100</v>
      </c>
      <c r="O8" s="21">
        <v>0.25</v>
      </c>
      <c r="P8" s="5"/>
    </row>
    <row r="9" spans="1:16" s="11" customFormat="1" ht="24.75" customHeight="1" x14ac:dyDescent="0.3">
      <c r="A9" s="13">
        <v>6</v>
      </c>
      <c r="B9" s="14">
        <v>45357</v>
      </c>
      <c r="C9" s="15"/>
      <c r="D9" s="16" t="e">
        <f t="shared" si="0"/>
        <v>#N/A</v>
      </c>
      <c r="E9" s="17" t="e">
        <f t="shared" si="1"/>
        <v>#N/A</v>
      </c>
      <c r="F9" s="15"/>
      <c r="G9" s="18" t="e">
        <f t="shared" si="2"/>
        <v>#N/A</v>
      </c>
      <c r="H9" s="19" t="e">
        <f t="shared" si="3"/>
        <v>#N/A</v>
      </c>
      <c r="J9" s="15" t="s">
        <v>18</v>
      </c>
      <c r="K9" s="15" t="s">
        <v>28</v>
      </c>
      <c r="L9" s="20">
        <v>256000</v>
      </c>
      <c r="P9" s="5"/>
    </row>
    <row r="10" spans="1:16" s="11" customFormat="1" ht="24.75" customHeight="1" x14ac:dyDescent="0.3">
      <c r="A10" s="13">
        <v>7</v>
      </c>
      <c r="B10" s="14">
        <v>45358</v>
      </c>
      <c r="C10" s="15"/>
      <c r="D10" s="16" t="e">
        <f t="shared" si="0"/>
        <v>#N/A</v>
      </c>
      <c r="E10" s="17" t="e">
        <f t="shared" si="1"/>
        <v>#N/A</v>
      </c>
      <c r="F10" s="15"/>
      <c r="G10" s="18" t="e">
        <f t="shared" si="2"/>
        <v>#N/A</v>
      </c>
      <c r="H10" s="19" t="e">
        <f t="shared" si="3"/>
        <v>#N/A</v>
      </c>
      <c r="J10" s="5"/>
      <c r="K10" s="5"/>
      <c r="L10" s="5"/>
      <c r="P10" s="5"/>
    </row>
    <row r="11" spans="1:16" s="11" customFormat="1" ht="24.75" customHeight="1" x14ac:dyDescent="0.3">
      <c r="A11" s="13">
        <v>8</v>
      </c>
      <c r="B11" s="14">
        <v>45359</v>
      </c>
      <c r="C11" s="15"/>
      <c r="D11" s="16" t="e">
        <f t="shared" si="0"/>
        <v>#N/A</v>
      </c>
      <c r="E11" s="17" t="e">
        <f t="shared" si="1"/>
        <v>#N/A</v>
      </c>
      <c r="F11" s="15"/>
      <c r="G11" s="18" t="e">
        <f t="shared" si="2"/>
        <v>#N/A</v>
      </c>
      <c r="H11" s="19" t="e">
        <f t="shared" si="3"/>
        <v>#N/A</v>
      </c>
      <c r="J11" s="5"/>
      <c r="K11" s="5"/>
      <c r="L11" s="5"/>
    </row>
    <row r="12" spans="1:16" s="11" customFormat="1" ht="24.75" customHeight="1" x14ac:dyDescent="0.3">
      <c r="A12" s="13">
        <v>9</v>
      </c>
      <c r="B12" s="14">
        <v>45360</v>
      </c>
      <c r="C12" s="15"/>
      <c r="D12" s="16" t="e">
        <f t="shared" si="0"/>
        <v>#N/A</v>
      </c>
      <c r="E12" s="17" t="e">
        <f t="shared" si="1"/>
        <v>#N/A</v>
      </c>
      <c r="F12" s="15"/>
      <c r="G12" s="18" t="e">
        <f t="shared" si="2"/>
        <v>#N/A</v>
      </c>
      <c r="H12" s="19" t="e">
        <f t="shared" si="3"/>
        <v>#N/A</v>
      </c>
      <c r="J12"/>
      <c r="K12"/>
      <c r="L12"/>
      <c r="M12"/>
      <c r="N12"/>
      <c r="O12"/>
      <c r="P12"/>
    </row>
    <row r="13" spans="1:16" s="11" customFormat="1" ht="24.75" customHeight="1" x14ac:dyDescent="0.3">
      <c r="A13" s="13">
        <v>10</v>
      </c>
      <c r="B13" s="14">
        <v>45361</v>
      </c>
      <c r="C13" s="15"/>
      <c r="D13" s="16" t="e">
        <f t="shared" si="0"/>
        <v>#N/A</v>
      </c>
      <c r="E13" s="17" t="e">
        <f t="shared" si="1"/>
        <v>#N/A</v>
      </c>
      <c r="F13" s="15"/>
      <c r="G13" s="18" t="e">
        <f t="shared" si="2"/>
        <v>#N/A</v>
      </c>
      <c r="H13" s="19" t="e">
        <f t="shared" si="3"/>
        <v>#N/A</v>
      </c>
      <c r="J13"/>
      <c r="K13"/>
      <c r="L13"/>
      <c r="M13"/>
      <c r="N13"/>
      <c r="O13"/>
      <c r="P13"/>
    </row>
    <row r="14" spans="1:16" s="11" customFormat="1" ht="24.75" customHeight="1" thickBot="1" x14ac:dyDescent="0.35">
      <c r="A14" s="23">
        <v>11</v>
      </c>
      <c r="B14" s="24">
        <v>45362</v>
      </c>
      <c r="C14" s="25"/>
      <c r="D14" s="26" t="e">
        <f t="shared" si="0"/>
        <v>#N/A</v>
      </c>
      <c r="E14" s="27" t="e">
        <f t="shared" si="1"/>
        <v>#N/A</v>
      </c>
      <c r="F14" s="25"/>
      <c r="G14" s="28" t="e">
        <f t="shared" si="2"/>
        <v>#N/A</v>
      </c>
      <c r="H14" s="29" t="e">
        <f t="shared" si="3"/>
        <v>#N/A</v>
      </c>
      <c r="J14"/>
      <c r="K14"/>
      <c r="L14"/>
      <c r="M14"/>
      <c r="N14"/>
      <c r="O14"/>
      <c r="P14"/>
    </row>
    <row r="15" spans="1:16" s="11" customFormat="1" ht="24.75" customHeight="1" x14ac:dyDescent="0.3">
      <c r="B15" s="5"/>
      <c r="C15" s="5"/>
      <c r="D15" s="5"/>
      <c r="E15" s="5"/>
      <c r="F15" s="5"/>
      <c r="G15" s="5"/>
      <c r="H15" s="5"/>
    </row>
    <row r="16" spans="1:16" s="11" customFormat="1" ht="24.75" customHeight="1" x14ac:dyDescent="0.3">
      <c r="B16" s="5"/>
      <c r="C16" s="5"/>
      <c r="D16" s="5"/>
      <c r="E16" s="5"/>
      <c r="F16" s="5"/>
      <c r="G16" s="5"/>
      <c r="H16" s="5"/>
    </row>
    <row r="17" spans="2:8" s="11" customFormat="1" ht="24.75" customHeight="1" x14ac:dyDescent="0.3">
      <c r="B17" s="5"/>
      <c r="C17" s="5"/>
      <c r="D17" s="5"/>
      <c r="E17" s="5"/>
      <c r="F17" s="5"/>
      <c r="G17" s="5"/>
      <c r="H17" s="5"/>
    </row>
    <row r="18" spans="2:8" s="11" customFormat="1" ht="24.75" customHeight="1" x14ac:dyDescent="0.3">
      <c r="B18" s="5"/>
      <c r="C18" s="5"/>
      <c r="D18" s="5"/>
      <c r="E18" s="5"/>
      <c r="F18" s="5"/>
      <c r="G18" s="5"/>
      <c r="H18" s="5"/>
    </row>
    <row r="19" spans="2:8" s="11" customFormat="1" ht="24.75" customHeight="1" x14ac:dyDescent="0.3">
      <c r="B19" s="5"/>
      <c r="C19" s="5"/>
      <c r="D19" s="5"/>
      <c r="E19" s="5"/>
      <c r="F19" s="5"/>
      <c r="G19" s="5"/>
      <c r="H19" s="5"/>
    </row>
    <row r="20" spans="2:8" s="11" customFormat="1" ht="24.75" customHeight="1" x14ac:dyDescent="0.3">
      <c r="B20" s="5"/>
      <c r="C20" s="5"/>
      <c r="D20" s="5"/>
      <c r="E20" s="5"/>
      <c r="F20" s="5"/>
      <c r="G20" s="5"/>
      <c r="H20" s="5"/>
    </row>
    <row r="21" spans="2:8" s="11" customFormat="1" ht="24.75" customHeight="1" x14ac:dyDescent="0.3">
      <c r="B21" s="5"/>
      <c r="C21" s="5"/>
      <c r="D21" s="5"/>
      <c r="E21" s="5"/>
      <c r="F21" s="5"/>
      <c r="G21" s="5"/>
      <c r="H21" s="5"/>
    </row>
    <row r="22" spans="2:8" s="11" customFormat="1" ht="24.75" customHeight="1" x14ac:dyDescent="0.3">
      <c r="B22" s="5"/>
      <c r="C22" s="5"/>
      <c r="D22" s="5"/>
      <c r="E22" s="5"/>
      <c r="F22" s="5"/>
      <c r="G22" s="5"/>
      <c r="H22" s="5"/>
    </row>
    <row r="23" spans="2:8" s="11" customFormat="1" ht="24.75" customHeight="1" x14ac:dyDescent="0.3">
      <c r="B23" s="5"/>
      <c r="C23" s="5"/>
      <c r="D23" s="5"/>
      <c r="E23" s="5"/>
      <c r="F23" s="5"/>
      <c r="G23" s="5"/>
      <c r="H23" s="5"/>
    </row>
    <row r="24" spans="2:8" s="11" customFormat="1" ht="24.75" customHeight="1" x14ac:dyDescent="0.3">
      <c r="B24" s="5"/>
      <c r="C24" s="5"/>
      <c r="D24" s="5"/>
      <c r="E24" s="5"/>
      <c r="F24" s="5"/>
      <c r="G24" s="5"/>
      <c r="H24" s="5"/>
    </row>
    <row r="25" spans="2:8" s="11" customFormat="1" ht="24.75" customHeight="1" x14ac:dyDescent="0.3">
      <c r="B25" s="5"/>
      <c r="C25" s="5"/>
      <c r="D25" s="5"/>
      <c r="E25" s="5"/>
      <c r="F25" s="5"/>
      <c r="G25" s="5"/>
      <c r="H25" s="5"/>
    </row>
    <row r="26" spans="2:8" s="11" customFormat="1" ht="24.75" customHeight="1" x14ac:dyDescent="0.3">
      <c r="B26" s="5"/>
      <c r="C26" s="5"/>
      <c r="D26" s="5"/>
      <c r="E26" s="5"/>
      <c r="F26" s="5"/>
      <c r="G26" s="5"/>
      <c r="H26" s="5"/>
    </row>
    <row r="27" spans="2:8" s="11" customFormat="1" ht="24.75" customHeight="1" x14ac:dyDescent="0.3">
      <c r="B27" s="5"/>
      <c r="C27" s="5"/>
      <c r="D27" s="5"/>
      <c r="E27" s="5"/>
      <c r="F27" s="5"/>
      <c r="G27" s="5"/>
      <c r="H27" s="5"/>
    </row>
    <row r="28" spans="2:8" s="11" customFormat="1" ht="24.75" customHeight="1" x14ac:dyDescent="0.3">
      <c r="B28" s="5"/>
      <c r="C28" s="5"/>
      <c r="D28" s="5"/>
      <c r="E28" s="5"/>
      <c r="F28" s="5"/>
      <c r="G28" s="5"/>
      <c r="H28" s="5"/>
    </row>
  </sheetData>
  <mergeCells count="1">
    <mergeCell ref="B1:H1"/>
  </mergeCells>
  <phoneticPr fontId="3" type="noConversion"/>
  <pageMargins left="0.7" right="0.7" top="0.75" bottom="0.75" header="0.3" footer="0.3"/>
  <pageSetup paperSize="9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3418-7D4E-478E-8756-017C05C1674A}">
  <dimension ref="A1:P28"/>
  <sheetViews>
    <sheetView zoomScale="85" zoomScaleNormal="85" workbookViewId="0">
      <selection activeCell="D17" sqref="D17"/>
    </sheetView>
  </sheetViews>
  <sheetFormatPr defaultColWidth="9" defaultRowHeight="16.5" x14ac:dyDescent="0.3"/>
  <cols>
    <col min="1" max="1" width="9" style="1"/>
    <col min="2" max="2" width="14.25" style="1" customWidth="1"/>
    <col min="3" max="3" width="11.375" style="1" customWidth="1"/>
    <col min="4" max="4" width="13.875" style="1" customWidth="1"/>
    <col min="5" max="5" width="14.25" style="1" customWidth="1"/>
    <col min="6" max="6" width="12.375" style="1" customWidth="1"/>
    <col min="7" max="7" width="11.875" style="1" customWidth="1"/>
    <col min="8" max="8" width="16.875" style="1" customWidth="1"/>
    <col min="9" max="9" width="6.125" style="1" customWidth="1"/>
    <col min="10" max="12" width="13.625" style="1" customWidth="1"/>
    <col min="13" max="14" width="9" style="1"/>
    <col min="15" max="15" width="13" style="1" customWidth="1"/>
    <col min="16" max="16384" width="9" style="1"/>
  </cols>
  <sheetData>
    <row r="1" spans="1:16" ht="35.25" customHeight="1" x14ac:dyDescent="0.3">
      <c r="B1" s="2" t="s">
        <v>0</v>
      </c>
      <c r="C1" s="2"/>
      <c r="D1" s="2"/>
      <c r="E1" s="2"/>
      <c r="F1" s="2"/>
      <c r="G1" s="2"/>
      <c r="H1" s="2"/>
      <c r="I1" s="3"/>
      <c r="J1" s="2" t="s">
        <v>29</v>
      </c>
      <c r="K1" s="2"/>
      <c r="L1" s="2"/>
      <c r="N1" s="2" t="s">
        <v>30</v>
      </c>
      <c r="O1" s="2"/>
    </row>
    <row r="2" spans="1:16" ht="17.25" thickBot="1" x14ac:dyDescent="0.35">
      <c r="J2" s="4" t="s">
        <v>1</v>
      </c>
      <c r="K2" s="4" t="s">
        <v>2</v>
      </c>
      <c r="L2" s="4" t="s">
        <v>3</v>
      </c>
      <c r="N2" s="4" t="s">
        <v>1</v>
      </c>
      <c r="O2" s="4" t="s">
        <v>2</v>
      </c>
      <c r="P2" s="5"/>
    </row>
    <row r="3" spans="1:16" s="11" customFormat="1" ht="24.75" customHeight="1" x14ac:dyDescent="0.3">
      <c r="A3" s="6" t="s">
        <v>4</v>
      </c>
      <c r="B3" s="7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J3" s="12" t="s">
        <v>6</v>
      </c>
      <c r="K3" s="12" t="s">
        <v>7</v>
      </c>
      <c r="L3" s="12" t="s">
        <v>12</v>
      </c>
      <c r="N3" s="12" t="s">
        <v>13</v>
      </c>
      <c r="O3" s="12" t="s">
        <v>14</v>
      </c>
      <c r="P3" s="5"/>
    </row>
    <row r="4" spans="1:16" s="11" customFormat="1" ht="24.75" customHeight="1" x14ac:dyDescent="0.3">
      <c r="A4" s="13">
        <v>1</v>
      </c>
      <c r="B4" s="14">
        <v>45352</v>
      </c>
      <c r="C4" s="15" t="s">
        <v>15</v>
      </c>
      <c r="D4" s="16" t="str">
        <f>IFERROR(VLOOKUP(C4,$J$4:$L$9,2,0),"")</f>
        <v>Notebook</v>
      </c>
      <c r="E4" s="17">
        <f>IFERROR(VLOOKUP(C4,$J$4:$L$9,3,0),"")</f>
        <v>1150000</v>
      </c>
      <c r="F4" s="15">
        <v>20</v>
      </c>
      <c r="G4" s="30">
        <f>IFERROR(VLOOKUP(F4,$N$4:$O$8,2,1),"")</f>
        <v>0.1</v>
      </c>
      <c r="H4" s="19">
        <f>IFERROR(E4*F4*(1-G4),"")</f>
        <v>20700000</v>
      </c>
      <c r="J4" s="15" t="s">
        <v>16</v>
      </c>
      <c r="K4" s="15" t="s">
        <v>17</v>
      </c>
      <c r="L4" s="20">
        <v>235000</v>
      </c>
      <c r="N4" s="15">
        <v>10</v>
      </c>
      <c r="O4" s="21">
        <v>0.05</v>
      </c>
      <c r="P4" s="5"/>
    </row>
    <row r="5" spans="1:16" s="11" customFormat="1" ht="24.75" customHeight="1" x14ac:dyDescent="0.3">
      <c r="A5" s="13">
        <v>2</v>
      </c>
      <c r="B5" s="14">
        <v>45353</v>
      </c>
      <c r="C5" s="15" t="s">
        <v>18</v>
      </c>
      <c r="D5" s="16" t="str">
        <f t="shared" ref="D5:D14" si="0">IFERROR(VLOOKUP(C5,$J$4:$L$9,2,0),"")</f>
        <v>전자사전</v>
      </c>
      <c r="E5" s="17">
        <f t="shared" ref="E5:E14" si="1">IFERROR(VLOOKUP(C5,$J$4:$L$9,3,0),"")</f>
        <v>256000</v>
      </c>
      <c r="F5" s="15">
        <v>55</v>
      </c>
      <c r="G5" s="30">
        <f t="shared" ref="G5:G14" si="2">IFERROR(VLOOKUP(F5,$N$4:$O$8,2,1),"")</f>
        <v>0.2</v>
      </c>
      <c r="H5" s="19">
        <f t="shared" ref="H5:H14" si="3">IFERROR(E5*F5*(1-G5),"")</f>
        <v>11264000</v>
      </c>
      <c r="J5" s="15" t="s">
        <v>19</v>
      </c>
      <c r="K5" s="15" t="s">
        <v>20</v>
      </c>
      <c r="L5" s="20">
        <v>350000</v>
      </c>
      <c r="N5" s="15">
        <v>20</v>
      </c>
      <c r="O5" s="21">
        <v>0.1</v>
      </c>
      <c r="P5" s="5"/>
    </row>
    <row r="6" spans="1:16" s="11" customFormat="1" ht="24.75" customHeight="1" x14ac:dyDescent="0.3">
      <c r="A6" s="13">
        <v>3</v>
      </c>
      <c r="B6" s="14">
        <v>45354</v>
      </c>
      <c r="C6" s="15" t="s">
        <v>21</v>
      </c>
      <c r="D6" s="16" t="str">
        <f t="shared" si="0"/>
        <v>Computer</v>
      </c>
      <c r="E6" s="17">
        <f t="shared" si="1"/>
        <v>985000</v>
      </c>
      <c r="F6" s="15">
        <v>84</v>
      </c>
      <c r="G6" s="30">
        <f t="shared" si="2"/>
        <v>0.2</v>
      </c>
      <c r="H6" s="19">
        <f t="shared" si="3"/>
        <v>66192000</v>
      </c>
      <c r="J6" s="15" t="s">
        <v>22</v>
      </c>
      <c r="K6" s="15" t="s">
        <v>23</v>
      </c>
      <c r="L6" s="20">
        <v>543000</v>
      </c>
      <c r="N6" s="15">
        <v>30</v>
      </c>
      <c r="O6" s="21">
        <v>0.15</v>
      </c>
      <c r="P6" s="5"/>
    </row>
    <row r="7" spans="1:16" s="11" customFormat="1" ht="24.75" customHeight="1" x14ac:dyDescent="0.3">
      <c r="A7" s="13">
        <v>4</v>
      </c>
      <c r="B7" s="14">
        <v>45355</v>
      </c>
      <c r="C7" s="15" t="s">
        <v>16</v>
      </c>
      <c r="D7" s="16" t="str">
        <f t="shared" si="0"/>
        <v>MP3</v>
      </c>
      <c r="E7" s="17">
        <f t="shared" si="1"/>
        <v>235000</v>
      </c>
      <c r="F7" s="15">
        <v>35</v>
      </c>
      <c r="G7" s="30">
        <f t="shared" si="2"/>
        <v>0.15</v>
      </c>
      <c r="H7" s="19">
        <f t="shared" si="3"/>
        <v>6991250</v>
      </c>
      <c r="J7" s="15" t="s">
        <v>24</v>
      </c>
      <c r="K7" s="15" t="s">
        <v>25</v>
      </c>
      <c r="L7" s="20">
        <v>985000</v>
      </c>
      <c r="N7" s="15">
        <v>50</v>
      </c>
      <c r="O7" s="21">
        <v>0.2</v>
      </c>
      <c r="P7" s="5"/>
    </row>
    <row r="8" spans="1:16" s="11" customFormat="1" ht="24.75" customHeight="1" x14ac:dyDescent="0.3">
      <c r="A8" s="13">
        <v>5</v>
      </c>
      <c r="B8" s="14">
        <v>45356</v>
      </c>
      <c r="C8" s="15" t="s">
        <v>19</v>
      </c>
      <c r="D8" s="16" t="str">
        <f t="shared" si="0"/>
        <v>PDA</v>
      </c>
      <c r="E8" s="17">
        <f t="shared" si="1"/>
        <v>350000</v>
      </c>
      <c r="F8" s="15">
        <v>46</v>
      </c>
      <c r="G8" s="30">
        <f t="shared" si="2"/>
        <v>0.15</v>
      </c>
      <c r="H8" s="19">
        <f t="shared" si="3"/>
        <v>13685000</v>
      </c>
      <c r="J8" s="15" t="s">
        <v>26</v>
      </c>
      <c r="K8" s="15" t="s">
        <v>27</v>
      </c>
      <c r="L8" s="20">
        <v>1150000</v>
      </c>
      <c r="N8" s="15">
        <v>100</v>
      </c>
      <c r="O8" s="21">
        <v>0.25</v>
      </c>
      <c r="P8" s="5"/>
    </row>
    <row r="9" spans="1:16" s="11" customFormat="1" ht="24.75" customHeight="1" x14ac:dyDescent="0.3">
      <c r="A9" s="13">
        <v>6</v>
      </c>
      <c r="B9" s="14">
        <v>45357</v>
      </c>
      <c r="C9" s="15"/>
      <c r="D9" s="16" t="str">
        <f t="shared" si="0"/>
        <v/>
      </c>
      <c r="E9" s="17" t="str">
        <f t="shared" si="1"/>
        <v/>
      </c>
      <c r="F9" s="15"/>
      <c r="G9" s="30" t="str">
        <f t="shared" si="2"/>
        <v/>
      </c>
      <c r="H9" s="19" t="str">
        <f t="shared" si="3"/>
        <v/>
      </c>
      <c r="J9" s="15" t="s">
        <v>18</v>
      </c>
      <c r="K9" s="15" t="s">
        <v>28</v>
      </c>
      <c r="L9" s="20">
        <v>256000</v>
      </c>
      <c r="P9" s="5"/>
    </row>
    <row r="10" spans="1:16" s="11" customFormat="1" ht="24.75" customHeight="1" x14ac:dyDescent="0.3">
      <c r="A10" s="13">
        <v>7</v>
      </c>
      <c r="B10" s="14">
        <v>45358</v>
      </c>
      <c r="C10" s="15"/>
      <c r="D10" s="16" t="str">
        <f t="shared" si="0"/>
        <v/>
      </c>
      <c r="E10" s="17" t="str">
        <f t="shared" si="1"/>
        <v/>
      </c>
      <c r="F10" s="15"/>
      <c r="G10" s="30" t="str">
        <f t="shared" si="2"/>
        <v/>
      </c>
      <c r="H10" s="19" t="str">
        <f t="shared" si="3"/>
        <v/>
      </c>
      <c r="J10" s="5"/>
      <c r="K10" s="5"/>
      <c r="L10" s="5"/>
      <c r="P10" s="5"/>
    </row>
    <row r="11" spans="1:16" s="11" customFormat="1" ht="24.75" customHeight="1" x14ac:dyDescent="0.3">
      <c r="A11" s="13">
        <v>8</v>
      </c>
      <c r="B11" s="14">
        <v>45359</v>
      </c>
      <c r="C11" s="15"/>
      <c r="D11" s="16" t="str">
        <f t="shared" si="0"/>
        <v/>
      </c>
      <c r="E11" s="17" t="str">
        <f t="shared" si="1"/>
        <v/>
      </c>
      <c r="F11" s="15"/>
      <c r="G11" s="30" t="str">
        <f t="shared" si="2"/>
        <v/>
      </c>
      <c r="H11" s="19" t="str">
        <f t="shared" si="3"/>
        <v/>
      </c>
      <c r="J11" s="5"/>
      <c r="K11" s="5"/>
      <c r="L11" s="5"/>
    </row>
    <row r="12" spans="1:16" s="11" customFormat="1" ht="24.75" customHeight="1" x14ac:dyDescent="0.3">
      <c r="A12" s="13">
        <v>9</v>
      </c>
      <c r="B12" s="14">
        <v>45360</v>
      </c>
      <c r="C12" s="15"/>
      <c r="D12" s="16" t="str">
        <f t="shared" si="0"/>
        <v/>
      </c>
      <c r="E12" s="17" t="str">
        <f t="shared" si="1"/>
        <v/>
      </c>
      <c r="F12" s="15"/>
      <c r="G12" s="30" t="str">
        <f t="shared" si="2"/>
        <v/>
      </c>
      <c r="H12" s="19" t="str">
        <f t="shared" si="3"/>
        <v/>
      </c>
      <c r="J12"/>
      <c r="K12"/>
      <c r="L12"/>
      <c r="M12"/>
      <c r="N12"/>
      <c r="O12"/>
      <c r="P12"/>
    </row>
    <row r="13" spans="1:16" s="11" customFormat="1" ht="24.75" customHeight="1" x14ac:dyDescent="0.3">
      <c r="A13" s="13">
        <v>10</v>
      </c>
      <c r="B13" s="14">
        <v>45361</v>
      </c>
      <c r="C13" s="15"/>
      <c r="D13" s="16" t="str">
        <f t="shared" si="0"/>
        <v/>
      </c>
      <c r="E13" s="17" t="str">
        <f t="shared" si="1"/>
        <v/>
      </c>
      <c r="F13" s="15"/>
      <c r="G13" s="30" t="str">
        <f t="shared" si="2"/>
        <v/>
      </c>
      <c r="H13" s="19" t="str">
        <f t="shared" si="3"/>
        <v/>
      </c>
      <c r="J13"/>
      <c r="K13"/>
      <c r="L13"/>
      <c r="M13"/>
      <c r="N13"/>
      <c r="O13"/>
      <c r="P13"/>
    </row>
    <row r="14" spans="1:16" s="11" customFormat="1" ht="24.75" customHeight="1" thickBot="1" x14ac:dyDescent="0.35">
      <c r="A14" s="23">
        <v>11</v>
      </c>
      <c r="B14" s="24">
        <v>45362</v>
      </c>
      <c r="C14" s="25"/>
      <c r="D14" s="26" t="str">
        <f t="shared" si="0"/>
        <v/>
      </c>
      <c r="E14" s="27" t="str">
        <f t="shared" si="1"/>
        <v/>
      </c>
      <c r="F14" s="25"/>
      <c r="G14" s="31" t="str">
        <f t="shared" si="2"/>
        <v/>
      </c>
      <c r="H14" s="29" t="str">
        <f t="shared" si="3"/>
        <v/>
      </c>
      <c r="J14"/>
      <c r="K14"/>
      <c r="L14"/>
      <c r="M14"/>
      <c r="N14"/>
      <c r="O14"/>
      <c r="P14"/>
    </row>
    <row r="15" spans="1:16" s="11" customFormat="1" ht="24.75" customHeight="1" x14ac:dyDescent="0.3">
      <c r="B15" s="5"/>
      <c r="C15" s="5"/>
      <c r="D15" s="5"/>
      <c r="E15" s="5"/>
      <c r="F15" s="5"/>
      <c r="G15" s="5"/>
      <c r="H15" s="5"/>
    </row>
    <row r="16" spans="1:16" s="11" customFormat="1" ht="24.75" customHeight="1" x14ac:dyDescent="0.3">
      <c r="B16" s="5"/>
      <c r="C16" s="5"/>
      <c r="D16" s="5"/>
      <c r="E16" s="5"/>
      <c r="F16" s="5"/>
      <c r="G16" s="5"/>
      <c r="H16" s="5"/>
    </row>
    <row r="17" spans="2:8" s="11" customFormat="1" ht="24.75" customHeight="1" x14ac:dyDescent="0.3">
      <c r="B17" s="5"/>
      <c r="C17" s="5"/>
      <c r="D17" s="5"/>
      <c r="E17" s="5"/>
      <c r="F17" s="5"/>
      <c r="G17" s="5"/>
      <c r="H17" s="5"/>
    </row>
    <row r="18" spans="2:8" s="11" customFormat="1" ht="24.75" customHeight="1" x14ac:dyDescent="0.3">
      <c r="B18" s="5"/>
      <c r="C18" s="5"/>
      <c r="D18" s="5"/>
      <c r="E18" s="5"/>
      <c r="F18" s="5"/>
      <c r="G18" s="5"/>
      <c r="H18" s="5"/>
    </row>
    <row r="19" spans="2:8" s="11" customFormat="1" ht="24.75" customHeight="1" x14ac:dyDescent="0.3">
      <c r="B19" s="5"/>
      <c r="C19" s="5"/>
      <c r="D19" s="5"/>
      <c r="E19" s="5"/>
      <c r="F19" s="5"/>
      <c r="G19" s="5"/>
      <c r="H19" s="5"/>
    </row>
    <row r="20" spans="2:8" s="11" customFormat="1" ht="24.75" customHeight="1" x14ac:dyDescent="0.3">
      <c r="B20" s="5"/>
      <c r="C20" s="5"/>
      <c r="D20" s="5"/>
      <c r="E20" s="5"/>
      <c r="F20" s="5"/>
      <c r="G20" s="5"/>
      <c r="H20" s="5"/>
    </row>
    <row r="21" spans="2:8" s="11" customFormat="1" ht="24.75" customHeight="1" x14ac:dyDescent="0.3">
      <c r="B21" s="5"/>
      <c r="C21" s="5"/>
      <c r="D21" s="5"/>
      <c r="E21" s="5"/>
      <c r="F21" s="5"/>
      <c r="G21" s="5"/>
      <c r="H21" s="5"/>
    </row>
    <row r="22" spans="2:8" s="11" customFormat="1" ht="24.75" customHeight="1" x14ac:dyDescent="0.3">
      <c r="B22" s="5"/>
      <c r="C22" s="5"/>
      <c r="D22" s="5"/>
      <c r="E22" s="5"/>
      <c r="F22" s="5"/>
      <c r="G22" s="5"/>
      <c r="H22" s="5"/>
    </row>
    <row r="23" spans="2:8" s="11" customFormat="1" ht="24.75" customHeight="1" x14ac:dyDescent="0.3">
      <c r="B23" s="5"/>
      <c r="C23" s="5"/>
      <c r="D23" s="5"/>
      <c r="E23" s="5"/>
      <c r="F23" s="5"/>
      <c r="G23" s="5"/>
      <c r="H23" s="5"/>
    </row>
    <row r="24" spans="2:8" s="11" customFormat="1" ht="24.75" customHeight="1" x14ac:dyDescent="0.3">
      <c r="B24" s="5"/>
      <c r="C24" s="5"/>
      <c r="D24" s="5"/>
      <c r="E24" s="5"/>
      <c r="F24" s="5"/>
      <c r="G24" s="5"/>
      <c r="H24" s="5"/>
    </row>
    <row r="25" spans="2:8" s="11" customFormat="1" ht="24.75" customHeight="1" x14ac:dyDescent="0.3">
      <c r="B25" s="5"/>
      <c r="C25" s="5"/>
      <c r="D25" s="5"/>
      <c r="E25" s="5"/>
      <c r="F25" s="5"/>
      <c r="G25" s="5"/>
      <c r="H25" s="5"/>
    </row>
    <row r="26" spans="2:8" s="11" customFormat="1" ht="24.75" customHeight="1" x14ac:dyDescent="0.3">
      <c r="B26" s="5"/>
      <c r="C26" s="5"/>
      <c r="D26" s="5"/>
      <c r="E26" s="5"/>
      <c r="F26" s="5"/>
      <c r="G26" s="5"/>
      <c r="H26" s="5"/>
    </row>
    <row r="27" spans="2:8" s="11" customFormat="1" ht="24.75" customHeight="1" x14ac:dyDescent="0.3">
      <c r="B27" s="5"/>
      <c r="C27" s="5"/>
      <c r="D27" s="5"/>
      <c r="E27" s="5"/>
      <c r="F27" s="5"/>
      <c r="G27" s="5"/>
      <c r="H27" s="5"/>
    </row>
    <row r="28" spans="2:8" s="11" customFormat="1" ht="24.75" customHeight="1" x14ac:dyDescent="0.3">
      <c r="B28" s="5"/>
      <c r="C28" s="5"/>
      <c r="D28" s="5"/>
      <c r="E28" s="5"/>
      <c r="F28" s="5"/>
      <c r="G28" s="5"/>
      <c r="H28" s="5"/>
    </row>
  </sheetData>
  <mergeCells count="3">
    <mergeCell ref="B1:H1"/>
    <mergeCell ref="J1:L1"/>
    <mergeCell ref="N1:O1"/>
  </mergeCells>
  <phoneticPr fontId="3" type="noConversion"/>
  <pageMargins left="0.7" right="0.7" top="0.75" bottom="0.75" header="0.3" footer="0.3"/>
  <pageSetup paperSize="9" orientation="portrait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IFERROR</vt:lpstr>
      <vt:lpstr>IFERROR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2024-08-18T11:01:09Z</dcterms:created>
  <dcterms:modified xsi:type="dcterms:W3CDTF">2024-08-18T11:38:32Z</dcterms:modified>
</cp:coreProperties>
</file>