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전자책\칼퇴를 부르는 엑셀팁\실습예제\2. 업무에 도움을 주는 엑셀함수 10선\"/>
    </mc:Choice>
  </mc:AlternateContent>
  <xr:revisionPtr revIDLastSave="0" documentId="13_ncr:1_{224F7C90-5E8C-40BE-BB86-8B083F5DAE4E}" xr6:coauthVersionLast="47" xr6:coauthVersionMax="47" xr10:uidLastSave="{00000000-0000-0000-0000-000000000000}"/>
  <bookViews>
    <workbookView xWindow="7695" yWindow="0" windowWidth="19830" windowHeight="15600" xr2:uid="{3048DA5E-934E-4851-9441-93A8BE16A037}"/>
  </bookViews>
  <sheets>
    <sheet name="VHLOOKUP-1 " sheetId="4" r:id="rId1"/>
    <sheet name="VHLOOKUP-1 결과" sheetId="3" r:id="rId2"/>
    <sheet name="VLOOKUP-2" sheetId="2" r:id="rId3"/>
    <sheet name="VLOOKUP-2 결과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C7" i="5"/>
  <c r="C8" i="5"/>
  <c r="C9" i="5"/>
  <c r="C10" i="5"/>
  <c r="C11" i="5"/>
  <c r="C5" i="5"/>
  <c r="G5" i="3"/>
  <c r="G6" i="3"/>
  <c r="G7" i="3"/>
  <c r="G8" i="3"/>
  <c r="H8" i="3" s="1"/>
  <c r="G9" i="3"/>
  <c r="G10" i="3"/>
  <c r="G11" i="3"/>
  <c r="G12" i="3"/>
  <c r="G13" i="3"/>
  <c r="G14" i="3"/>
  <c r="H7" i="3"/>
  <c r="H12" i="3"/>
  <c r="H13" i="3"/>
  <c r="G4" i="3"/>
  <c r="E5" i="3"/>
  <c r="E6" i="3"/>
  <c r="E7" i="3"/>
  <c r="E8" i="3"/>
  <c r="E9" i="3"/>
  <c r="E10" i="3"/>
  <c r="E11" i="3"/>
  <c r="E12" i="3"/>
  <c r="E13" i="3"/>
  <c r="E14" i="3"/>
  <c r="E4" i="3"/>
  <c r="D5" i="3"/>
  <c r="D6" i="3"/>
  <c r="D7" i="3"/>
  <c r="D8" i="3"/>
  <c r="D9" i="3"/>
  <c r="D10" i="3"/>
  <c r="D11" i="3"/>
  <c r="D12" i="3"/>
  <c r="D13" i="3"/>
  <c r="D14" i="3"/>
  <c r="D4" i="3"/>
  <c r="H14" i="4"/>
  <c r="H13" i="4"/>
  <c r="H12" i="4"/>
  <c r="H11" i="4"/>
  <c r="H10" i="4"/>
  <c r="H9" i="4"/>
  <c r="H8" i="4"/>
  <c r="H7" i="4"/>
  <c r="H6" i="4"/>
  <c r="H5" i="4"/>
  <c r="H4" i="4"/>
  <c r="H11" i="3"/>
  <c r="H14" i="3" l="1"/>
  <c r="H10" i="3"/>
  <c r="H6" i="3"/>
  <c r="H9" i="3"/>
  <c r="H5" i="3"/>
  <c r="H4" i="3"/>
</calcChain>
</file>

<file path=xl/sharedStrings.xml><?xml version="1.0" encoding="utf-8"?>
<sst xmlns="http://schemas.openxmlformats.org/spreadsheetml/2006/main" count="190" uniqueCount="77">
  <si>
    <t>입출고 관리 현황</t>
    <phoneticPr fontId="6" type="noConversion"/>
  </si>
  <si>
    <t>No.</t>
    <phoneticPr fontId="8" type="noConversion"/>
  </si>
  <si>
    <t>입고날짜</t>
    <phoneticPr fontId="8" type="noConversion"/>
  </si>
  <si>
    <t>상품코드</t>
    <phoneticPr fontId="8" type="noConversion"/>
  </si>
  <si>
    <t>상품명</t>
    <phoneticPr fontId="8" type="noConversion"/>
  </si>
  <si>
    <t>단가</t>
    <phoneticPr fontId="9" type="noConversion"/>
  </si>
  <si>
    <t>수량</t>
    <phoneticPr fontId="9" type="noConversion"/>
  </si>
  <si>
    <t>할인율</t>
    <phoneticPr fontId="9" type="noConversion"/>
  </si>
  <si>
    <t>금액</t>
    <phoneticPr fontId="9" type="noConversion"/>
  </si>
  <si>
    <t>단가</t>
    <phoneticPr fontId="8" type="noConversion"/>
  </si>
  <si>
    <t>수량</t>
    <phoneticPr fontId="8" type="noConversion"/>
  </si>
  <si>
    <t>할인율</t>
    <phoneticPr fontId="8" type="noConversion"/>
  </si>
  <si>
    <t>M001</t>
    <phoneticPr fontId="8" type="noConversion"/>
  </si>
  <si>
    <t>MP3</t>
    <phoneticPr fontId="9" type="noConversion"/>
  </si>
  <si>
    <t>D001</t>
    <phoneticPr fontId="9" type="noConversion"/>
  </si>
  <si>
    <t>P001</t>
    <phoneticPr fontId="8" type="noConversion"/>
  </si>
  <si>
    <t>PDA</t>
    <phoneticPr fontId="9" type="noConversion"/>
  </si>
  <si>
    <t>C001</t>
    <phoneticPr fontId="9" type="noConversion"/>
  </si>
  <si>
    <t>P002</t>
    <phoneticPr fontId="8" type="noConversion"/>
  </si>
  <si>
    <t>PSP</t>
    <phoneticPr fontId="9" type="noConversion"/>
  </si>
  <si>
    <t>C001</t>
    <phoneticPr fontId="8" type="noConversion"/>
  </si>
  <si>
    <t>Computer</t>
    <phoneticPr fontId="9" type="noConversion"/>
  </si>
  <si>
    <t>Notebook</t>
    <phoneticPr fontId="9" type="noConversion"/>
  </si>
  <si>
    <t>전자사전</t>
    <phoneticPr fontId="9" type="noConversion"/>
  </si>
  <si>
    <t>C001</t>
  </si>
  <si>
    <t>제품코드1</t>
    <phoneticPr fontId="12" type="noConversion"/>
  </si>
  <si>
    <t>제품코드2</t>
    <phoneticPr fontId="12" type="noConversion"/>
  </si>
  <si>
    <t>단가</t>
    <phoneticPr fontId="12" type="noConversion"/>
  </si>
  <si>
    <t>제품분류</t>
    <phoneticPr fontId="12" type="noConversion"/>
  </si>
  <si>
    <t>제품명</t>
    <phoneticPr fontId="12" type="noConversion"/>
  </si>
  <si>
    <t>A01</t>
    <phoneticPr fontId="12" type="noConversion"/>
  </si>
  <si>
    <t>가공 식품</t>
  </si>
  <si>
    <t>대양 특선 건과(배)</t>
  </si>
  <si>
    <t>A03</t>
    <phoneticPr fontId="12" type="noConversion"/>
  </si>
  <si>
    <t>서울 구이 김</t>
  </si>
  <si>
    <t>A05</t>
    <phoneticPr fontId="12" type="noConversion"/>
  </si>
  <si>
    <t>곡류</t>
  </si>
  <si>
    <t>신성 시리얼</t>
  </si>
  <si>
    <t>신성 쌀 튀김 과자</t>
  </si>
  <si>
    <t>과자류</t>
  </si>
  <si>
    <t>미왕 계피 캔디</t>
  </si>
  <si>
    <t>사계절 커스터드 파이</t>
  </si>
  <si>
    <t>유제품</t>
  </si>
  <si>
    <t>대관령 바닐라 아이스크림</t>
  </si>
  <si>
    <t>대관령 초콜릿 아이스크림</t>
  </si>
  <si>
    <t>육류</t>
  </si>
  <si>
    <t>북미산 상등육 쇠고기</t>
  </si>
  <si>
    <t>알파 왕갈비 훈제육</t>
  </si>
  <si>
    <t>음료</t>
  </si>
  <si>
    <t>OK 바닐라 셰이크</t>
  </si>
  <si>
    <t>OK 체리 셰이크</t>
  </si>
  <si>
    <t>1열</t>
    <phoneticPr fontId="3" type="noConversion"/>
  </si>
  <si>
    <t>2열</t>
    <phoneticPr fontId="3" type="noConversion"/>
  </si>
  <si>
    <t>3열</t>
    <phoneticPr fontId="3" type="noConversion"/>
  </si>
  <si>
    <t>N002</t>
    <phoneticPr fontId="8" type="noConversion"/>
  </si>
  <si>
    <t>단가표</t>
    <phoneticPr fontId="3" type="noConversion"/>
  </si>
  <si>
    <t>할인율</t>
    <phoneticPr fontId="3" type="noConversion"/>
  </si>
  <si>
    <t>N002</t>
    <phoneticPr fontId="9" type="noConversion"/>
  </si>
  <si>
    <t>M001</t>
    <phoneticPr fontId="9" type="noConversion"/>
  </si>
  <si>
    <t>제품코드</t>
    <phoneticPr fontId="12" type="noConversion"/>
  </si>
  <si>
    <t>A011</t>
  </si>
  <si>
    <t>A012</t>
  </si>
  <si>
    <t>A023</t>
  </si>
  <si>
    <t>A024</t>
  </si>
  <si>
    <t>A035</t>
  </si>
  <si>
    <t>A036</t>
  </si>
  <si>
    <t>A047</t>
  </si>
  <si>
    <t>A048</t>
  </si>
  <si>
    <t>A059</t>
  </si>
  <si>
    <t>A0510</t>
  </si>
  <si>
    <t>A0611</t>
  </si>
  <si>
    <t>A0612</t>
  </si>
  <si>
    <t>A06</t>
    <phoneticPr fontId="3" type="noConversion"/>
  </si>
  <si>
    <t>A04</t>
    <phoneticPr fontId="3" type="noConversion"/>
  </si>
  <si>
    <t>A02</t>
    <phoneticPr fontId="3" type="noConversion"/>
  </si>
  <si>
    <t>코드별 단가표</t>
    <phoneticPr fontId="3" type="noConversion"/>
  </si>
  <si>
    <t>제품 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</si>
</sst>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8">
    <font>
      <sz val="11"/>
      <color theme="1"/>
      <name val="맑은 고딕"/>
      <family val="2"/>
      <charset val="129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b/>
      <sz val="18"/>
      <color theme="3"/>
      <name val="맑은 고딕"/>
      <family val="3"/>
      <charset val="129"/>
      <scheme val="major"/>
    </font>
    <font>
      <b/>
      <sz val="20"/>
      <color theme="3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0">
    <xf numFmtId="0" fontId="0" fillId="0" borderId="0">
      <alignment vertical="center"/>
    </xf>
    <xf numFmtId="0" fontId="1" fillId="0" borderId="0"/>
    <xf numFmtId="0" fontId="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 applyFont="1"/>
    <xf numFmtId="0" fontId="5" fillId="0" borderId="0" xfId="2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3">
      <alignment vertical="center"/>
    </xf>
    <xf numFmtId="0" fontId="2" fillId="0" borderId="0" xfId="1" applyFont="1" applyAlignment="1">
      <alignment vertical="center"/>
    </xf>
    <xf numFmtId="0" fontId="7" fillId="3" borderId="2" xfId="1" applyFont="1" applyFill="1" applyBorder="1" applyAlignment="1">
      <alignment horizontal="center" vertical="center"/>
    </xf>
    <xf numFmtId="14" fontId="2" fillId="0" borderId="3" xfId="1" applyNumberFormat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41" fontId="2" fillId="4" borderId="2" xfId="4" applyFont="1" applyFill="1" applyBorder="1" applyAlignment="1">
      <alignment horizontal="center" vertical="center"/>
    </xf>
    <xf numFmtId="9" fontId="2" fillId="5" borderId="2" xfId="5" applyFont="1" applyFill="1" applyBorder="1" applyAlignment="1">
      <alignment horizontal="center" vertical="center"/>
    </xf>
    <xf numFmtId="41" fontId="2" fillId="0" borderId="2" xfId="4" applyFont="1" applyBorder="1" applyAlignment="1">
      <alignment horizontal="center" vertical="center"/>
    </xf>
    <xf numFmtId="9" fontId="0" fillId="0" borderId="2" xfId="5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/>
    </xf>
    <xf numFmtId="9" fontId="10" fillId="5" borderId="2" xfId="5" applyFont="1" applyFill="1" applyBorder="1" applyAlignment="1">
      <alignment horizontal="center" vertical="center"/>
    </xf>
    <xf numFmtId="0" fontId="13" fillId="0" borderId="0" xfId="7">
      <alignment vertical="center"/>
    </xf>
    <xf numFmtId="0" fontId="13" fillId="0" borderId="0" xfId="7" applyAlignment="1">
      <alignment horizontal="center" vertical="center"/>
    </xf>
    <xf numFmtId="0" fontId="14" fillId="7" borderId="4" xfId="7" applyFont="1" applyFill="1" applyBorder="1" applyAlignment="1">
      <alignment horizontal="center" vertical="center"/>
    </xf>
    <xf numFmtId="0" fontId="15" fillId="7" borderId="2" xfId="7" applyFont="1" applyFill="1" applyBorder="1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7" fillId="8" borderId="5" xfId="7" applyFont="1" applyFill="1" applyBorder="1" applyAlignment="1">
      <alignment horizontal="center" vertical="center"/>
    </xf>
    <xf numFmtId="0" fontId="13" fillId="0" borderId="5" xfId="7" applyBorder="1" applyAlignment="1">
      <alignment horizontal="center" vertical="center"/>
    </xf>
    <xf numFmtId="0" fontId="16" fillId="0" borderId="5" xfId="7" applyFont="1" applyBorder="1" applyAlignment="1">
      <alignment horizontal="center" vertical="center"/>
    </xf>
    <xf numFmtId="0" fontId="16" fillId="0" borderId="5" xfId="7" applyFont="1" applyBorder="1">
      <alignment vertical="center"/>
    </xf>
    <xf numFmtId="41" fontId="16" fillId="0" borderId="5" xfId="7" applyNumberFormat="1" applyFont="1" applyBorder="1">
      <alignment vertical="center"/>
    </xf>
    <xf numFmtId="0" fontId="5" fillId="0" borderId="0" xfId="2" applyFont="1" applyBorder="1" applyAlignment="1">
      <alignment horizontal="center" vertical="center"/>
    </xf>
    <xf numFmtId="0" fontId="2" fillId="4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41" fontId="2" fillId="0" borderId="13" xfId="4" applyFont="1" applyBorder="1" applyAlignment="1">
      <alignment horizontal="center" vertical="center"/>
    </xf>
    <xf numFmtId="41" fontId="10" fillId="0" borderId="13" xfId="4" applyFont="1" applyBorder="1" applyAlignment="1">
      <alignment horizontal="center" vertical="center"/>
    </xf>
    <xf numFmtId="0" fontId="2" fillId="4" borderId="14" xfId="1" applyFont="1" applyFill="1" applyBorder="1" applyAlignment="1">
      <alignment horizontal="center" vertical="center"/>
    </xf>
    <xf numFmtId="14" fontId="2" fillId="0" borderId="15" xfId="1" applyNumberFormat="1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41" fontId="2" fillId="4" borderId="6" xfId="4" applyFont="1" applyFill="1" applyBorder="1" applyAlignment="1">
      <alignment horizontal="center" vertical="center"/>
    </xf>
    <xf numFmtId="9" fontId="2" fillId="5" borderId="6" xfId="5" applyFont="1" applyFill="1" applyBorder="1" applyAlignment="1">
      <alignment horizontal="center" vertical="center"/>
    </xf>
    <xf numFmtId="41" fontId="2" fillId="0" borderId="16" xfId="4" applyFont="1" applyBorder="1" applyAlignment="1">
      <alignment horizontal="center" vertical="center"/>
    </xf>
    <xf numFmtId="9" fontId="2" fillId="5" borderId="2" xfId="5" applyFont="1" applyFill="1" applyBorder="1" applyAlignment="1">
      <alignment horizontal="center" vertical="center" wrapText="1"/>
    </xf>
    <xf numFmtId="0" fontId="7" fillId="6" borderId="17" xfId="7" applyFont="1" applyFill="1" applyBorder="1" applyAlignment="1">
      <alignment horizontal="center" vertical="center"/>
    </xf>
    <xf numFmtId="0" fontId="13" fillId="0" borderId="2" xfId="7" applyBorder="1" applyAlignment="1">
      <alignment horizontal="center" vertical="center"/>
    </xf>
    <xf numFmtId="0" fontId="2" fillId="0" borderId="2" xfId="7" applyFont="1" applyBorder="1" applyAlignment="1">
      <alignment horizontal="center" vertical="center"/>
    </xf>
    <xf numFmtId="0" fontId="2" fillId="9" borderId="2" xfId="7" applyFont="1" applyFill="1" applyBorder="1" applyAlignment="1">
      <alignment horizontal="center" vertical="center"/>
    </xf>
    <xf numFmtId="0" fontId="17" fillId="0" borderId="1" xfId="9" applyAlignment="1">
      <alignment horizontal="center" vertical="center"/>
    </xf>
  </cellXfs>
  <cellStyles count="10">
    <cellStyle name="백분율 2" xfId="5" xr:uid="{299BAF64-561D-4E3F-9919-77ADB815EDF2}"/>
    <cellStyle name="백분율 3" xfId="8" xr:uid="{AB94C0DF-F9EA-41BA-BAFA-E994F835661B}"/>
    <cellStyle name="쉼표 [0] 3" xfId="4" xr:uid="{929C6790-C8A0-4B6D-B175-FF848BAADE0F}"/>
    <cellStyle name="제목 1" xfId="9" builtinId="16"/>
    <cellStyle name="제목 1 2" xfId="6" xr:uid="{78A142EC-2CBF-4DBE-897F-0982432141F4}"/>
    <cellStyle name="제목 7 2" xfId="2" xr:uid="{9A8AF82D-EA2F-4BCB-BC80-DE62C26A3281}"/>
    <cellStyle name="표준" xfId="0" builtinId="0"/>
    <cellStyle name="표준 2" xfId="3" xr:uid="{261A9A39-D58F-4BE8-AE8B-F785CEF3998B}"/>
    <cellStyle name="표준 3" xfId="7" xr:uid="{12F77D70-E808-4E08-97D5-0FE09DA7EEE4}"/>
    <cellStyle name="표준 5 2 2" xfId="1" xr:uid="{D39380F4-E6FF-45C9-9FD2-5800C62ACD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961F-6898-4A62-B6AC-7F7F26545A69}">
  <dimension ref="A1:P28"/>
  <sheetViews>
    <sheetView tabSelected="1" zoomScale="85" zoomScaleNormal="85" workbookViewId="0">
      <selection activeCell="D20" sqref="D20"/>
    </sheetView>
  </sheetViews>
  <sheetFormatPr defaultColWidth="9" defaultRowHeight="16.5"/>
  <cols>
    <col min="1" max="1" width="9" style="1"/>
    <col min="2" max="2" width="14.25" style="1" customWidth="1"/>
    <col min="3" max="3" width="11.375" style="1" customWidth="1"/>
    <col min="4" max="4" width="13.875" style="1" customWidth="1"/>
    <col min="5" max="5" width="14.25" style="1" customWidth="1"/>
    <col min="6" max="6" width="12.375" style="1" customWidth="1"/>
    <col min="7" max="7" width="11.875" style="1" customWidth="1"/>
    <col min="8" max="8" width="16.875" style="1" customWidth="1"/>
    <col min="9" max="9" width="6.125" style="1" customWidth="1"/>
    <col min="10" max="12" width="13.625" style="1" customWidth="1"/>
    <col min="13" max="14" width="9" style="1"/>
    <col min="15" max="15" width="13" style="1" customWidth="1"/>
    <col min="16" max="16384" width="9" style="1"/>
  </cols>
  <sheetData>
    <row r="1" spans="1:16" ht="35.25" customHeight="1">
      <c r="B1" s="26" t="s">
        <v>0</v>
      </c>
      <c r="C1" s="26"/>
      <c r="D1" s="26"/>
      <c r="E1" s="26"/>
      <c r="F1" s="26"/>
      <c r="G1" s="26"/>
      <c r="H1" s="26"/>
      <c r="I1" s="2"/>
      <c r="J1" s="2"/>
      <c r="K1" s="2"/>
      <c r="L1" s="2"/>
    </row>
    <row r="2" spans="1:16" ht="17.25" thickBot="1">
      <c r="J2" s="3" t="s">
        <v>51</v>
      </c>
      <c r="K2" s="3" t="s">
        <v>52</v>
      </c>
      <c r="L2" s="3" t="s">
        <v>53</v>
      </c>
      <c r="N2" s="3" t="s">
        <v>51</v>
      </c>
      <c r="O2" s="3" t="s">
        <v>52</v>
      </c>
      <c r="P2" s="4"/>
    </row>
    <row r="3" spans="1:16" s="5" customFormat="1" ht="24.75" customHeight="1">
      <c r="A3" s="28" t="s">
        <v>1</v>
      </c>
      <c r="B3" s="29" t="s">
        <v>2</v>
      </c>
      <c r="C3" s="30" t="s">
        <v>3</v>
      </c>
      <c r="D3" s="30" t="s">
        <v>4</v>
      </c>
      <c r="E3" s="31" t="s">
        <v>5</v>
      </c>
      <c r="F3" s="31" t="s">
        <v>6</v>
      </c>
      <c r="G3" s="31" t="s">
        <v>7</v>
      </c>
      <c r="H3" s="32" t="s">
        <v>8</v>
      </c>
      <c r="J3" s="6" t="s">
        <v>3</v>
      </c>
      <c r="K3" s="6" t="s">
        <v>4</v>
      </c>
      <c r="L3" s="6" t="s">
        <v>9</v>
      </c>
      <c r="N3" s="6" t="s">
        <v>10</v>
      </c>
      <c r="O3" s="6" t="s">
        <v>11</v>
      </c>
      <c r="P3" s="4"/>
    </row>
    <row r="4" spans="1:16" s="5" customFormat="1" ht="24.75" customHeight="1">
      <c r="A4" s="33">
        <v>1</v>
      </c>
      <c r="B4" s="7">
        <v>45352</v>
      </c>
      <c r="C4" s="8" t="s">
        <v>57</v>
      </c>
      <c r="D4" s="9"/>
      <c r="E4" s="10"/>
      <c r="F4" s="8">
        <v>20</v>
      </c>
      <c r="G4" s="11"/>
      <c r="H4" s="34">
        <f>E4*F4*(1-G4)</f>
        <v>0</v>
      </c>
      <c r="J4" s="8" t="s">
        <v>12</v>
      </c>
      <c r="K4" s="8" t="s">
        <v>13</v>
      </c>
      <c r="L4" s="12">
        <v>235000</v>
      </c>
      <c r="N4" s="8">
        <v>0</v>
      </c>
      <c r="O4" s="13">
        <v>0</v>
      </c>
      <c r="P4" s="4"/>
    </row>
    <row r="5" spans="1:16" s="5" customFormat="1" ht="24.75" customHeight="1">
      <c r="A5" s="33">
        <v>2</v>
      </c>
      <c r="B5" s="7">
        <v>45353</v>
      </c>
      <c r="C5" s="8" t="s">
        <v>14</v>
      </c>
      <c r="D5" s="9"/>
      <c r="E5" s="10"/>
      <c r="F5" s="8">
        <v>55</v>
      </c>
      <c r="G5" s="11"/>
      <c r="H5" s="34">
        <f t="shared" ref="H5:H14" si="0">E5*F5*(1-G5)</f>
        <v>0</v>
      </c>
      <c r="J5" s="8" t="s">
        <v>15</v>
      </c>
      <c r="K5" s="8" t="s">
        <v>16</v>
      </c>
      <c r="L5" s="12">
        <v>350000</v>
      </c>
      <c r="N5" s="8">
        <v>10</v>
      </c>
      <c r="O5" s="13">
        <v>0.05</v>
      </c>
      <c r="P5" s="4"/>
    </row>
    <row r="6" spans="1:16" s="5" customFormat="1" ht="24.75" customHeight="1">
      <c r="A6" s="33">
        <v>3</v>
      </c>
      <c r="B6" s="7">
        <v>45354</v>
      </c>
      <c r="C6" s="8" t="s">
        <v>17</v>
      </c>
      <c r="D6" s="14"/>
      <c r="E6" s="10"/>
      <c r="F6" s="8">
        <v>84</v>
      </c>
      <c r="G6" s="15"/>
      <c r="H6" s="35">
        <f t="shared" si="0"/>
        <v>0</v>
      </c>
      <c r="J6" s="8" t="s">
        <v>18</v>
      </c>
      <c r="K6" s="8" t="s">
        <v>19</v>
      </c>
      <c r="L6" s="12">
        <v>543000</v>
      </c>
      <c r="N6" s="8">
        <v>20</v>
      </c>
      <c r="O6" s="13">
        <v>0.1</v>
      </c>
      <c r="P6" s="4"/>
    </row>
    <row r="7" spans="1:16" s="5" customFormat="1" ht="24.75" customHeight="1">
      <c r="A7" s="33">
        <v>4</v>
      </c>
      <c r="B7" s="7">
        <v>45355</v>
      </c>
      <c r="C7" s="8" t="s">
        <v>12</v>
      </c>
      <c r="D7" s="9"/>
      <c r="E7" s="10"/>
      <c r="F7" s="8">
        <v>35</v>
      </c>
      <c r="G7" s="11"/>
      <c r="H7" s="34">
        <f t="shared" si="0"/>
        <v>0</v>
      </c>
      <c r="J7" s="8" t="s">
        <v>20</v>
      </c>
      <c r="K7" s="8" t="s">
        <v>21</v>
      </c>
      <c r="L7" s="12">
        <v>985000</v>
      </c>
      <c r="N7" s="8">
        <v>30</v>
      </c>
      <c r="O7" s="13">
        <v>0.15</v>
      </c>
      <c r="P7" s="4"/>
    </row>
    <row r="8" spans="1:16" s="5" customFormat="1" ht="24.75" customHeight="1">
      <c r="A8" s="33">
        <v>5</v>
      </c>
      <c r="B8" s="7">
        <v>45356</v>
      </c>
      <c r="C8" s="8" t="s">
        <v>15</v>
      </c>
      <c r="D8" s="9"/>
      <c r="E8" s="10"/>
      <c r="F8" s="8">
        <v>46</v>
      </c>
      <c r="G8" s="11"/>
      <c r="H8" s="34">
        <f t="shared" si="0"/>
        <v>0</v>
      </c>
      <c r="J8" s="8" t="s">
        <v>54</v>
      </c>
      <c r="K8" s="8" t="s">
        <v>22</v>
      </c>
      <c r="L8" s="12">
        <v>1150000</v>
      </c>
      <c r="N8" s="8">
        <v>50</v>
      </c>
      <c r="O8" s="13">
        <v>0.2</v>
      </c>
      <c r="P8" s="4"/>
    </row>
    <row r="9" spans="1:16" s="5" customFormat="1" ht="24.75" customHeight="1">
      <c r="A9" s="33">
        <v>6</v>
      </c>
      <c r="B9" s="7">
        <v>45357</v>
      </c>
      <c r="C9" s="8" t="s">
        <v>18</v>
      </c>
      <c r="D9" s="9"/>
      <c r="E9" s="10"/>
      <c r="F9" s="8">
        <v>17</v>
      </c>
      <c r="G9" s="11"/>
      <c r="H9" s="34">
        <f t="shared" si="0"/>
        <v>0</v>
      </c>
      <c r="J9" s="8" t="s">
        <v>14</v>
      </c>
      <c r="K9" s="8" t="s">
        <v>23</v>
      </c>
      <c r="L9" s="12">
        <v>256000</v>
      </c>
      <c r="N9" s="8">
        <v>100</v>
      </c>
      <c r="O9" s="13">
        <v>0.25</v>
      </c>
      <c r="P9" s="4"/>
    </row>
    <row r="10" spans="1:16" s="5" customFormat="1" ht="24.75" customHeight="1">
      <c r="A10" s="33">
        <v>7</v>
      </c>
      <c r="B10" s="7">
        <v>45358</v>
      </c>
      <c r="C10" s="8" t="s">
        <v>20</v>
      </c>
      <c r="D10" s="9"/>
      <c r="E10" s="10"/>
      <c r="F10" s="8">
        <v>20</v>
      </c>
      <c r="G10" s="11"/>
      <c r="H10" s="34">
        <f t="shared" si="0"/>
        <v>0</v>
      </c>
      <c r="J10" s="4"/>
      <c r="K10" s="4"/>
      <c r="L10" s="4"/>
      <c r="P10" s="4"/>
    </row>
    <row r="11" spans="1:16" s="5" customFormat="1" ht="24.75" customHeight="1">
      <c r="A11" s="33">
        <v>8</v>
      </c>
      <c r="B11" s="7">
        <v>45359</v>
      </c>
      <c r="C11" s="8" t="s">
        <v>54</v>
      </c>
      <c r="D11" s="9"/>
      <c r="E11" s="10"/>
      <c r="F11" s="8">
        <v>26</v>
      </c>
      <c r="G11" s="11"/>
      <c r="H11" s="34">
        <f t="shared" si="0"/>
        <v>0</v>
      </c>
      <c r="J11" s="4"/>
      <c r="K11" s="4"/>
      <c r="L11" s="4"/>
    </row>
    <row r="12" spans="1:16" s="5" customFormat="1" ht="24.75" customHeight="1">
      <c r="A12" s="33">
        <v>9</v>
      </c>
      <c r="B12" s="7">
        <v>45360</v>
      </c>
      <c r="C12" s="8" t="s">
        <v>14</v>
      </c>
      <c r="D12" s="9"/>
      <c r="E12" s="10"/>
      <c r="F12" s="8">
        <v>34</v>
      </c>
      <c r="G12" s="11"/>
      <c r="H12" s="34">
        <f t="shared" si="0"/>
        <v>0</v>
      </c>
      <c r="J12"/>
      <c r="K12"/>
      <c r="L12"/>
      <c r="M12"/>
      <c r="N12"/>
      <c r="O12"/>
      <c r="P12"/>
    </row>
    <row r="13" spans="1:16" s="5" customFormat="1" ht="24.75" customHeight="1">
      <c r="A13" s="33">
        <v>10</v>
      </c>
      <c r="B13" s="7">
        <v>45361</v>
      </c>
      <c r="C13" s="8" t="s">
        <v>24</v>
      </c>
      <c r="D13" s="9"/>
      <c r="E13" s="10"/>
      <c r="F13" s="8">
        <v>63</v>
      </c>
      <c r="G13" s="11"/>
      <c r="H13" s="34">
        <f t="shared" si="0"/>
        <v>0</v>
      </c>
      <c r="J13"/>
      <c r="K13"/>
      <c r="L13"/>
      <c r="M13"/>
      <c r="N13"/>
      <c r="O13"/>
      <c r="P13"/>
    </row>
    <row r="14" spans="1:16" s="5" customFormat="1" ht="24.75" customHeight="1" thickBot="1">
      <c r="A14" s="36">
        <v>11</v>
      </c>
      <c r="B14" s="37">
        <v>45362</v>
      </c>
      <c r="C14" s="38" t="s">
        <v>58</v>
      </c>
      <c r="D14" s="27"/>
      <c r="E14" s="39"/>
      <c r="F14" s="38">
        <v>50</v>
      </c>
      <c r="G14" s="40"/>
      <c r="H14" s="41">
        <f t="shared" si="0"/>
        <v>0</v>
      </c>
      <c r="J14"/>
      <c r="K14"/>
      <c r="L14"/>
      <c r="M14"/>
      <c r="N14"/>
      <c r="O14"/>
      <c r="P14"/>
    </row>
    <row r="15" spans="1:16" s="5" customFormat="1" ht="24.75" customHeight="1">
      <c r="B15" s="4"/>
      <c r="C15" s="4"/>
      <c r="D15" s="4"/>
      <c r="E15" s="4"/>
      <c r="F15" s="4"/>
      <c r="G15" s="4"/>
      <c r="H15" s="4"/>
    </row>
    <row r="16" spans="1:16" s="5" customFormat="1" ht="24.75" customHeight="1">
      <c r="B16" s="4"/>
      <c r="C16" s="4"/>
      <c r="D16" s="4"/>
      <c r="E16" s="4"/>
      <c r="F16" s="4"/>
      <c r="G16" s="4"/>
      <c r="H16" s="4"/>
    </row>
    <row r="17" spans="2:8" s="5" customFormat="1" ht="24.75" customHeight="1">
      <c r="B17" s="4"/>
      <c r="C17" s="4"/>
      <c r="D17" s="4"/>
      <c r="E17" s="4"/>
      <c r="F17" s="4"/>
      <c r="G17" s="4"/>
      <c r="H17" s="4"/>
    </row>
    <row r="18" spans="2:8" s="5" customFormat="1" ht="24.75" customHeight="1">
      <c r="B18" s="4"/>
      <c r="C18" s="4"/>
      <c r="D18" s="4"/>
      <c r="E18" s="4"/>
      <c r="F18" s="4"/>
      <c r="G18" s="4"/>
      <c r="H18" s="4"/>
    </row>
    <row r="19" spans="2:8" s="5" customFormat="1" ht="24.75" customHeight="1">
      <c r="B19" s="4"/>
      <c r="C19" s="4"/>
      <c r="D19" s="4"/>
      <c r="E19" s="4"/>
      <c r="F19" s="4"/>
      <c r="G19" s="4"/>
      <c r="H19" s="4"/>
    </row>
    <row r="20" spans="2:8" s="5" customFormat="1" ht="24.75" customHeight="1">
      <c r="B20" s="4"/>
      <c r="C20" s="4"/>
      <c r="D20" s="4"/>
      <c r="E20" s="4"/>
      <c r="F20" s="4"/>
      <c r="G20" s="4"/>
      <c r="H20" s="4"/>
    </row>
    <row r="21" spans="2:8" s="5" customFormat="1" ht="24.75" customHeight="1">
      <c r="B21" s="4"/>
      <c r="C21" s="4"/>
      <c r="D21" s="4"/>
      <c r="E21" s="4"/>
      <c r="F21" s="4"/>
      <c r="G21" s="4"/>
      <c r="H21" s="4"/>
    </row>
    <row r="22" spans="2:8" s="5" customFormat="1" ht="24.75" customHeight="1">
      <c r="B22" s="4"/>
      <c r="C22" s="4"/>
      <c r="D22" s="4"/>
      <c r="E22" s="4"/>
      <c r="F22" s="4"/>
      <c r="G22" s="4"/>
      <c r="H22" s="4"/>
    </row>
    <row r="23" spans="2:8" s="5" customFormat="1" ht="24.75" customHeight="1">
      <c r="B23" s="4"/>
      <c r="C23" s="4"/>
      <c r="D23" s="4"/>
      <c r="E23" s="4"/>
      <c r="F23" s="4"/>
      <c r="G23" s="4"/>
      <c r="H23" s="4"/>
    </row>
    <row r="24" spans="2:8" s="5" customFormat="1" ht="24.75" customHeight="1">
      <c r="B24" s="4"/>
      <c r="C24" s="4"/>
      <c r="D24" s="4"/>
      <c r="E24" s="4"/>
      <c r="F24" s="4"/>
      <c r="G24" s="4"/>
      <c r="H24" s="4"/>
    </row>
    <row r="25" spans="2:8" s="5" customFormat="1" ht="24.75" customHeight="1">
      <c r="B25" s="4"/>
      <c r="C25" s="4"/>
      <c r="D25" s="4"/>
      <c r="E25" s="4"/>
      <c r="F25" s="4"/>
      <c r="G25" s="4"/>
      <c r="H25" s="4"/>
    </row>
    <row r="26" spans="2:8" s="5" customFormat="1" ht="24.75" customHeight="1">
      <c r="B26" s="4"/>
      <c r="C26" s="4"/>
      <c r="D26" s="4"/>
      <c r="E26" s="4"/>
      <c r="F26" s="4"/>
      <c r="G26" s="4"/>
      <c r="H26" s="4"/>
    </row>
    <row r="27" spans="2:8" s="5" customFormat="1" ht="24.75" customHeight="1">
      <c r="B27" s="4"/>
      <c r="C27" s="4"/>
      <c r="D27" s="4"/>
      <c r="E27" s="4"/>
      <c r="F27" s="4"/>
      <c r="G27" s="4"/>
      <c r="H27" s="4"/>
    </row>
    <row r="28" spans="2:8" s="5" customFormat="1" ht="24.75" customHeight="1">
      <c r="B28" s="4"/>
      <c r="C28" s="4"/>
      <c r="D28" s="4"/>
      <c r="E28" s="4"/>
      <c r="F28" s="4"/>
      <c r="G28" s="4"/>
      <c r="H28" s="4"/>
    </row>
  </sheetData>
  <mergeCells count="1">
    <mergeCell ref="B1:H1"/>
  </mergeCells>
  <phoneticPr fontId="3" type="noConversion"/>
  <pageMargins left="0.7" right="0.7" top="0.75" bottom="0.75" header="0.3" footer="0.3"/>
  <pageSetup paperSize="9" orientation="portrait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54BA8-3D2F-4FD4-9C5F-D1D21F35A823}">
  <dimension ref="A1:P28"/>
  <sheetViews>
    <sheetView zoomScale="85" zoomScaleNormal="85" workbookViewId="0">
      <selection activeCell="G17" sqref="G17"/>
    </sheetView>
  </sheetViews>
  <sheetFormatPr defaultColWidth="9" defaultRowHeight="16.5"/>
  <cols>
    <col min="1" max="1" width="9" style="1"/>
    <col min="2" max="2" width="14.25" style="1" customWidth="1"/>
    <col min="3" max="3" width="11.375" style="1" customWidth="1"/>
    <col min="4" max="4" width="13.875" style="1" customWidth="1"/>
    <col min="5" max="5" width="14.25" style="1" customWidth="1"/>
    <col min="6" max="6" width="12.375" style="1" customWidth="1"/>
    <col min="7" max="7" width="11.875" style="1" customWidth="1"/>
    <col min="8" max="8" width="16.875" style="1" customWidth="1"/>
    <col min="9" max="9" width="6.125" style="1" customWidth="1"/>
    <col min="10" max="12" width="13.625" style="1" customWidth="1"/>
    <col min="13" max="14" width="9" style="1"/>
    <col min="15" max="15" width="13" style="1" customWidth="1"/>
    <col min="16" max="16384" width="9" style="1"/>
  </cols>
  <sheetData>
    <row r="1" spans="1:16" ht="35.25" customHeight="1">
      <c r="B1" s="26" t="s">
        <v>0</v>
      </c>
      <c r="C1" s="26"/>
      <c r="D1" s="26"/>
      <c r="E1" s="26"/>
      <c r="F1" s="26"/>
      <c r="G1" s="26"/>
      <c r="H1" s="26"/>
      <c r="I1" s="2"/>
      <c r="J1" s="26" t="s">
        <v>55</v>
      </c>
      <c r="K1" s="26"/>
      <c r="L1" s="26"/>
      <c r="N1" s="26" t="s">
        <v>56</v>
      </c>
      <c r="O1" s="26"/>
    </row>
    <row r="2" spans="1:16" ht="17.25" thickBot="1">
      <c r="J2" s="3" t="s">
        <v>51</v>
      </c>
      <c r="K2" s="3" t="s">
        <v>52</v>
      </c>
      <c r="L2" s="3" t="s">
        <v>53</v>
      </c>
      <c r="N2" s="3" t="s">
        <v>51</v>
      </c>
      <c r="O2" s="3" t="s">
        <v>52</v>
      </c>
      <c r="P2" s="4"/>
    </row>
    <row r="3" spans="1:16" s="5" customFormat="1" ht="24.75" customHeight="1">
      <c r="A3" s="28" t="s">
        <v>1</v>
      </c>
      <c r="B3" s="29" t="s">
        <v>2</v>
      </c>
      <c r="C3" s="30" t="s">
        <v>3</v>
      </c>
      <c r="D3" s="30" t="s">
        <v>4</v>
      </c>
      <c r="E3" s="31" t="s">
        <v>5</v>
      </c>
      <c r="F3" s="31" t="s">
        <v>6</v>
      </c>
      <c r="G3" s="31" t="s">
        <v>7</v>
      </c>
      <c r="H3" s="32" t="s">
        <v>8</v>
      </c>
      <c r="J3" s="6" t="s">
        <v>3</v>
      </c>
      <c r="K3" s="6" t="s">
        <v>4</v>
      </c>
      <c r="L3" s="6" t="s">
        <v>9</v>
      </c>
      <c r="N3" s="6" t="s">
        <v>10</v>
      </c>
      <c r="O3" s="6" t="s">
        <v>11</v>
      </c>
      <c r="P3" s="4"/>
    </row>
    <row r="4" spans="1:16" s="5" customFormat="1" ht="24.75" customHeight="1">
      <c r="A4" s="33">
        <v>1</v>
      </c>
      <c r="B4" s="7">
        <v>45352</v>
      </c>
      <c r="C4" s="8" t="s">
        <v>57</v>
      </c>
      <c r="D4" s="9" t="str">
        <f>VLOOKUP(C4,$J$4:$L$9,2,0)</f>
        <v>Notebook</v>
      </c>
      <c r="E4" s="10">
        <f>VLOOKUP(C4,$J$4:$L$9,3,0)</f>
        <v>1150000</v>
      </c>
      <c r="F4" s="8">
        <v>20</v>
      </c>
      <c r="G4" s="42">
        <f>VLOOKUP(F4,$N$4:$O$9,2,1)</f>
        <v>0.1</v>
      </c>
      <c r="H4" s="34">
        <f>E4*F4*(1-G4)</f>
        <v>20700000</v>
      </c>
      <c r="J4" s="8" t="s">
        <v>12</v>
      </c>
      <c r="K4" s="8" t="s">
        <v>13</v>
      </c>
      <c r="L4" s="12">
        <v>235000</v>
      </c>
      <c r="N4" s="8">
        <v>0</v>
      </c>
      <c r="O4" s="13">
        <v>0</v>
      </c>
      <c r="P4" s="4"/>
    </row>
    <row r="5" spans="1:16" s="5" customFormat="1" ht="24.75" customHeight="1">
      <c r="A5" s="33">
        <v>2</v>
      </c>
      <c r="B5" s="7">
        <v>45353</v>
      </c>
      <c r="C5" s="8" t="s">
        <v>14</v>
      </c>
      <c r="D5" s="9" t="str">
        <f t="shared" ref="D5:D14" si="0">VLOOKUP(C5,$J$4:$L$9,2,0)</f>
        <v>전자사전</v>
      </c>
      <c r="E5" s="10">
        <f t="shared" ref="E5:E14" si="1">VLOOKUP(C5,$J$4:$L$9,3,0)</f>
        <v>256000</v>
      </c>
      <c r="F5" s="8">
        <v>55</v>
      </c>
      <c r="G5" s="11">
        <f t="shared" ref="G5:G14" si="2">VLOOKUP(F5,$N$4:$O$9,2,1)</f>
        <v>0.2</v>
      </c>
      <c r="H5" s="34">
        <f t="shared" ref="H5:H14" si="3">E5*F5*(1-G5)</f>
        <v>11264000</v>
      </c>
      <c r="J5" s="8" t="s">
        <v>15</v>
      </c>
      <c r="K5" s="8" t="s">
        <v>16</v>
      </c>
      <c r="L5" s="12">
        <v>350000</v>
      </c>
      <c r="N5" s="8">
        <v>10</v>
      </c>
      <c r="O5" s="13">
        <v>0.05</v>
      </c>
      <c r="P5" s="4"/>
    </row>
    <row r="6" spans="1:16" s="5" customFormat="1" ht="24.75" customHeight="1">
      <c r="A6" s="33">
        <v>3</v>
      </c>
      <c r="B6" s="7">
        <v>45354</v>
      </c>
      <c r="C6" s="8" t="s">
        <v>17</v>
      </c>
      <c r="D6" s="9" t="str">
        <f t="shared" si="0"/>
        <v>Computer</v>
      </c>
      <c r="E6" s="10">
        <f t="shared" si="1"/>
        <v>985000</v>
      </c>
      <c r="F6" s="8">
        <v>84</v>
      </c>
      <c r="G6" s="15">
        <f t="shared" si="2"/>
        <v>0.2</v>
      </c>
      <c r="H6" s="35">
        <f t="shared" si="3"/>
        <v>66192000</v>
      </c>
      <c r="J6" s="8" t="s">
        <v>18</v>
      </c>
      <c r="K6" s="8" t="s">
        <v>19</v>
      </c>
      <c r="L6" s="12">
        <v>543000</v>
      </c>
      <c r="N6" s="8">
        <v>20</v>
      </c>
      <c r="O6" s="13">
        <v>0.1</v>
      </c>
      <c r="P6" s="4"/>
    </row>
    <row r="7" spans="1:16" s="5" customFormat="1" ht="24.75" customHeight="1">
      <c r="A7" s="33">
        <v>4</v>
      </c>
      <c r="B7" s="7">
        <v>45355</v>
      </c>
      <c r="C7" s="8" t="s">
        <v>12</v>
      </c>
      <c r="D7" s="9" t="str">
        <f t="shared" si="0"/>
        <v>MP3</v>
      </c>
      <c r="E7" s="10">
        <f t="shared" si="1"/>
        <v>235000</v>
      </c>
      <c r="F7" s="8">
        <v>35</v>
      </c>
      <c r="G7" s="11">
        <f t="shared" si="2"/>
        <v>0.15</v>
      </c>
      <c r="H7" s="34">
        <f t="shared" si="3"/>
        <v>6991250</v>
      </c>
      <c r="J7" s="8" t="s">
        <v>20</v>
      </c>
      <c r="K7" s="8" t="s">
        <v>21</v>
      </c>
      <c r="L7" s="12">
        <v>985000</v>
      </c>
      <c r="N7" s="8">
        <v>30</v>
      </c>
      <c r="O7" s="13">
        <v>0.15</v>
      </c>
      <c r="P7" s="4"/>
    </row>
    <row r="8" spans="1:16" s="5" customFormat="1" ht="24.75" customHeight="1">
      <c r="A8" s="33">
        <v>5</v>
      </c>
      <c r="B8" s="7">
        <v>45356</v>
      </c>
      <c r="C8" s="8" t="s">
        <v>15</v>
      </c>
      <c r="D8" s="9" t="str">
        <f t="shared" si="0"/>
        <v>PDA</v>
      </c>
      <c r="E8" s="10">
        <f t="shared" si="1"/>
        <v>350000</v>
      </c>
      <c r="F8" s="8">
        <v>46</v>
      </c>
      <c r="G8" s="11">
        <f t="shared" si="2"/>
        <v>0.15</v>
      </c>
      <c r="H8" s="34">
        <f t="shared" si="3"/>
        <v>13685000</v>
      </c>
      <c r="J8" s="8" t="s">
        <v>54</v>
      </c>
      <c r="K8" s="8" t="s">
        <v>22</v>
      </c>
      <c r="L8" s="12">
        <v>1150000</v>
      </c>
      <c r="N8" s="8">
        <v>50</v>
      </c>
      <c r="O8" s="13">
        <v>0.2</v>
      </c>
      <c r="P8" s="4"/>
    </row>
    <row r="9" spans="1:16" s="5" customFormat="1" ht="24.75" customHeight="1">
      <c r="A9" s="33">
        <v>6</v>
      </c>
      <c r="B9" s="7">
        <v>45357</v>
      </c>
      <c r="C9" s="8" t="s">
        <v>18</v>
      </c>
      <c r="D9" s="9" t="str">
        <f t="shared" si="0"/>
        <v>PSP</v>
      </c>
      <c r="E9" s="10">
        <f t="shared" si="1"/>
        <v>543000</v>
      </c>
      <c r="F9" s="8">
        <v>17</v>
      </c>
      <c r="G9" s="11">
        <f t="shared" si="2"/>
        <v>0.05</v>
      </c>
      <c r="H9" s="34">
        <f t="shared" si="3"/>
        <v>8769450</v>
      </c>
      <c r="J9" s="8" t="s">
        <v>14</v>
      </c>
      <c r="K9" s="8" t="s">
        <v>23</v>
      </c>
      <c r="L9" s="12">
        <v>256000</v>
      </c>
      <c r="N9" s="8">
        <v>100</v>
      </c>
      <c r="O9" s="13">
        <v>0.25</v>
      </c>
      <c r="P9" s="4"/>
    </row>
    <row r="10" spans="1:16" s="5" customFormat="1" ht="24.75" customHeight="1">
      <c r="A10" s="33">
        <v>7</v>
      </c>
      <c r="B10" s="7">
        <v>45358</v>
      </c>
      <c r="C10" s="8" t="s">
        <v>20</v>
      </c>
      <c r="D10" s="9" t="str">
        <f t="shared" si="0"/>
        <v>Computer</v>
      </c>
      <c r="E10" s="10">
        <f t="shared" si="1"/>
        <v>985000</v>
      </c>
      <c r="F10" s="8">
        <v>20</v>
      </c>
      <c r="G10" s="11">
        <f t="shared" si="2"/>
        <v>0.1</v>
      </c>
      <c r="H10" s="34">
        <f t="shared" si="3"/>
        <v>17730000</v>
      </c>
      <c r="J10" s="4"/>
      <c r="K10" s="4"/>
      <c r="L10" s="4"/>
      <c r="P10" s="4"/>
    </row>
    <row r="11" spans="1:16" s="5" customFormat="1" ht="24.75" customHeight="1">
      <c r="A11" s="33">
        <v>8</v>
      </c>
      <c r="B11" s="7">
        <v>45359</v>
      </c>
      <c r="C11" s="8" t="s">
        <v>54</v>
      </c>
      <c r="D11" s="9" t="str">
        <f t="shared" si="0"/>
        <v>Notebook</v>
      </c>
      <c r="E11" s="10">
        <f t="shared" si="1"/>
        <v>1150000</v>
      </c>
      <c r="F11" s="8">
        <v>26</v>
      </c>
      <c r="G11" s="11">
        <f t="shared" si="2"/>
        <v>0.1</v>
      </c>
      <c r="H11" s="34">
        <f t="shared" si="3"/>
        <v>26910000</v>
      </c>
      <c r="J11" s="4"/>
      <c r="K11" s="4"/>
      <c r="L11" s="4"/>
    </row>
    <row r="12" spans="1:16" s="5" customFormat="1" ht="24.75" customHeight="1">
      <c r="A12" s="33">
        <v>9</v>
      </c>
      <c r="B12" s="7">
        <v>45360</v>
      </c>
      <c r="C12" s="8" t="s">
        <v>14</v>
      </c>
      <c r="D12" s="9" t="str">
        <f t="shared" si="0"/>
        <v>전자사전</v>
      </c>
      <c r="E12" s="10">
        <f t="shared" si="1"/>
        <v>256000</v>
      </c>
      <c r="F12" s="8">
        <v>34</v>
      </c>
      <c r="G12" s="11">
        <f t="shared" si="2"/>
        <v>0.15</v>
      </c>
      <c r="H12" s="34">
        <f t="shared" si="3"/>
        <v>7398400</v>
      </c>
      <c r="J12"/>
      <c r="K12"/>
      <c r="L12"/>
      <c r="M12"/>
      <c r="N12"/>
      <c r="O12"/>
      <c r="P12"/>
    </row>
    <row r="13" spans="1:16" s="5" customFormat="1" ht="24.75" customHeight="1">
      <c r="A13" s="33">
        <v>10</v>
      </c>
      <c r="B13" s="7">
        <v>45361</v>
      </c>
      <c r="C13" s="8" t="s">
        <v>24</v>
      </c>
      <c r="D13" s="9" t="str">
        <f t="shared" si="0"/>
        <v>Computer</v>
      </c>
      <c r="E13" s="10">
        <f t="shared" si="1"/>
        <v>985000</v>
      </c>
      <c r="F13" s="8">
        <v>63</v>
      </c>
      <c r="G13" s="11">
        <f t="shared" si="2"/>
        <v>0.2</v>
      </c>
      <c r="H13" s="34">
        <f t="shared" si="3"/>
        <v>49644000</v>
      </c>
      <c r="J13"/>
      <c r="K13"/>
      <c r="L13"/>
      <c r="M13"/>
      <c r="N13"/>
      <c r="O13"/>
      <c r="P13"/>
    </row>
    <row r="14" spans="1:16" s="5" customFormat="1" ht="24.75" customHeight="1" thickBot="1">
      <c r="A14" s="36">
        <v>11</v>
      </c>
      <c r="B14" s="37">
        <v>45362</v>
      </c>
      <c r="C14" s="38" t="s">
        <v>58</v>
      </c>
      <c r="D14" s="27" t="str">
        <f t="shared" si="0"/>
        <v>MP3</v>
      </c>
      <c r="E14" s="39">
        <f t="shared" si="1"/>
        <v>235000</v>
      </c>
      <c r="F14" s="38">
        <v>50</v>
      </c>
      <c r="G14" s="40">
        <f t="shared" si="2"/>
        <v>0.2</v>
      </c>
      <c r="H14" s="41">
        <f t="shared" si="3"/>
        <v>9400000</v>
      </c>
      <c r="J14"/>
      <c r="K14"/>
      <c r="L14"/>
      <c r="M14"/>
      <c r="N14"/>
      <c r="O14"/>
      <c r="P14"/>
    </row>
    <row r="15" spans="1:16" s="5" customFormat="1" ht="24.75" customHeight="1">
      <c r="B15" s="4"/>
      <c r="C15" s="4"/>
      <c r="D15" s="4"/>
      <c r="E15" s="4"/>
      <c r="F15" s="4"/>
      <c r="G15" s="4"/>
      <c r="H15" s="4"/>
    </row>
    <row r="16" spans="1:16" s="5" customFormat="1" ht="24.75" customHeight="1">
      <c r="B16" s="4"/>
      <c r="C16" s="4"/>
      <c r="D16" s="4"/>
      <c r="E16" s="4"/>
      <c r="F16" s="4"/>
      <c r="G16" s="4"/>
      <c r="H16" s="4"/>
    </row>
    <row r="17" spans="2:8" s="5" customFormat="1" ht="24.75" customHeight="1">
      <c r="B17" s="4"/>
      <c r="C17" s="4"/>
      <c r="D17" s="4"/>
      <c r="E17" s="4"/>
      <c r="F17" s="4"/>
      <c r="G17" s="4"/>
      <c r="H17" s="4"/>
    </row>
    <row r="18" spans="2:8" s="5" customFormat="1" ht="24.75" customHeight="1">
      <c r="B18" s="4"/>
      <c r="C18" s="4"/>
      <c r="D18" s="4"/>
      <c r="E18" s="4"/>
      <c r="F18" s="4"/>
      <c r="G18" s="4"/>
      <c r="H18" s="4"/>
    </row>
    <row r="19" spans="2:8" s="5" customFormat="1" ht="24.75" customHeight="1">
      <c r="B19" s="4"/>
      <c r="C19" s="4"/>
      <c r="D19" s="4"/>
      <c r="E19" s="4"/>
      <c r="F19" s="4"/>
      <c r="G19" s="4"/>
      <c r="H19" s="4"/>
    </row>
    <row r="20" spans="2:8" s="5" customFormat="1" ht="24.75" customHeight="1">
      <c r="B20" s="4"/>
      <c r="C20" s="4"/>
      <c r="D20" s="4"/>
      <c r="E20" s="4"/>
      <c r="F20" s="4"/>
      <c r="G20" s="4"/>
      <c r="H20" s="4"/>
    </row>
    <row r="21" spans="2:8" s="5" customFormat="1" ht="24.75" customHeight="1">
      <c r="B21" s="4"/>
      <c r="C21" s="4"/>
      <c r="D21" s="4"/>
      <c r="E21" s="4"/>
      <c r="F21" s="4"/>
      <c r="G21" s="4"/>
      <c r="H21" s="4"/>
    </row>
    <row r="22" spans="2:8" s="5" customFormat="1" ht="24.75" customHeight="1">
      <c r="B22" s="4"/>
      <c r="C22" s="4"/>
      <c r="D22" s="4"/>
      <c r="E22" s="4"/>
      <c r="F22" s="4"/>
      <c r="G22" s="4"/>
      <c r="H22" s="4"/>
    </row>
    <row r="23" spans="2:8" s="5" customFormat="1" ht="24.75" customHeight="1">
      <c r="B23" s="4"/>
      <c r="C23" s="4"/>
      <c r="D23" s="4"/>
      <c r="E23" s="4"/>
      <c r="F23" s="4"/>
      <c r="G23" s="4"/>
      <c r="H23" s="4"/>
    </row>
    <row r="24" spans="2:8" s="5" customFormat="1" ht="24.75" customHeight="1">
      <c r="B24" s="4"/>
      <c r="C24" s="4"/>
      <c r="D24" s="4"/>
      <c r="E24" s="4"/>
      <c r="F24" s="4"/>
      <c r="G24" s="4"/>
      <c r="H24" s="4"/>
    </row>
    <row r="25" spans="2:8" s="5" customFormat="1" ht="24.75" customHeight="1">
      <c r="B25" s="4"/>
      <c r="C25" s="4"/>
      <c r="D25" s="4"/>
      <c r="E25" s="4"/>
      <c r="F25" s="4"/>
      <c r="G25" s="4"/>
      <c r="H25" s="4"/>
    </row>
    <row r="26" spans="2:8" s="5" customFormat="1" ht="24.75" customHeight="1">
      <c r="B26" s="4"/>
      <c r="C26" s="4"/>
      <c r="D26" s="4"/>
      <c r="E26" s="4"/>
      <c r="F26" s="4"/>
      <c r="G26" s="4"/>
      <c r="H26" s="4"/>
    </row>
    <row r="27" spans="2:8" s="5" customFormat="1" ht="24.75" customHeight="1">
      <c r="B27" s="4"/>
      <c r="C27" s="4"/>
      <c r="D27" s="4"/>
      <c r="E27" s="4"/>
      <c r="F27" s="4"/>
      <c r="G27" s="4"/>
      <c r="H27" s="4"/>
    </row>
    <row r="28" spans="2:8" s="5" customFormat="1" ht="24.75" customHeight="1">
      <c r="B28" s="4"/>
      <c r="C28" s="4"/>
      <c r="D28" s="4"/>
      <c r="E28" s="4"/>
      <c r="F28" s="4"/>
      <c r="G28" s="4"/>
      <c r="H28" s="4"/>
    </row>
  </sheetData>
  <mergeCells count="3">
    <mergeCell ref="B1:H1"/>
    <mergeCell ref="J1:L1"/>
    <mergeCell ref="N1:O1"/>
  </mergeCells>
  <phoneticPr fontId="3" type="noConversion"/>
  <pageMargins left="0.7" right="0.7" top="0.75" bottom="0.75" header="0.3" footer="0.3"/>
  <pageSetup paperSize="9" orientation="portrait" horizontalDpi="4294967293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ADDD-A084-414E-B0DE-4CC1BAB0AED5}">
  <dimension ref="A2:I16"/>
  <sheetViews>
    <sheetView zoomScaleNormal="100" workbookViewId="0">
      <selection activeCell="D21" sqref="D21"/>
    </sheetView>
  </sheetViews>
  <sheetFormatPr defaultRowHeight="16.5"/>
  <cols>
    <col min="1" max="1" width="10.875" style="16" customWidth="1"/>
    <col min="2" max="2" width="12.625" style="16" customWidth="1"/>
    <col min="3" max="3" width="13.25" style="16" customWidth="1"/>
    <col min="4" max="4" width="12" style="16" customWidth="1"/>
    <col min="5" max="6" width="12.625" style="16" customWidth="1"/>
    <col min="7" max="7" width="12.125" style="16" customWidth="1"/>
    <col min="8" max="8" width="21.75" style="16" bestFit="1" customWidth="1"/>
    <col min="9" max="10" width="11.25" style="16" customWidth="1"/>
    <col min="11" max="11" width="2.75" style="16" customWidth="1"/>
    <col min="12" max="16384" width="9" style="16"/>
  </cols>
  <sheetData>
    <row r="2" spans="1:9" ht="24.75" thickBot="1">
      <c r="A2" s="47" t="s">
        <v>75</v>
      </c>
      <c r="B2" s="47"/>
      <c r="C2" s="47"/>
      <c r="F2" s="47" t="s">
        <v>76</v>
      </c>
      <c r="G2" s="47"/>
      <c r="H2" s="47"/>
      <c r="I2" s="47"/>
    </row>
    <row r="3" spans="1:9" ht="17.25" thickTop="1">
      <c r="F3" s="17"/>
      <c r="G3" s="17"/>
      <c r="H3" s="17"/>
      <c r="I3" s="17"/>
    </row>
    <row r="4" spans="1:9">
      <c r="A4" s="43" t="s">
        <v>25</v>
      </c>
      <c r="B4" s="43" t="s">
        <v>26</v>
      </c>
      <c r="C4" s="43" t="s">
        <v>27</v>
      </c>
      <c r="D4" s="20"/>
      <c r="E4" s="20"/>
      <c r="F4" s="21" t="s">
        <v>59</v>
      </c>
      <c r="G4" s="19" t="s">
        <v>28</v>
      </c>
      <c r="H4" s="19" t="s">
        <v>29</v>
      </c>
      <c r="I4" s="18" t="s">
        <v>27</v>
      </c>
    </row>
    <row r="5" spans="1:9">
      <c r="A5" s="44" t="s">
        <v>30</v>
      </c>
      <c r="B5" s="45">
        <v>1</v>
      </c>
      <c r="C5" s="46"/>
      <c r="D5" s="20"/>
      <c r="E5" s="20"/>
      <c r="F5" s="22" t="s">
        <v>60</v>
      </c>
      <c r="G5" s="23" t="s">
        <v>31</v>
      </c>
      <c r="H5" s="24" t="s">
        <v>32</v>
      </c>
      <c r="I5" s="25">
        <v>30000</v>
      </c>
    </row>
    <row r="6" spans="1:9">
      <c r="A6" s="44" t="s">
        <v>33</v>
      </c>
      <c r="B6" s="45">
        <v>5</v>
      </c>
      <c r="C6" s="46"/>
      <c r="D6" s="20"/>
      <c r="E6" s="20"/>
      <c r="F6" s="22" t="s">
        <v>61</v>
      </c>
      <c r="G6" s="23" t="s">
        <v>31</v>
      </c>
      <c r="H6" s="24" t="s">
        <v>34</v>
      </c>
      <c r="I6" s="25">
        <v>10000</v>
      </c>
    </row>
    <row r="7" spans="1:9">
      <c r="A7" s="44" t="s">
        <v>35</v>
      </c>
      <c r="B7" s="45">
        <v>9</v>
      </c>
      <c r="C7" s="46"/>
      <c r="D7" s="20"/>
      <c r="E7" s="20"/>
      <c r="F7" s="22" t="s">
        <v>62</v>
      </c>
      <c r="G7" s="23" t="s">
        <v>36</v>
      </c>
      <c r="H7" s="24" t="s">
        <v>37</v>
      </c>
      <c r="I7" s="25">
        <v>21000</v>
      </c>
    </row>
    <row r="8" spans="1:9">
      <c r="A8" s="44" t="s">
        <v>30</v>
      </c>
      <c r="B8" s="45">
        <v>2</v>
      </c>
      <c r="C8" s="46"/>
      <c r="D8" s="20"/>
      <c r="E8" s="20"/>
      <c r="F8" s="22" t="s">
        <v>63</v>
      </c>
      <c r="G8" s="23" t="s">
        <v>36</v>
      </c>
      <c r="H8" s="24" t="s">
        <v>38</v>
      </c>
      <c r="I8" s="25">
        <v>9000</v>
      </c>
    </row>
    <row r="9" spans="1:9">
      <c r="A9" s="45" t="s">
        <v>72</v>
      </c>
      <c r="B9" s="45">
        <v>11</v>
      </c>
      <c r="C9" s="46"/>
      <c r="D9" s="20"/>
      <c r="E9" s="20"/>
      <c r="F9" s="22" t="s">
        <v>64</v>
      </c>
      <c r="G9" s="23" t="s">
        <v>39</v>
      </c>
      <c r="H9" s="24" t="s">
        <v>40</v>
      </c>
      <c r="I9" s="25">
        <v>20000</v>
      </c>
    </row>
    <row r="10" spans="1:9">
      <c r="A10" s="45" t="s">
        <v>73</v>
      </c>
      <c r="B10" s="45">
        <v>8</v>
      </c>
      <c r="C10" s="46"/>
      <c r="D10" s="20"/>
      <c r="E10" s="20"/>
      <c r="F10" s="22" t="s">
        <v>65</v>
      </c>
      <c r="G10" s="23" t="s">
        <v>39</v>
      </c>
      <c r="H10" s="24" t="s">
        <v>41</v>
      </c>
      <c r="I10" s="25">
        <v>49000</v>
      </c>
    </row>
    <row r="11" spans="1:9">
      <c r="A11" s="45" t="s">
        <v>74</v>
      </c>
      <c r="B11" s="45">
        <v>3</v>
      </c>
      <c r="C11" s="46"/>
      <c r="D11" s="20"/>
      <c r="E11" s="20"/>
      <c r="F11" s="22" t="s">
        <v>66</v>
      </c>
      <c r="G11" s="23" t="s">
        <v>42</v>
      </c>
      <c r="H11" s="24" t="s">
        <v>43</v>
      </c>
      <c r="I11" s="25">
        <v>12000</v>
      </c>
    </row>
    <row r="12" spans="1:9">
      <c r="A12" s="20"/>
      <c r="B12" s="20"/>
      <c r="C12" s="20"/>
      <c r="D12" s="20"/>
      <c r="E12" s="20"/>
      <c r="F12" s="22" t="s">
        <v>67</v>
      </c>
      <c r="G12" s="23" t="s">
        <v>42</v>
      </c>
      <c r="H12" s="24" t="s">
        <v>44</v>
      </c>
      <c r="I12" s="25">
        <v>32000</v>
      </c>
    </row>
    <row r="13" spans="1:9">
      <c r="A13" s="20"/>
      <c r="B13" s="20"/>
      <c r="C13" s="20"/>
      <c r="D13" s="20"/>
      <c r="E13" s="20"/>
      <c r="F13" s="22" t="s">
        <v>68</v>
      </c>
      <c r="G13" s="23" t="s">
        <v>45</v>
      </c>
      <c r="H13" s="24" t="s">
        <v>46</v>
      </c>
      <c r="I13" s="25">
        <v>97000</v>
      </c>
    </row>
    <row r="14" spans="1:9">
      <c r="A14" s="20"/>
      <c r="B14" s="20"/>
      <c r="C14" s="20"/>
      <c r="D14" s="20"/>
      <c r="E14" s="20"/>
      <c r="F14" s="22" t="s">
        <v>69</v>
      </c>
      <c r="G14" s="23" t="s">
        <v>45</v>
      </c>
      <c r="H14" s="24" t="s">
        <v>47</v>
      </c>
      <c r="I14" s="25">
        <v>123000</v>
      </c>
    </row>
    <row r="15" spans="1:9">
      <c r="A15" s="20"/>
      <c r="B15" s="20"/>
      <c r="C15" s="20"/>
      <c r="D15" s="20"/>
      <c r="E15" s="20"/>
      <c r="F15" s="22" t="s">
        <v>70</v>
      </c>
      <c r="G15" s="23" t="s">
        <v>48</v>
      </c>
      <c r="H15" s="24" t="s">
        <v>49</v>
      </c>
      <c r="I15" s="25">
        <v>28000</v>
      </c>
    </row>
    <row r="16" spans="1:9">
      <c r="A16" s="20"/>
      <c r="B16" s="20"/>
      <c r="C16" s="20"/>
      <c r="D16" s="20"/>
      <c r="E16" s="20"/>
      <c r="F16" s="22" t="s">
        <v>71</v>
      </c>
      <c r="G16" s="23" t="s">
        <v>48</v>
      </c>
      <c r="H16" s="24" t="s">
        <v>50</v>
      </c>
      <c r="I16" s="25">
        <v>26000</v>
      </c>
    </row>
  </sheetData>
  <mergeCells count="2">
    <mergeCell ref="A2:C2"/>
    <mergeCell ref="F2:I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3BEB4-D279-4E1D-80AD-18A984D08D73}">
  <dimension ref="A2:I16"/>
  <sheetViews>
    <sheetView zoomScaleNormal="100" workbookViewId="0">
      <selection activeCell="D22" sqref="D22"/>
    </sheetView>
  </sheetViews>
  <sheetFormatPr defaultRowHeight="16.5"/>
  <cols>
    <col min="1" max="1" width="10.875" style="16" customWidth="1"/>
    <col min="2" max="2" width="12.625" style="16" customWidth="1"/>
    <col min="3" max="3" width="13.25" style="16" customWidth="1"/>
    <col min="4" max="5" width="8.875" style="16" customWidth="1"/>
    <col min="6" max="6" width="12.625" style="16" customWidth="1"/>
    <col min="7" max="7" width="12.125" style="16" customWidth="1"/>
    <col min="8" max="8" width="21.75" style="16" bestFit="1" customWidth="1"/>
    <col min="9" max="10" width="11.25" style="16" customWidth="1"/>
    <col min="11" max="11" width="2.75" style="16" customWidth="1"/>
    <col min="12" max="16384" width="9" style="16"/>
  </cols>
  <sheetData>
    <row r="2" spans="1:9" ht="24.75" thickBot="1">
      <c r="A2" s="47" t="s">
        <v>75</v>
      </c>
      <c r="B2" s="47"/>
      <c r="C2" s="47"/>
      <c r="F2" s="47" t="s">
        <v>76</v>
      </c>
      <c r="G2" s="47"/>
      <c r="H2" s="47"/>
      <c r="I2" s="47"/>
    </row>
    <row r="3" spans="1:9" ht="16.5" customHeight="1" thickTop="1">
      <c r="F3" s="17"/>
      <c r="G3" s="17"/>
      <c r="H3" s="17"/>
      <c r="I3" s="17"/>
    </row>
    <row r="4" spans="1:9">
      <c r="A4" s="43" t="s">
        <v>25</v>
      </c>
      <c r="B4" s="43" t="s">
        <v>26</v>
      </c>
      <c r="C4" s="43" t="s">
        <v>27</v>
      </c>
      <c r="D4" s="20"/>
      <c r="E4" s="20"/>
      <c r="F4" s="21" t="s">
        <v>59</v>
      </c>
      <c r="G4" s="19" t="s">
        <v>28</v>
      </c>
      <c r="H4" s="19" t="s">
        <v>29</v>
      </c>
      <c r="I4" s="18" t="s">
        <v>27</v>
      </c>
    </row>
    <row r="5" spans="1:9">
      <c r="A5" s="44" t="s">
        <v>30</v>
      </c>
      <c r="B5" s="45">
        <v>1</v>
      </c>
      <c r="C5" s="46">
        <f>VLOOKUP(A5&amp;B5,$F$5:$I$16,4,0)</f>
        <v>30000</v>
      </c>
      <c r="D5" s="20"/>
      <c r="E5" s="20"/>
      <c r="F5" s="22" t="s">
        <v>60</v>
      </c>
      <c r="G5" s="23" t="s">
        <v>31</v>
      </c>
      <c r="H5" s="24" t="s">
        <v>32</v>
      </c>
      <c r="I5" s="25">
        <v>30000</v>
      </c>
    </row>
    <row r="6" spans="1:9">
      <c r="A6" s="44" t="s">
        <v>33</v>
      </c>
      <c r="B6" s="45">
        <v>5</v>
      </c>
      <c r="C6" s="46">
        <f t="shared" ref="C6:C11" si="0">VLOOKUP(A6&amp;B6,$F$5:$I$16,4,0)</f>
        <v>20000</v>
      </c>
      <c r="D6" s="20"/>
      <c r="E6" s="20"/>
      <c r="F6" s="22" t="s">
        <v>61</v>
      </c>
      <c r="G6" s="23" t="s">
        <v>31</v>
      </c>
      <c r="H6" s="24" t="s">
        <v>34</v>
      </c>
      <c r="I6" s="25">
        <v>10000</v>
      </c>
    </row>
    <row r="7" spans="1:9">
      <c r="A7" s="44" t="s">
        <v>35</v>
      </c>
      <c r="B7" s="45">
        <v>9</v>
      </c>
      <c r="C7" s="46">
        <f t="shared" si="0"/>
        <v>97000</v>
      </c>
      <c r="D7" s="20"/>
      <c r="E7" s="20"/>
      <c r="F7" s="22" t="s">
        <v>62</v>
      </c>
      <c r="G7" s="23" t="s">
        <v>36</v>
      </c>
      <c r="H7" s="24" t="s">
        <v>37</v>
      </c>
      <c r="I7" s="25">
        <v>21000</v>
      </c>
    </row>
    <row r="8" spans="1:9">
      <c r="A8" s="44" t="s">
        <v>30</v>
      </c>
      <c r="B8" s="45">
        <v>2</v>
      </c>
      <c r="C8" s="46">
        <f t="shared" si="0"/>
        <v>10000</v>
      </c>
      <c r="D8" s="20"/>
      <c r="E8" s="20"/>
      <c r="F8" s="22" t="s">
        <v>63</v>
      </c>
      <c r="G8" s="23" t="s">
        <v>36</v>
      </c>
      <c r="H8" s="24" t="s">
        <v>38</v>
      </c>
      <c r="I8" s="25">
        <v>9000</v>
      </c>
    </row>
    <row r="9" spans="1:9">
      <c r="A9" s="45" t="s">
        <v>72</v>
      </c>
      <c r="B9" s="45">
        <v>11</v>
      </c>
      <c r="C9" s="46">
        <f t="shared" si="0"/>
        <v>28000</v>
      </c>
      <c r="D9" s="20"/>
      <c r="E9" s="20"/>
      <c r="F9" s="22" t="s">
        <v>64</v>
      </c>
      <c r="G9" s="23" t="s">
        <v>39</v>
      </c>
      <c r="H9" s="24" t="s">
        <v>40</v>
      </c>
      <c r="I9" s="25">
        <v>20000</v>
      </c>
    </row>
    <row r="10" spans="1:9">
      <c r="A10" s="45" t="s">
        <v>73</v>
      </c>
      <c r="B10" s="45">
        <v>8</v>
      </c>
      <c r="C10" s="46">
        <f t="shared" si="0"/>
        <v>32000</v>
      </c>
      <c r="D10" s="20"/>
      <c r="E10" s="20"/>
      <c r="F10" s="22" t="s">
        <v>65</v>
      </c>
      <c r="G10" s="23" t="s">
        <v>39</v>
      </c>
      <c r="H10" s="24" t="s">
        <v>41</v>
      </c>
      <c r="I10" s="25">
        <v>49000</v>
      </c>
    </row>
    <row r="11" spans="1:9">
      <c r="A11" s="45" t="s">
        <v>74</v>
      </c>
      <c r="B11" s="45">
        <v>3</v>
      </c>
      <c r="C11" s="46">
        <f t="shared" si="0"/>
        <v>21000</v>
      </c>
      <c r="D11" s="20"/>
      <c r="E11" s="20"/>
      <c r="F11" s="22" t="s">
        <v>66</v>
      </c>
      <c r="G11" s="23" t="s">
        <v>42</v>
      </c>
      <c r="H11" s="24" t="s">
        <v>43</v>
      </c>
      <c r="I11" s="25">
        <v>12000</v>
      </c>
    </row>
    <row r="12" spans="1:9">
      <c r="A12" s="20"/>
      <c r="B12" s="20"/>
      <c r="C12" s="20"/>
      <c r="D12" s="20"/>
      <c r="E12" s="20"/>
      <c r="F12" s="22" t="s">
        <v>67</v>
      </c>
      <c r="G12" s="23" t="s">
        <v>42</v>
      </c>
      <c r="H12" s="24" t="s">
        <v>44</v>
      </c>
      <c r="I12" s="25">
        <v>32000</v>
      </c>
    </row>
    <row r="13" spans="1:9">
      <c r="A13" s="20"/>
      <c r="B13" s="20"/>
      <c r="C13" s="20"/>
      <c r="D13" s="20"/>
      <c r="E13" s="20"/>
      <c r="F13" s="22" t="s">
        <v>68</v>
      </c>
      <c r="G13" s="23" t="s">
        <v>45</v>
      </c>
      <c r="H13" s="24" t="s">
        <v>46</v>
      </c>
      <c r="I13" s="25">
        <v>97000</v>
      </c>
    </row>
    <row r="14" spans="1:9">
      <c r="A14" s="20"/>
      <c r="B14" s="20"/>
      <c r="C14" s="20"/>
      <c r="D14" s="20"/>
      <c r="E14" s="20"/>
      <c r="F14" s="22" t="s">
        <v>69</v>
      </c>
      <c r="G14" s="23" t="s">
        <v>45</v>
      </c>
      <c r="H14" s="24" t="s">
        <v>47</v>
      </c>
      <c r="I14" s="25">
        <v>123000</v>
      </c>
    </row>
    <row r="15" spans="1:9">
      <c r="A15" s="20"/>
      <c r="B15" s="20"/>
      <c r="C15" s="20"/>
      <c r="D15" s="20"/>
      <c r="E15" s="20"/>
      <c r="F15" s="22" t="s">
        <v>70</v>
      </c>
      <c r="G15" s="23" t="s">
        <v>48</v>
      </c>
      <c r="H15" s="24" t="s">
        <v>49</v>
      </c>
      <c r="I15" s="25">
        <v>28000</v>
      </c>
    </row>
    <row r="16" spans="1:9">
      <c r="A16" s="20"/>
      <c r="B16" s="20"/>
      <c r="C16" s="20"/>
      <c r="D16" s="20"/>
      <c r="E16" s="20"/>
      <c r="F16" s="22" t="s">
        <v>71</v>
      </c>
      <c r="G16" s="23" t="s">
        <v>48</v>
      </c>
      <c r="H16" s="24" t="s">
        <v>50</v>
      </c>
      <c r="I16" s="25">
        <v>26000</v>
      </c>
    </row>
  </sheetData>
  <mergeCells count="2">
    <mergeCell ref="A2:C2"/>
    <mergeCell ref="F2:I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VHLOOKUP-1 </vt:lpstr>
      <vt:lpstr>VHLOOKUP-1 결과</vt:lpstr>
      <vt:lpstr>VLOOKUP-2</vt:lpstr>
      <vt:lpstr>VLOOKUP-2 결과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김은희</dc:creator>
  <cp:lastModifiedBy>김은희</cp:lastModifiedBy>
  <dcterms:created xsi:type="dcterms:W3CDTF">2024-08-15T03:43:27Z</dcterms:created>
  <dcterms:modified xsi:type="dcterms:W3CDTF">2024-08-15T06:40:19Z</dcterms:modified>
</cp:coreProperties>
</file>