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3. 많은양의 데이터를 빠르게 분석하는 엑셀팁 10선\"/>
    </mc:Choice>
  </mc:AlternateContent>
  <xr:revisionPtr revIDLastSave="0" documentId="13_ncr:1_{36B781B6-C139-4783-BA6F-67945F3DE503}" xr6:coauthVersionLast="47" xr6:coauthVersionMax="47" xr10:uidLastSave="{00000000-0000-0000-0000-000000000000}"/>
  <bookViews>
    <workbookView xWindow="4455" yWindow="165" windowWidth="22920" windowHeight="15090" xr2:uid="{D055493E-B1AC-46BB-B9EC-BFA0E4DEB4F9}"/>
  </bookViews>
  <sheets>
    <sheet name="영업사원 실적" sheetId="1" r:id="rId1"/>
    <sheet name="영업사원 실적 결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5" i="2" l="1"/>
  <c r="D171" i="2"/>
  <c r="D158" i="2"/>
  <c r="D152" i="2"/>
  <c r="D144" i="2"/>
  <c r="D135" i="2"/>
  <c r="D124" i="2"/>
  <c r="D117" i="2"/>
  <c r="D110" i="2"/>
  <c r="D101" i="2"/>
  <c r="D90" i="2"/>
  <c r="D80" i="2"/>
  <c r="D68" i="2"/>
  <c r="D55" i="2"/>
  <c r="D50" i="2"/>
  <c r="D40" i="2"/>
  <c r="D31" i="2"/>
  <c r="D24" i="2"/>
  <c r="D13" i="2"/>
  <c r="F186" i="2"/>
  <c r="E186" i="2"/>
  <c r="F159" i="2"/>
  <c r="E159" i="2"/>
  <c r="F125" i="2"/>
  <c r="E125" i="2"/>
  <c r="F102" i="2"/>
  <c r="E102" i="2"/>
  <c r="F81" i="2"/>
  <c r="E81" i="2"/>
  <c r="F56" i="2"/>
  <c r="E56" i="2"/>
  <c r="F32" i="2"/>
  <c r="E32" i="2"/>
  <c r="G79" i="2"/>
  <c r="G109" i="2"/>
  <c r="G89" i="2"/>
  <c r="G88" i="2"/>
  <c r="G100" i="2"/>
  <c r="G23" i="2"/>
  <c r="G22" i="2"/>
  <c r="G123" i="2"/>
  <c r="G30" i="2"/>
  <c r="G87" i="2"/>
  <c r="G78" i="2"/>
  <c r="G99" i="2"/>
  <c r="G134" i="2"/>
  <c r="G98" i="2"/>
  <c r="G133" i="2"/>
  <c r="G49" i="2"/>
  <c r="G108" i="2"/>
  <c r="G184" i="2"/>
  <c r="G170" i="2"/>
  <c r="G107" i="2"/>
  <c r="G183" i="2"/>
  <c r="G21" i="2"/>
  <c r="G29" i="2"/>
  <c r="G143" i="2"/>
  <c r="G122" i="2"/>
  <c r="G182" i="2"/>
  <c r="G77" i="2"/>
  <c r="G86" i="2"/>
  <c r="G181" i="2"/>
  <c r="G48" i="2"/>
  <c r="G12" i="2"/>
  <c r="G76" i="2"/>
  <c r="G67" i="2"/>
  <c r="G157" i="2"/>
  <c r="G11" i="2"/>
  <c r="G169" i="2"/>
  <c r="G10" i="2"/>
  <c r="G132" i="2"/>
  <c r="G66" i="2"/>
  <c r="G180" i="2"/>
  <c r="G142" i="2"/>
  <c r="G65" i="2"/>
  <c r="G179" i="2"/>
  <c r="G131" i="2"/>
  <c r="G64" i="2"/>
  <c r="G39" i="2"/>
  <c r="G151" i="2"/>
  <c r="G97" i="2"/>
  <c r="G63" i="2"/>
  <c r="G121" i="2"/>
  <c r="G168" i="2"/>
  <c r="G47" i="2"/>
  <c r="G141" i="2"/>
  <c r="G116" i="2"/>
  <c r="G178" i="2"/>
  <c r="G156" i="2"/>
  <c r="G167" i="2"/>
  <c r="G106" i="2"/>
  <c r="G120" i="2"/>
  <c r="G62" i="2"/>
  <c r="G155" i="2"/>
  <c r="G61" i="2"/>
  <c r="G20" i="2"/>
  <c r="G54" i="2"/>
  <c r="G115" i="2"/>
  <c r="G46" i="2"/>
  <c r="G177" i="2"/>
  <c r="G140" i="2"/>
  <c r="G139" i="2"/>
  <c r="G53" i="2"/>
  <c r="G130" i="2"/>
  <c r="G52" i="2"/>
  <c r="G38" i="2"/>
  <c r="G154" i="2"/>
  <c r="G176" i="2"/>
  <c r="G150" i="2"/>
  <c r="G60" i="2"/>
  <c r="G166" i="2"/>
  <c r="G75" i="2"/>
  <c r="G114" i="2"/>
  <c r="G85" i="2"/>
  <c r="G45" i="2"/>
  <c r="G119" i="2"/>
  <c r="G129" i="2"/>
  <c r="G96" i="2"/>
  <c r="G113" i="2"/>
  <c r="G37" i="2"/>
  <c r="G44" i="2"/>
  <c r="G59" i="2"/>
  <c r="G74" i="2"/>
  <c r="G175" i="2"/>
  <c r="G19" i="2"/>
  <c r="G174" i="2"/>
  <c r="G95" i="2"/>
  <c r="G153" i="2"/>
  <c r="G18" i="2"/>
  <c r="G9" i="2"/>
  <c r="G28" i="2"/>
  <c r="G173" i="2"/>
  <c r="G112" i="2"/>
  <c r="G73" i="2"/>
  <c r="G172" i="2"/>
  <c r="G165" i="2"/>
  <c r="G105" i="2"/>
  <c r="G164" i="2"/>
  <c r="G138" i="2"/>
  <c r="G17" i="2"/>
  <c r="G163" i="2"/>
  <c r="G137" i="2"/>
  <c r="G27" i="2"/>
  <c r="G118" i="2"/>
  <c r="G72" i="2"/>
  <c r="G43" i="2"/>
  <c r="G162" i="2"/>
  <c r="G16" i="2"/>
  <c r="G84" i="2"/>
  <c r="G136" i="2"/>
  <c r="G36" i="2"/>
  <c r="G15" i="2"/>
  <c r="G161" i="2"/>
  <c r="G51" i="2"/>
  <c r="G104" i="2"/>
  <c r="G94" i="2"/>
  <c r="G71" i="2"/>
  <c r="G8" i="2"/>
  <c r="G149" i="2"/>
  <c r="G111" i="2"/>
  <c r="G14" i="2"/>
  <c r="G103" i="2"/>
  <c r="G58" i="2"/>
  <c r="G128" i="2"/>
  <c r="G42" i="2"/>
  <c r="G127" i="2"/>
  <c r="G41" i="2"/>
  <c r="G83" i="2"/>
  <c r="G82" i="2"/>
  <c r="G148" i="2"/>
  <c r="G7" i="2"/>
  <c r="G35" i="2"/>
  <c r="G34" i="2"/>
  <c r="G70" i="2"/>
  <c r="G6" i="2"/>
  <c r="G26" i="2"/>
  <c r="G126" i="2"/>
  <c r="G93" i="2"/>
  <c r="G33" i="2"/>
  <c r="G147" i="2"/>
  <c r="G146" i="2"/>
  <c r="G92" i="2"/>
  <c r="G5" i="2"/>
  <c r="G57" i="2"/>
  <c r="G145" i="2"/>
  <c r="G69" i="2"/>
  <c r="G160" i="2"/>
  <c r="G4" i="2"/>
  <c r="G91" i="2"/>
  <c r="G25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D187" i="2" l="1"/>
  <c r="F188" i="2"/>
  <c r="E188" i="2"/>
</calcChain>
</file>

<file path=xl/sharedStrings.xml><?xml version="1.0" encoding="utf-8"?>
<sst xmlns="http://schemas.openxmlformats.org/spreadsheetml/2006/main" count="1300" uniqueCount="207">
  <si>
    <t>대리</t>
    <phoneticPr fontId="3" type="noConversion"/>
  </si>
  <si>
    <t>영업2팀</t>
    <phoneticPr fontId="3" type="noConversion"/>
  </si>
  <si>
    <t>조용순</t>
    <phoneticPr fontId="3" type="noConversion"/>
  </si>
  <si>
    <t>대구</t>
    <phoneticPr fontId="3" type="noConversion"/>
  </si>
  <si>
    <t>영업1팀</t>
    <phoneticPr fontId="3" type="noConversion"/>
  </si>
  <si>
    <t>홍진</t>
    <phoneticPr fontId="3" type="noConversion"/>
  </si>
  <si>
    <t>부산</t>
  </si>
  <si>
    <t>김상미</t>
    <phoneticPr fontId="3" type="noConversion"/>
  </si>
  <si>
    <t>대전</t>
  </si>
  <si>
    <t>사원</t>
  </si>
  <si>
    <t>영업1팀</t>
  </si>
  <si>
    <t>윤경아</t>
    <phoneticPr fontId="3" type="noConversion"/>
  </si>
  <si>
    <t>대전</t>
    <phoneticPr fontId="3" type="noConversion"/>
  </si>
  <si>
    <t>과장</t>
    <phoneticPr fontId="3" type="noConversion"/>
  </si>
  <si>
    <t>영업2팀</t>
  </si>
  <si>
    <t>박재홍</t>
    <phoneticPr fontId="3" type="noConversion"/>
  </si>
  <si>
    <t>조성희</t>
    <phoneticPr fontId="3" type="noConversion"/>
  </si>
  <si>
    <t>경기</t>
    <phoneticPr fontId="3" type="noConversion"/>
  </si>
  <si>
    <t>최원</t>
    <phoneticPr fontId="3" type="noConversion"/>
  </si>
  <si>
    <t>경기</t>
  </si>
  <si>
    <t>사원</t>
    <phoneticPr fontId="3" type="noConversion"/>
  </si>
  <si>
    <t>영업3팀</t>
  </si>
  <si>
    <t>이영주</t>
    <phoneticPr fontId="3" type="noConversion"/>
  </si>
  <si>
    <t>영업3팀</t>
    <phoneticPr fontId="3" type="noConversion"/>
  </si>
  <si>
    <t>김혜영</t>
    <phoneticPr fontId="3" type="noConversion"/>
  </si>
  <si>
    <t>박정아</t>
    <phoneticPr fontId="3" type="noConversion"/>
  </si>
  <si>
    <t>장윤정</t>
    <phoneticPr fontId="3" type="noConversion"/>
  </si>
  <si>
    <t>최환빈</t>
    <phoneticPr fontId="3" type="noConversion"/>
  </si>
  <si>
    <t>대리</t>
  </si>
  <si>
    <t>강석희</t>
    <phoneticPr fontId="3" type="noConversion"/>
  </si>
  <si>
    <t>서울</t>
  </si>
  <si>
    <t>한미경</t>
    <phoneticPr fontId="3" type="noConversion"/>
  </si>
  <si>
    <t>김유진</t>
    <phoneticPr fontId="3" type="noConversion"/>
  </si>
  <si>
    <t>서울</t>
    <phoneticPr fontId="3" type="noConversion"/>
  </si>
  <si>
    <t>윤성희</t>
    <phoneticPr fontId="3" type="noConversion"/>
  </si>
  <si>
    <t>광주</t>
    <phoneticPr fontId="3" type="noConversion"/>
  </si>
  <si>
    <t>최미숙</t>
    <phoneticPr fontId="3" type="noConversion"/>
  </si>
  <si>
    <t>과장</t>
  </si>
  <si>
    <t>서영남</t>
    <phoneticPr fontId="3" type="noConversion"/>
  </si>
  <si>
    <t>인천</t>
    <phoneticPr fontId="3" type="noConversion"/>
  </si>
  <si>
    <t>조관우</t>
    <phoneticPr fontId="3" type="noConversion"/>
  </si>
  <si>
    <t>부장</t>
    <phoneticPr fontId="3" type="noConversion"/>
  </si>
  <si>
    <t>함진경</t>
    <phoneticPr fontId="3" type="noConversion"/>
  </si>
  <si>
    <t>부산</t>
    <phoneticPr fontId="3" type="noConversion"/>
  </si>
  <si>
    <t>박수빈</t>
    <phoneticPr fontId="3" type="noConversion"/>
  </si>
  <si>
    <t>인천</t>
  </si>
  <si>
    <t>김이종</t>
    <phoneticPr fontId="3" type="noConversion"/>
  </si>
  <si>
    <t>강현주</t>
    <phoneticPr fontId="3" type="noConversion"/>
  </si>
  <si>
    <t>정희수</t>
    <phoneticPr fontId="3" type="noConversion"/>
  </si>
  <si>
    <t>소지민</t>
    <phoneticPr fontId="3" type="noConversion"/>
  </si>
  <si>
    <t>조원필</t>
    <phoneticPr fontId="3" type="noConversion"/>
  </si>
  <si>
    <t>김은숙</t>
    <phoneticPr fontId="3" type="noConversion"/>
  </si>
  <si>
    <t>김미자</t>
    <phoneticPr fontId="3" type="noConversion"/>
  </si>
  <si>
    <t>김지연</t>
    <phoneticPr fontId="3" type="noConversion"/>
  </si>
  <si>
    <t>송준영</t>
    <phoneticPr fontId="3" type="noConversion"/>
  </si>
  <si>
    <t>광주</t>
  </si>
  <si>
    <t>신지혜</t>
    <phoneticPr fontId="3" type="noConversion"/>
  </si>
  <si>
    <t>최성무</t>
    <phoneticPr fontId="3" type="noConversion"/>
  </si>
  <si>
    <t>고찬근</t>
    <phoneticPr fontId="3" type="noConversion"/>
  </si>
  <si>
    <t>대구</t>
  </si>
  <si>
    <t>영업4팀</t>
    <phoneticPr fontId="3" type="noConversion"/>
  </si>
  <si>
    <t>김희숙</t>
    <phoneticPr fontId="3" type="noConversion"/>
  </si>
  <si>
    <t>최민용</t>
    <phoneticPr fontId="3" type="noConversion"/>
  </si>
  <si>
    <t>김현아</t>
    <phoneticPr fontId="3" type="noConversion"/>
  </si>
  <si>
    <t>김대식</t>
    <phoneticPr fontId="3" type="noConversion"/>
  </si>
  <si>
    <t>이슬기</t>
    <phoneticPr fontId="3" type="noConversion"/>
  </si>
  <si>
    <t>심규종</t>
    <phoneticPr fontId="3" type="noConversion"/>
  </si>
  <si>
    <t>부장</t>
  </si>
  <si>
    <t>손희송</t>
    <phoneticPr fontId="3" type="noConversion"/>
  </si>
  <si>
    <t>김미선</t>
    <phoneticPr fontId="3" type="noConversion"/>
  </si>
  <si>
    <t>김은석</t>
    <phoneticPr fontId="3" type="noConversion"/>
  </si>
  <si>
    <t>박종숙</t>
    <phoneticPr fontId="3" type="noConversion"/>
  </si>
  <si>
    <t>오아란</t>
    <phoneticPr fontId="3" type="noConversion"/>
  </si>
  <si>
    <t>오혁민</t>
    <phoneticPr fontId="3" type="noConversion"/>
  </si>
  <si>
    <t>송은영</t>
    <phoneticPr fontId="3" type="noConversion"/>
  </si>
  <si>
    <t>김한수</t>
    <phoneticPr fontId="3" type="noConversion"/>
  </si>
  <si>
    <t>최정은</t>
    <phoneticPr fontId="3" type="noConversion"/>
  </si>
  <si>
    <t>이덕영</t>
    <phoneticPr fontId="3" type="noConversion"/>
  </si>
  <si>
    <t>최기림</t>
    <phoneticPr fontId="3" type="noConversion"/>
  </si>
  <si>
    <t>안진형</t>
    <phoneticPr fontId="3" type="noConversion"/>
  </si>
  <si>
    <t>김태화</t>
    <phoneticPr fontId="3" type="noConversion"/>
  </si>
  <si>
    <t>김현성</t>
    <phoneticPr fontId="3" type="noConversion"/>
  </si>
  <si>
    <t>조은선</t>
    <phoneticPr fontId="3" type="noConversion"/>
  </si>
  <si>
    <t>유창훈</t>
    <phoneticPr fontId="3" type="noConversion"/>
  </si>
  <si>
    <t>최경미</t>
    <phoneticPr fontId="3" type="noConversion"/>
  </si>
  <si>
    <t>장윤선</t>
    <phoneticPr fontId="3" type="noConversion"/>
  </si>
  <si>
    <t>민지연</t>
    <phoneticPr fontId="3" type="noConversion"/>
  </si>
  <si>
    <t>정현주</t>
    <phoneticPr fontId="3" type="noConversion"/>
  </si>
  <si>
    <t>우연호</t>
    <phoneticPr fontId="3" type="noConversion"/>
  </si>
  <si>
    <t>영업4팀</t>
  </si>
  <si>
    <t>김한도</t>
    <phoneticPr fontId="3" type="noConversion"/>
  </si>
  <si>
    <t>권윤경</t>
    <phoneticPr fontId="3" type="noConversion"/>
  </si>
  <si>
    <t>심용보</t>
    <phoneticPr fontId="3" type="noConversion"/>
  </si>
  <si>
    <t>김재도</t>
    <phoneticPr fontId="3" type="noConversion"/>
  </si>
  <si>
    <t>이기은</t>
    <phoneticPr fontId="3" type="noConversion"/>
  </si>
  <si>
    <t>정연섭</t>
    <phoneticPr fontId="3" type="noConversion"/>
  </si>
  <si>
    <t>최희목</t>
    <phoneticPr fontId="3" type="noConversion"/>
  </si>
  <si>
    <t>장이태</t>
    <phoneticPr fontId="3" type="noConversion"/>
  </si>
  <si>
    <t>이봉성</t>
    <phoneticPr fontId="3" type="noConversion"/>
  </si>
  <si>
    <t>한정수</t>
    <phoneticPr fontId="3" type="noConversion"/>
  </si>
  <si>
    <t>옥주현</t>
    <phoneticPr fontId="3" type="noConversion"/>
  </si>
  <si>
    <t>하상연</t>
    <phoneticPr fontId="3" type="noConversion"/>
  </si>
  <si>
    <t>장안나</t>
    <phoneticPr fontId="3" type="noConversion"/>
  </si>
  <si>
    <t>황지민</t>
    <phoneticPr fontId="3" type="noConversion"/>
  </si>
  <si>
    <t>천상필</t>
    <phoneticPr fontId="3" type="noConversion"/>
  </si>
  <si>
    <t>여아라</t>
    <phoneticPr fontId="3" type="noConversion"/>
  </si>
  <si>
    <t>황성연</t>
    <phoneticPr fontId="3" type="noConversion"/>
  </si>
  <si>
    <t>최인구</t>
    <phoneticPr fontId="3" type="noConversion"/>
  </si>
  <si>
    <t>유주영</t>
    <phoneticPr fontId="3" type="noConversion"/>
  </si>
  <si>
    <t>황인석</t>
    <phoneticPr fontId="3" type="noConversion"/>
  </si>
  <si>
    <t>김태형</t>
    <phoneticPr fontId="3" type="noConversion"/>
  </si>
  <si>
    <t>김혜진</t>
    <phoneticPr fontId="3" type="noConversion"/>
  </si>
  <si>
    <t>홍영표</t>
    <phoneticPr fontId="3" type="noConversion"/>
  </si>
  <si>
    <t>손정옥</t>
    <phoneticPr fontId="3" type="noConversion"/>
  </si>
  <si>
    <t>장운용</t>
    <phoneticPr fontId="3" type="noConversion"/>
  </si>
  <si>
    <t>김선희</t>
    <phoneticPr fontId="3" type="noConversion"/>
  </si>
  <si>
    <t>김태훈</t>
    <phoneticPr fontId="3" type="noConversion"/>
  </si>
  <si>
    <t>채송화</t>
    <phoneticPr fontId="3" type="noConversion"/>
  </si>
  <si>
    <t>김민호</t>
    <phoneticPr fontId="3" type="noConversion"/>
  </si>
  <si>
    <t>신정수</t>
    <phoneticPr fontId="3" type="noConversion"/>
  </si>
  <si>
    <t>정경수</t>
    <phoneticPr fontId="3" type="noConversion"/>
  </si>
  <si>
    <t>강하나</t>
    <phoneticPr fontId="3" type="noConversion"/>
  </si>
  <si>
    <t>오재석</t>
    <phoneticPr fontId="3" type="noConversion"/>
  </si>
  <si>
    <t>홍정표</t>
    <phoneticPr fontId="3" type="noConversion"/>
  </si>
  <si>
    <t>김태근</t>
    <phoneticPr fontId="3" type="noConversion"/>
  </si>
  <si>
    <t>김한희</t>
    <phoneticPr fontId="3" type="noConversion"/>
  </si>
  <si>
    <t>김선례</t>
    <phoneticPr fontId="3" type="noConversion"/>
  </si>
  <si>
    <t>김일희</t>
    <phoneticPr fontId="3" type="noConversion"/>
  </si>
  <si>
    <t>박지애</t>
    <phoneticPr fontId="3" type="noConversion"/>
  </si>
  <si>
    <t>구선옥</t>
    <phoneticPr fontId="3" type="noConversion"/>
  </si>
  <si>
    <t>박재득</t>
    <phoneticPr fontId="3" type="noConversion"/>
  </si>
  <si>
    <t>송경화</t>
    <phoneticPr fontId="3" type="noConversion"/>
  </si>
  <si>
    <t>김병호</t>
    <phoneticPr fontId="3" type="noConversion"/>
  </si>
  <si>
    <t>이선혜</t>
    <phoneticPr fontId="3" type="noConversion"/>
  </si>
  <si>
    <t>김세희</t>
    <phoneticPr fontId="3" type="noConversion"/>
  </si>
  <si>
    <t>최광철</t>
    <phoneticPr fontId="3" type="noConversion"/>
  </si>
  <si>
    <t>정경섭</t>
    <phoneticPr fontId="3" type="noConversion"/>
  </si>
  <si>
    <t>유주연</t>
    <phoneticPr fontId="3" type="noConversion"/>
  </si>
  <si>
    <t>강규영</t>
    <phoneticPr fontId="3" type="noConversion"/>
  </si>
  <si>
    <t>김수옥</t>
    <phoneticPr fontId="3" type="noConversion"/>
  </si>
  <si>
    <t>윤하린</t>
    <phoneticPr fontId="3" type="noConversion"/>
  </si>
  <si>
    <t>김용자</t>
    <phoneticPr fontId="3" type="noConversion"/>
  </si>
  <si>
    <t>윤서진</t>
    <phoneticPr fontId="3" type="noConversion"/>
  </si>
  <si>
    <t>김인기</t>
    <phoneticPr fontId="3" type="noConversion"/>
  </si>
  <si>
    <t>서영주</t>
    <phoneticPr fontId="3" type="noConversion"/>
  </si>
  <si>
    <t>김형수</t>
    <phoneticPr fontId="3" type="noConversion"/>
  </si>
  <si>
    <t>신하영</t>
    <phoneticPr fontId="3" type="noConversion"/>
  </si>
  <si>
    <t>조창현</t>
    <phoneticPr fontId="3" type="noConversion"/>
  </si>
  <si>
    <t>김민선</t>
    <phoneticPr fontId="3" type="noConversion"/>
  </si>
  <si>
    <t>김시내</t>
    <phoneticPr fontId="3" type="noConversion"/>
  </si>
  <si>
    <t>배지연</t>
    <phoneticPr fontId="3" type="noConversion"/>
  </si>
  <si>
    <t>한지연</t>
    <phoneticPr fontId="3" type="noConversion"/>
  </si>
  <si>
    <t>여선주</t>
    <phoneticPr fontId="3" type="noConversion"/>
  </si>
  <si>
    <t>정상길</t>
    <phoneticPr fontId="3" type="noConversion"/>
  </si>
  <si>
    <t>김선자</t>
    <phoneticPr fontId="3" type="noConversion"/>
  </si>
  <si>
    <t>한정은</t>
    <phoneticPr fontId="3" type="noConversion"/>
  </si>
  <si>
    <t>진혜정</t>
    <phoneticPr fontId="3" type="noConversion"/>
  </si>
  <si>
    <t>이푸름</t>
    <phoneticPr fontId="3" type="noConversion"/>
  </si>
  <si>
    <t>이종환</t>
    <phoneticPr fontId="3" type="noConversion"/>
  </si>
  <si>
    <t>엄란</t>
    <phoneticPr fontId="3" type="noConversion"/>
  </si>
  <si>
    <t>소재옥</t>
    <phoneticPr fontId="3" type="noConversion"/>
  </si>
  <si>
    <t>김희선</t>
    <phoneticPr fontId="3" type="noConversion"/>
  </si>
  <si>
    <t>이상영</t>
    <phoneticPr fontId="3" type="noConversion"/>
  </si>
  <si>
    <t>김현우</t>
    <phoneticPr fontId="3" type="noConversion"/>
  </si>
  <si>
    <t>박서정</t>
    <phoneticPr fontId="3" type="noConversion"/>
  </si>
  <si>
    <t>윤석구</t>
    <phoneticPr fontId="3" type="noConversion"/>
  </si>
  <si>
    <t>오수댕</t>
    <phoneticPr fontId="3" type="noConversion"/>
  </si>
  <si>
    <t>박창선</t>
    <phoneticPr fontId="3" type="noConversion"/>
  </si>
  <si>
    <t>엄수연</t>
    <phoneticPr fontId="3" type="noConversion"/>
  </si>
  <si>
    <t>윤용상</t>
    <phoneticPr fontId="3" type="noConversion"/>
  </si>
  <si>
    <t>박수미</t>
    <phoneticPr fontId="3" type="noConversion"/>
  </si>
  <si>
    <t>이경숙</t>
    <phoneticPr fontId="3" type="noConversion"/>
  </si>
  <si>
    <t>안효주</t>
    <phoneticPr fontId="3" type="noConversion"/>
  </si>
  <si>
    <t>박길람</t>
    <phoneticPr fontId="3" type="noConversion"/>
  </si>
  <si>
    <t>조문기</t>
    <phoneticPr fontId="3" type="noConversion"/>
  </si>
  <si>
    <t>여형구</t>
    <phoneticPr fontId="3" type="noConversion"/>
  </si>
  <si>
    <t>정선경</t>
    <phoneticPr fontId="3" type="noConversion"/>
  </si>
  <si>
    <t>이민경</t>
    <phoneticPr fontId="3" type="noConversion"/>
  </si>
  <si>
    <t>오수연</t>
    <phoneticPr fontId="3" type="noConversion"/>
  </si>
  <si>
    <t>이한국</t>
    <phoneticPr fontId="3" type="noConversion"/>
  </si>
  <si>
    <t>최숙자</t>
    <phoneticPr fontId="3" type="noConversion"/>
  </si>
  <si>
    <t>이재준</t>
    <phoneticPr fontId="3" type="noConversion"/>
  </si>
  <si>
    <t>박영춘</t>
    <phoneticPr fontId="3" type="noConversion"/>
  </si>
  <si>
    <t>최길</t>
    <phoneticPr fontId="3" type="noConversion"/>
  </si>
  <si>
    <t>김혜경</t>
    <phoneticPr fontId="3" type="noConversion"/>
  </si>
  <si>
    <t>조용철</t>
    <phoneticPr fontId="3" type="noConversion"/>
  </si>
  <si>
    <t>전년도 대비 달성율</t>
    <phoneticPr fontId="3" type="noConversion"/>
  </si>
  <si>
    <t>직위</t>
  </si>
  <si>
    <t>부서명</t>
    <phoneticPr fontId="10" type="noConversion"/>
  </si>
  <si>
    <t>사원명</t>
    <phoneticPr fontId="10" type="noConversion"/>
  </si>
  <si>
    <t>지점</t>
    <phoneticPr fontId="3" type="noConversion"/>
  </si>
  <si>
    <t>영업사원 실적</t>
    <phoneticPr fontId="3" type="noConversion"/>
  </si>
  <si>
    <t>2022년 실적</t>
    <phoneticPr fontId="3" type="noConversion"/>
  </si>
  <si>
    <t>2023년 실적</t>
    <phoneticPr fontId="3" type="noConversion"/>
  </si>
  <si>
    <t>경기 요약</t>
  </si>
  <si>
    <t>광주 요약</t>
  </si>
  <si>
    <t>대구 요약</t>
  </si>
  <si>
    <t>대전 요약</t>
  </si>
  <si>
    <t>부산 요약</t>
  </si>
  <si>
    <t>서울 요약</t>
  </si>
  <si>
    <t>인천 요약</t>
  </si>
  <si>
    <t>총합계</t>
  </si>
  <si>
    <t>영업1팀 개수</t>
  </si>
  <si>
    <t>영업2팀 개수</t>
  </si>
  <si>
    <t>영업3팀 개수</t>
  </si>
  <si>
    <t>영업4팀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</si>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</sst>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sz val="8"/>
      <name val="돋움"/>
      <family val="3"/>
      <charset val="129"/>
    </font>
    <font>
      <b/>
      <sz val="18"/>
      <color theme="4" tint="-0.49998474074526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hair">
        <color theme="8" tint="0.39994506668294322"/>
      </left>
      <right style="hair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hair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hair">
        <color theme="8" tint="0.39994506668294322"/>
      </left>
      <right/>
      <top style="thin">
        <color rgb="FF0070C0"/>
      </top>
      <bottom style="thin">
        <color theme="8" tint="0.39994506668294322"/>
      </bottom>
      <diagonal/>
    </border>
    <border>
      <left style="hair">
        <color theme="8" tint="0.39994506668294322"/>
      </left>
      <right style="hair">
        <color theme="8" tint="0.39994506668294322"/>
      </right>
      <top style="thin">
        <color rgb="FF0070C0"/>
      </top>
      <bottom style="thin">
        <color theme="8" tint="0.39994506668294322"/>
      </bottom>
      <diagonal/>
    </border>
    <border>
      <left/>
      <right style="hair">
        <color theme="8" tint="0.39994506668294322"/>
      </right>
      <top style="thin">
        <color rgb="FF0070C0"/>
      </top>
      <bottom style="thin">
        <color theme="8" tint="0.39994506668294322"/>
      </bottom>
      <diagonal/>
    </border>
    <border>
      <left style="hair">
        <color theme="2"/>
      </left>
      <right/>
      <top style="thin">
        <color rgb="FF0070C0"/>
      </top>
      <bottom style="thin">
        <color rgb="FF0070C0"/>
      </bottom>
      <diagonal/>
    </border>
    <border>
      <left style="hair">
        <color theme="2"/>
      </left>
      <right style="hair">
        <color theme="2"/>
      </right>
      <top style="thin">
        <color rgb="FF0070C0"/>
      </top>
      <bottom style="thin">
        <color rgb="FF0070C0"/>
      </bottom>
      <diagonal/>
    </border>
    <border>
      <left/>
      <right style="hair">
        <color theme="2"/>
      </right>
      <top style="thin">
        <color rgb="FF0070C0"/>
      </top>
      <bottom style="thin">
        <color rgb="FF0070C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/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9" fontId="5" fillId="0" borderId="1" xfId="3" applyFont="1" applyBorder="1" applyAlignment="1">
      <alignment vertical="center"/>
    </xf>
    <xf numFmtId="41" fontId="6" fillId="0" borderId="2" xfId="4" applyNumberFormat="1" applyFont="1" applyBorder="1">
      <alignment vertical="center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2" xfId="6" applyNumberFormat="1" applyFont="1" applyFill="1" applyBorder="1" applyAlignment="1">
      <alignment horizontal="center" vertical="center"/>
    </xf>
    <xf numFmtId="41" fontId="0" fillId="0" borderId="2" xfId="1" applyFont="1" applyBorder="1">
      <alignment vertical="center"/>
    </xf>
    <xf numFmtId="9" fontId="5" fillId="0" borderId="4" xfId="3" applyFont="1" applyBorder="1" applyAlignment="1">
      <alignment vertical="center"/>
    </xf>
    <xf numFmtId="41" fontId="6" fillId="0" borderId="5" xfId="4" applyNumberFormat="1" applyFont="1" applyBorder="1">
      <alignment vertical="center"/>
    </xf>
    <xf numFmtId="0" fontId="8" fillId="0" borderId="5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9" fillId="2" borderId="7" xfId="5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4" fillId="0" borderId="0" xfId="4">
      <alignment vertical="center"/>
    </xf>
    <xf numFmtId="0" fontId="11" fillId="3" borderId="0" xfId="2" applyFont="1" applyFill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41" fontId="6" fillId="0" borderId="0" xfId="4" applyNumberFormat="1" applyFont="1" applyBorder="1">
      <alignment vertical="center"/>
    </xf>
    <xf numFmtId="9" fontId="5" fillId="0" borderId="0" xfId="3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</cellXfs>
  <cellStyles count="7">
    <cellStyle name="백분율 5" xfId="3" xr:uid="{53DC8927-DC8F-43F4-B6DB-CDDE6752CA18}"/>
    <cellStyle name="쉼표 [0]" xfId="1" builtinId="6"/>
    <cellStyle name="쉼표 [0] 2 2" xfId="6" xr:uid="{6944D9FE-59D3-4448-ACC8-7DD63888A79F}"/>
    <cellStyle name="제목" xfId="2" builtinId="15"/>
    <cellStyle name="표준" xfId="0" builtinId="0"/>
    <cellStyle name="표준 11" xfId="4" xr:uid="{62EDEE19-8FA1-4B6E-83CD-0998917BA0AB}"/>
    <cellStyle name="표준_Sheet1" xfId="5" xr:uid="{97770321-71CA-4C7E-8190-3B18FBECB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307A-450F-4B24-8E4A-1FF67CDEE3DC}">
  <dimension ref="A1:G160"/>
  <sheetViews>
    <sheetView tabSelected="1" workbookViewId="0">
      <selection activeCell="D18" sqref="D18"/>
    </sheetView>
  </sheetViews>
  <sheetFormatPr defaultRowHeight="16.5" x14ac:dyDescent="0.3"/>
  <cols>
    <col min="1" max="2" width="12" customWidth="1"/>
    <col min="3" max="3" width="12.25" customWidth="1"/>
    <col min="4" max="4" width="8.75" customWidth="1"/>
    <col min="5" max="6" width="15.625" customWidth="1"/>
    <col min="7" max="7" width="18.875" bestFit="1" customWidth="1"/>
  </cols>
  <sheetData>
    <row r="1" spans="1:7" ht="29.25" customHeight="1" x14ac:dyDescent="0.3">
      <c r="A1" s="15" t="s">
        <v>191</v>
      </c>
      <c r="B1" s="15"/>
      <c r="C1" s="15"/>
      <c r="D1" s="15"/>
      <c r="E1" s="15"/>
      <c r="F1" s="15"/>
      <c r="G1" s="15"/>
    </row>
    <row r="2" spans="1:7" ht="4.5" customHeight="1" x14ac:dyDescent="0.3">
      <c r="A2" s="14"/>
      <c r="B2" s="14"/>
      <c r="C2" s="14"/>
      <c r="D2" s="14"/>
      <c r="E2" s="14"/>
      <c r="F2" s="14"/>
      <c r="G2" s="14"/>
    </row>
    <row r="3" spans="1:7" ht="21" customHeight="1" x14ac:dyDescent="0.3">
      <c r="A3" s="13" t="s">
        <v>190</v>
      </c>
      <c r="B3" s="12" t="s">
        <v>189</v>
      </c>
      <c r="C3" s="12" t="s">
        <v>188</v>
      </c>
      <c r="D3" s="12" t="s">
        <v>187</v>
      </c>
      <c r="E3" s="12" t="s">
        <v>192</v>
      </c>
      <c r="F3" s="12" t="s">
        <v>193</v>
      </c>
      <c r="G3" s="11" t="s">
        <v>186</v>
      </c>
    </row>
    <row r="4" spans="1:7" x14ac:dyDescent="0.3">
      <c r="A4" s="10" t="s">
        <v>17</v>
      </c>
      <c r="B4" s="9" t="s">
        <v>185</v>
      </c>
      <c r="C4" s="9" t="s">
        <v>23</v>
      </c>
      <c r="D4" s="9" t="s">
        <v>0</v>
      </c>
      <c r="E4" s="8">
        <v>15583400</v>
      </c>
      <c r="F4" s="8">
        <v>19033400</v>
      </c>
      <c r="G4" s="7">
        <f>F4/E4</f>
        <v>1.2213894272110066</v>
      </c>
    </row>
    <row r="5" spans="1:7" x14ac:dyDescent="0.3">
      <c r="A5" s="4" t="s">
        <v>8</v>
      </c>
      <c r="B5" s="3" t="s">
        <v>184</v>
      </c>
      <c r="C5" s="3" t="s">
        <v>1</v>
      </c>
      <c r="D5" s="3" t="s">
        <v>9</v>
      </c>
      <c r="E5" s="2">
        <v>9089000</v>
      </c>
      <c r="F5" s="2">
        <v>11026000</v>
      </c>
      <c r="G5" s="1">
        <f>F5/E5</f>
        <v>1.2131147540983607</v>
      </c>
    </row>
    <row r="6" spans="1:7" x14ac:dyDescent="0.3">
      <c r="A6" s="4" t="s">
        <v>17</v>
      </c>
      <c r="B6" s="3" t="s">
        <v>183</v>
      </c>
      <c r="C6" s="3" t="s">
        <v>10</v>
      </c>
      <c r="D6" s="3" t="s">
        <v>9</v>
      </c>
      <c r="E6" s="2">
        <v>48294000</v>
      </c>
      <c r="F6" s="2">
        <v>44344000</v>
      </c>
      <c r="G6" s="1">
        <f>F6/E6</f>
        <v>0.91820930136248813</v>
      </c>
    </row>
    <row r="7" spans="1:7" x14ac:dyDescent="0.3">
      <c r="A7" s="4" t="s">
        <v>45</v>
      </c>
      <c r="B7" s="3" t="s">
        <v>182</v>
      </c>
      <c r="C7" s="3" t="s">
        <v>4</v>
      </c>
      <c r="D7" s="3" t="s">
        <v>41</v>
      </c>
      <c r="E7" s="2">
        <v>44211180</v>
      </c>
      <c r="F7" s="2">
        <v>42120160</v>
      </c>
      <c r="G7" s="1">
        <f>F7/E7</f>
        <v>0.9527038183554476</v>
      </c>
    </row>
    <row r="8" spans="1:7" x14ac:dyDescent="0.3">
      <c r="A8" s="4" t="s">
        <v>3</v>
      </c>
      <c r="B8" s="3" t="s">
        <v>181</v>
      </c>
      <c r="C8" s="3" t="s">
        <v>1</v>
      </c>
      <c r="D8" s="3" t="s">
        <v>20</v>
      </c>
      <c r="E8" s="2">
        <v>46004000</v>
      </c>
      <c r="F8" s="2">
        <v>36504000</v>
      </c>
      <c r="G8" s="1">
        <f>F8/E8</f>
        <v>0.79349621772019829</v>
      </c>
    </row>
    <row r="9" spans="1:7" x14ac:dyDescent="0.3">
      <c r="A9" s="4" t="s">
        <v>30</v>
      </c>
      <c r="B9" s="3" t="s">
        <v>180</v>
      </c>
      <c r="C9" s="3" t="s">
        <v>23</v>
      </c>
      <c r="D9" s="3" t="s">
        <v>0</v>
      </c>
      <c r="E9" s="2">
        <v>33690000</v>
      </c>
      <c r="F9" s="2">
        <v>39080000</v>
      </c>
      <c r="G9" s="1">
        <f>F9/E9</f>
        <v>1.1599881270406649</v>
      </c>
    </row>
    <row r="10" spans="1:7" x14ac:dyDescent="0.3">
      <c r="A10" s="4" t="s">
        <v>3</v>
      </c>
      <c r="B10" s="3" t="s">
        <v>179</v>
      </c>
      <c r="C10" s="3" t="s">
        <v>4</v>
      </c>
      <c r="D10" s="3" t="s">
        <v>28</v>
      </c>
      <c r="E10" s="2">
        <v>45090000</v>
      </c>
      <c r="F10" s="2">
        <v>39640000</v>
      </c>
      <c r="G10" s="1">
        <f>F10/E10</f>
        <v>0.8791306276336216</v>
      </c>
    </row>
    <row r="11" spans="1:7" x14ac:dyDescent="0.3">
      <c r="A11" s="4" t="s">
        <v>17</v>
      </c>
      <c r="B11" s="3" t="s">
        <v>178</v>
      </c>
      <c r="C11" s="3" t="s">
        <v>10</v>
      </c>
      <c r="D11" s="3" t="s">
        <v>28</v>
      </c>
      <c r="E11" s="2">
        <v>67884000</v>
      </c>
      <c r="F11" s="2">
        <v>67884000</v>
      </c>
      <c r="G11" s="1">
        <f>F11/E11</f>
        <v>1</v>
      </c>
    </row>
    <row r="12" spans="1:7" x14ac:dyDescent="0.3">
      <c r="A12" s="4" t="s">
        <v>8</v>
      </c>
      <c r="B12" s="3" t="s">
        <v>177</v>
      </c>
      <c r="C12" s="3" t="s">
        <v>1</v>
      </c>
      <c r="D12" s="3" t="s">
        <v>13</v>
      </c>
      <c r="E12" s="2">
        <v>11593200</v>
      </c>
      <c r="F12" s="2">
        <v>19224000</v>
      </c>
      <c r="G12" s="1">
        <f>F12/E12</f>
        <v>1.6582134354621674</v>
      </c>
    </row>
    <row r="13" spans="1:7" x14ac:dyDescent="0.3">
      <c r="A13" s="4" t="s">
        <v>33</v>
      </c>
      <c r="B13" s="3" t="s">
        <v>176</v>
      </c>
      <c r="C13" s="3" t="s">
        <v>21</v>
      </c>
      <c r="D13" s="3" t="s">
        <v>0</v>
      </c>
      <c r="E13" s="2">
        <v>16028000</v>
      </c>
      <c r="F13" s="2">
        <v>14528000</v>
      </c>
      <c r="G13" s="1">
        <f>F13/E13</f>
        <v>0.90641377589218863</v>
      </c>
    </row>
    <row r="14" spans="1:7" x14ac:dyDescent="0.3">
      <c r="A14" s="4" t="s">
        <v>33</v>
      </c>
      <c r="B14" s="3" t="s">
        <v>175</v>
      </c>
      <c r="C14" s="3" t="s">
        <v>21</v>
      </c>
      <c r="D14" s="3" t="s">
        <v>20</v>
      </c>
      <c r="E14" s="2">
        <v>83714000</v>
      </c>
      <c r="F14" s="2">
        <v>97414000</v>
      </c>
      <c r="G14" s="1">
        <f>F14/E14</f>
        <v>1.1636524356738418</v>
      </c>
    </row>
    <row r="15" spans="1:7" x14ac:dyDescent="0.3">
      <c r="A15" s="4" t="s">
        <v>55</v>
      </c>
      <c r="B15" s="3" t="s">
        <v>174</v>
      </c>
      <c r="C15" s="3" t="s">
        <v>10</v>
      </c>
      <c r="D15" s="3" t="s">
        <v>0</v>
      </c>
      <c r="E15" s="2">
        <v>10926000</v>
      </c>
      <c r="F15" s="2">
        <v>11236000</v>
      </c>
      <c r="G15" s="1">
        <f>F15/E15</f>
        <v>1.0283726889987186</v>
      </c>
    </row>
    <row r="16" spans="1:7" x14ac:dyDescent="0.3">
      <c r="A16" s="4" t="s">
        <v>8</v>
      </c>
      <c r="B16" s="3" t="s">
        <v>173</v>
      </c>
      <c r="C16" s="3" t="s">
        <v>1</v>
      </c>
      <c r="D16" s="3" t="s">
        <v>28</v>
      </c>
      <c r="E16" s="2">
        <v>14139200</v>
      </c>
      <c r="F16" s="2">
        <v>13524000</v>
      </c>
      <c r="G16" s="1">
        <f>F16/E16</f>
        <v>0.95648975896797561</v>
      </c>
    </row>
    <row r="17" spans="1:7" x14ac:dyDescent="0.3">
      <c r="A17" s="4" t="s">
        <v>30</v>
      </c>
      <c r="B17" s="3" t="s">
        <v>172</v>
      </c>
      <c r="C17" s="3" t="s">
        <v>10</v>
      </c>
      <c r="D17" s="3" t="s">
        <v>20</v>
      </c>
      <c r="E17" s="2">
        <v>30984100</v>
      </c>
      <c r="F17" s="2">
        <v>27885000</v>
      </c>
      <c r="G17" s="1">
        <f>F17/E17</f>
        <v>0.89997773051339236</v>
      </c>
    </row>
    <row r="18" spans="1:7" x14ac:dyDescent="0.3">
      <c r="A18" s="4" t="s">
        <v>17</v>
      </c>
      <c r="B18" s="3" t="s">
        <v>171</v>
      </c>
      <c r="C18" s="3" t="s">
        <v>23</v>
      </c>
      <c r="D18" s="3" t="s">
        <v>0</v>
      </c>
      <c r="E18" s="2">
        <v>16390000</v>
      </c>
      <c r="F18" s="2">
        <v>24208000</v>
      </c>
      <c r="G18" s="1">
        <f>F18/E18</f>
        <v>1.4769981696156194</v>
      </c>
    </row>
    <row r="19" spans="1:7" x14ac:dyDescent="0.3">
      <c r="A19" s="4" t="s">
        <v>19</v>
      </c>
      <c r="B19" s="3" t="s">
        <v>170</v>
      </c>
      <c r="C19" s="3" t="s">
        <v>10</v>
      </c>
      <c r="D19" s="3" t="s">
        <v>20</v>
      </c>
      <c r="E19" s="2">
        <v>47690000</v>
      </c>
      <c r="F19" s="2">
        <v>37850000</v>
      </c>
      <c r="G19" s="1">
        <f>F19/E19</f>
        <v>0.79366743552107355</v>
      </c>
    </row>
    <row r="20" spans="1:7" x14ac:dyDescent="0.3">
      <c r="A20" s="4" t="s">
        <v>59</v>
      </c>
      <c r="B20" s="3" t="s">
        <v>169</v>
      </c>
      <c r="C20" s="3" t="s">
        <v>1</v>
      </c>
      <c r="D20" s="3" t="s">
        <v>37</v>
      </c>
      <c r="E20" s="2">
        <v>37090062</v>
      </c>
      <c r="F20" s="2">
        <v>40680010</v>
      </c>
      <c r="G20" s="1">
        <f>F20/E20</f>
        <v>1.096790024238838</v>
      </c>
    </row>
    <row r="21" spans="1:7" x14ac:dyDescent="0.3">
      <c r="A21" s="4" t="s">
        <v>35</v>
      </c>
      <c r="B21" s="3" t="s">
        <v>168</v>
      </c>
      <c r="C21" s="3" t="s">
        <v>4</v>
      </c>
      <c r="D21" s="3" t="s">
        <v>20</v>
      </c>
      <c r="E21" s="2">
        <v>53692000</v>
      </c>
      <c r="F21" s="2">
        <v>57542000</v>
      </c>
      <c r="G21" s="1">
        <f>F21/E21</f>
        <v>1.0717052819786932</v>
      </c>
    </row>
    <row r="22" spans="1:7" x14ac:dyDescent="0.3">
      <c r="A22" s="4" t="s">
        <v>55</v>
      </c>
      <c r="B22" s="3" t="s">
        <v>167</v>
      </c>
      <c r="C22" s="3" t="s">
        <v>10</v>
      </c>
      <c r="D22" s="3" t="s">
        <v>13</v>
      </c>
      <c r="E22" s="2">
        <v>47404000</v>
      </c>
      <c r="F22" s="2">
        <v>39156000</v>
      </c>
      <c r="G22" s="1">
        <f>F22/E22</f>
        <v>0.82600624419880175</v>
      </c>
    </row>
    <row r="23" spans="1:7" x14ac:dyDescent="0.3">
      <c r="A23" s="4" t="s">
        <v>17</v>
      </c>
      <c r="B23" s="3" t="s">
        <v>166</v>
      </c>
      <c r="C23" s="3" t="s">
        <v>10</v>
      </c>
      <c r="D23" s="3" t="s">
        <v>67</v>
      </c>
      <c r="E23" s="2">
        <v>9149400</v>
      </c>
      <c r="F23" s="2">
        <v>11899400</v>
      </c>
      <c r="G23" s="1">
        <f>F23/E23</f>
        <v>1.3005661573436509</v>
      </c>
    </row>
    <row r="24" spans="1:7" x14ac:dyDescent="0.3">
      <c r="A24" s="4" t="s">
        <v>33</v>
      </c>
      <c r="B24" s="3" t="s">
        <v>165</v>
      </c>
      <c r="C24" s="3" t="s">
        <v>21</v>
      </c>
      <c r="D24" s="3" t="s">
        <v>13</v>
      </c>
      <c r="E24" s="2">
        <v>45824000</v>
      </c>
      <c r="F24" s="2">
        <v>49274000</v>
      </c>
      <c r="G24" s="1">
        <f>F24/E24</f>
        <v>1.0752880586592179</v>
      </c>
    </row>
    <row r="25" spans="1:7" x14ac:dyDescent="0.3">
      <c r="A25" s="4" t="s">
        <v>12</v>
      </c>
      <c r="B25" s="3" t="s">
        <v>164</v>
      </c>
      <c r="C25" s="3" t="s">
        <v>10</v>
      </c>
      <c r="D25" s="3" t="s">
        <v>13</v>
      </c>
      <c r="E25" s="2">
        <v>48836000</v>
      </c>
      <c r="F25" s="2">
        <v>44336000</v>
      </c>
      <c r="G25" s="1">
        <f>F25/E25</f>
        <v>0.90785486116799086</v>
      </c>
    </row>
    <row r="26" spans="1:7" x14ac:dyDescent="0.3">
      <c r="A26" s="4" t="s">
        <v>8</v>
      </c>
      <c r="B26" s="3" t="s">
        <v>163</v>
      </c>
      <c r="C26" s="3" t="s">
        <v>4</v>
      </c>
      <c r="D26" s="3" t="s">
        <v>0</v>
      </c>
      <c r="E26" s="2">
        <v>39876300</v>
      </c>
      <c r="F26" s="2">
        <v>40459500</v>
      </c>
      <c r="G26" s="1">
        <f>F26/E26</f>
        <v>1.0146252285191957</v>
      </c>
    </row>
    <row r="27" spans="1:7" x14ac:dyDescent="0.3">
      <c r="A27" s="4" t="s">
        <v>55</v>
      </c>
      <c r="B27" s="3" t="s">
        <v>162</v>
      </c>
      <c r="C27" s="3" t="s">
        <v>14</v>
      </c>
      <c r="D27" s="3" t="s">
        <v>0</v>
      </c>
      <c r="E27" s="2">
        <v>38252000</v>
      </c>
      <c r="F27" s="2">
        <v>11456000</v>
      </c>
      <c r="G27" s="1">
        <f>F27/E27</f>
        <v>0.29948760849105927</v>
      </c>
    </row>
    <row r="28" spans="1:7" x14ac:dyDescent="0.3">
      <c r="A28" s="4" t="s">
        <v>33</v>
      </c>
      <c r="B28" s="3" t="s">
        <v>161</v>
      </c>
      <c r="C28" s="3" t="s">
        <v>10</v>
      </c>
      <c r="D28" s="3" t="s">
        <v>0</v>
      </c>
      <c r="E28" s="2">
        <v>45948000</v>
      </c>
      <c r="F28" s="2">
        <v>55148000</v>
      </c>
      <c r="G28" s="1">
        <f>F28/E28</f>
        <v>1.200226342822321</v>
      </c>
    </row>
    <row r="29" spans="1:7" x14ac:dyDescent="0.3">
      <c r="A29" s="4" t="s">
        <v>55</v>
      </c>
      <c r="B29" s="3" t="s">
        <v>160</v>
      </c>
      <c r="C29" s="3" t="s">
        <v>14</v>
      </c>
      <c r="D29" s="3" t="s">
        <v>41</v>
      </c>
      <c r="E29" s="2">
        <v>49230000</v>
      </c>
      <c r="F29" s="2">
        <v>49850000</v>
      </c>
      <c r="G29" s="1">
        <f>F29/E29</f>
        <v>1.0125939467804184</v>
      </c>
    </row>
    <row r="30" spans="1:7" x14ac:dyDescent="0.3">
      <c r="A30" s="4" t="s">
        <v>30</v>
      </c>
      <c r="B30" s="3" t="s">
        <v>159</v>
      </c>
      <c r="C30" s="3" t="s">
        <v>10</v>
      </c>
      <c r="D30" s="3" t="s">
        <v>41</v>
      </c>
      <c r="E30" s="2">
        <v>10379100</v>
      </c>
      <c r="F30" s="2">
        <v>13024000</v>
      </c>
      <c r="G30" s="1">
        <f>F30/E30</f>
        <v>1.2548294168087792</v>
      </c>
    </row>
    <row r="31" spans="1:7" x14ac:dyDescent="0.3">
      <c r="A31" s="4" t="s">
        <v>59</v>
      </c>
      <c r="B31" s="3" t="s">
        <v>158</v>
      </c>
      <c r="C31" s="3" t="s">
        <v>4</v>
      </c>
      <c r="D31" s="3" t="s">
        <v>20</v>
      </c>
      <c r="E31" s="2">
        <v>43026000</v>
      </c>
      <c r="F31" s="2">
        <v>40078000</v>
      </c>
      <c r="G31" s="1">
        <f>F31/E31</f>
        <v>0.93148328917398782</v>
      </c>
    </row>
    <row r="32" spans="1:7" x14ac:dyDescent="0.3">
      <c r="A32" s="4" t="s">
        <v>6</v>
      </c>
      <c r="B32" s="3" t="s">
        <v>157</v>
      </c>
      <c r="C32" s="3" t="s">
        <v>4</v>
      </c>
      <c r="D32" s="3" t="s">
        <v>41</v>
      </c>
      <c r="E32" s="2">
        <v>10379000</v>
      </c>
      <c r="F32" s="2">
        <v>17642980</v>
      </c>
      <c r="G32" s="1">
        <f>F32/E32</f>
        <v>1.699872820117545</v>
      </c>
    </row>
    <row r="33" spans="1:7" x14ac:dyDescent="0.3">
      <c r="A33" s="4" t="s">
        <v>19</v>
      </c>
      <c r="B33" s="3" t="s">
        <v>156</v>
      </c>
      <c r="C33" s="3" t="s">
        <v>1</v>
      </c>
      <c r="D33" s="3" t="s">
        <v>28</v>
      </c>
      <c r="E33" s="2">
        <v>10194400</v>
      </c>
      <c r="F33" s="2">
        <v>16404400</v>
      </c>
      <c r="G33" s="1">
        <f>F33/E33</f>
        <v>1.609157969081064</v>
      </c>
    </row>
    <row r="34" spans="1:7" x14ac:dyDescent="0.3">
      <c r="A34" s="4" t="s">
        <v>43</v>
      </c>
      <c r="B34" s="3" t="s">
        <v>155</v>
      </c>
      <c r="C34" s="3" t="s">
        <v>14</v>
      </c>
      <c r="D34" s="3" t="s">
        <v>9</v>
      </c>
      <c r="E34" s="2">
        <v>42148000</v>
      </c>
      <c r="F34" s="2">
        <v>51848000</v>
      </c>
      <c r="G34" s="1">
        <f>F34/E34</f>
        <v>1.2301414064724305</v>
      </c>
    </row>
    <row r="35" spans="1:7" x14ac:dyDescent="0.3">
      <c r="A35" s="4" t="s">
        <v>30</v>
      </c>
      <c r="B35" s="3" t="s">
        <v>154</v>
      </c>
      <c r="C35" s="3" t="s">
        <v>23</v>
      </c>
      <c r="D35" s="3" t="s">
        <v>20</v>
      </c>
      <c r="E35" s="2">
        <v>44428000</v>
      </c>
      <c r="F35" s="2">
        <v>54483400</v>
      </c>
      <c r="G35" s="1">
        <f>F35/E35</f>
        <v>1.2263302421896101</v>
      </c>
    </row>
    <row r="36" spans="1:7" x14ac:dyDescent="0.3">
      <c r="A36" s="4" t="s">
        <v>17</v>
      </c>
      <c r="B36" s="3" t="s">
        <v>153</v>
      </c>
      <c r="C36" s="3" t="s">
        <v>10</v>
      </c>
      <c r="D36" s="5" t="s">
        <v>13</v>
      </c>
      <c r="E36" s="2">
        <v>31894560</v>
      </c>
      <c r="F36" s="2">
        <v>40076400</v>
      </c>
      <c r="G36" s="1">
        <f>F36/E36</f>
        <v>1.2565277589657924</v>
      </c>
    </row>
    <row r="37" spans="1:7" x14ac:dyDescent="0.3">
      <c r="A37" s="4" t="s">
        <v>3</v>
      </c>
      <c r="B37" s="3" t="s">
        <v>152</v>
      </c>
      <c r="C37" s="3" t="s">
        <v>1</v>
      </c>
      <c r="D37" s="3" t="s">
        <v>0</v>
      </c>
      <c r="E37" s="2">
        <v>27170000</v>
      </c>
      <c r="F37" s="2">
        <v>19270000</v>
      </c>
      <c r="G37" s="1">
        <f>F37/E37</f>
        <v>0.70923813029076188</v>
      </c>
    </row>
    <row r="38" spans="1:7" x14ac:dyDescent="0.3">
      <c r="A38" s="4" t="s">
        <v>12</v>
      </c>
      <c r="B38" s="3" t="s">
        <v>151</v>
      </c>
      <c r="C38" s="3" t="s">
        <v>14</v>
      </c>
      <c r="D38" s="3" t="s">
        <v>67</v>
      </c>
      <c r="E38" s="2">
        <v>9650000</v>
      </c>
      <c r="F38" s="2">
        <v>10300000</v>
      </c>
      <c r="G38" s="1">
        <f>F38/E38</f>
        <v>1.0673575129533679</v>
      </c>
    </row>
    <row r="39" spans="1:7" x14ac:dyDescent="0.3">
      <c r="A39" s="4" t="s">
        <v>43</v>
      </c>
      <c r="B39" s="3" t="s">
        <v>150</v>
      </c>
      <c r="C39" s="3" t="s">
        <v>10</v>
      </c>
      <c r="D39" s="3" t="s">
        <v>0</v>
      </c>
      <c r="E39" s="2">
        <v>51008000</v>
      </c>
      <c r="F39" s="2">
        <v>47058000</v>
      </c>
      <c r="G39" s="1">
        <f>F39/E39</f>
        <v>0.92256116687578416</v>
      </c>
    </row>
    <row r="40" spans="1:7" x14ac:dyDescent="0.3">
      <c r="A40" s="4" t="s">
        <v>55</v>
      </c>
      <c r="B40" s="3" t="s">
        <v>149</v>
      </c>
      <c r="C40" s="3" t="s">
        <v>21</v>
      </c>
      <c r="D40" s="3" t="s">
        <v>0</v>
      </c>
      <c r="E40" s="2">
        <v>43704000</v>
      </c>
      <c r="F40" s="2">
        <v>35404000</v>
      </c>
      <c r="G40" s="1">
        <f>F40/E40</f>
        <v>0.81008603331502838</v>
      </c>
    </row>
    <row r="41" spans="1:7" x14ac:dyDescent="0.3">
      <c r="A41" s="4" t="s">
        <v>45</v>
      </c>
      <c r="B41" s="3" t="s">
        <v>148</v>
      </c>
      <c r="C41" s="3" t="s">
        <v>4</v>
      </c>
      <c r="D41" s="3" t="s">
        <v>9</v>
      </c>
      <c r="E41" s="2">
        <v>56508000</v>
      </c>
      <c r="F41" s="2">
        <v>51558000</v>
      </c>
      <c r="G41" s="1">
        <f>F41/E41</f>
        <v>0.91240178381822046</v>
      </c>
    </row>
    <row r="42" spans="1:7" x14ac:dyDescent="0.3">
      <c r="A42" s="4" t="s">
        <v>17</v>
      </c>
      <c r="B42" s="3" t="s">
        <v>32</v>
      </c>
      <c r="C42" s="3" t="s">
        <v>1</v>
      </c>
      <c r="D42" s="3" t="s">
        <v>9</v>
      </c>
      <c r="E42" s="2">
        <v>19659300</v>
      </c>
      <c r="F42" s="2">
        <v>19659300</v>
      </c>
      <c r="G42" s="1">
        <f>F42/E42</f>
        <v>1</v>
      </c>
    </row>
    <row r="43" spans="1:7" x14ac:dyDescent="0.3">
      <c r="A43" s="4" t="s">
        <v>35</v>
      </c>
      <c r="B43" s="3" t="s">
        <v>147</v>
      </c>
      <c r="C43" s="3" t="s">
        <v>4</v>
      </c>
      <c r="D43" s="3" t="s">
        <v>20</v>
      </c>
      <c r="E43" s="2">
        <v>44190000</v>
      </c>
      <c r="F43" s="2">
        <v>46040000</v>
      </c>
      <c r="G43" s="1">
        <f>F43/E43</f>
        <v>1.0418646752658973</v>
      </c>
    </row>
    <row r="44" spans="1:7" x14ac:dyDescent="0.3">
      <c r="A44" s="4" t="s">
        <v>33</v>
      </c>
      <c r="B44" s="3" t="s">
        <v>146</v>
      </c>
      <c r="C44" s="3" t="s">
        <v>14</v>
      </c>
      <c r="D44" s="3" t="s">
        <v>13</v>
      </c>
      <c r="E44" s="2">
        <v>63806000</v>
      </c>
      <c r="F44" s="2">
        <v>59856000</v>
      </c>
      <c r="G44" s="1">
        <f>F44/E44</f>
        <v>0.93809359621352228</v>
      </c>
    </row>
    <row r="45" spans="1:7" x14ac:dyDescent="0.3">
      <c r="A45" s="4" t="s">
        <v>12</v>
      </c>
      <c r="B45" s="3" t="s">
        <v>145</v>
      </c>
      <c r="C45" s="3" t="s">
        <v>10</v>
      </c>
      <c r="D45" s="3" t="s">
        <v>67</v>
      </c>
      <c r="E45" s="2">
        <v>12164000</v>
      </c>
      <c r="F45" s="2">
        <v>15614000</v>
      </c>
      <c r="G45" s="1">
        <f>F45/E45</f>
        <v>1.2836238079579085</v>
      </c>
    </row>
    <row r="46" spans="1:7" x14ac:dyDescent="0.3">
      <c r="A46" s="4" t="s">
        <v>19</v>
      </c>
      <c r="B46" s="3" t="s">
        <v>144</v>
      </c>
      <c r="C46" s="3" t="s">
        <v>1</v>
      </c>
      <c r="D46" s="3" t="s">
        <v>37</v>
      </c>
      <c r="E46" s="2">
        <v>41211180</v>
      </c>
      <c r="F46" s="2">
        <v>46800180</v>
      </c>
      <c r="G46" s="1">
        <f>F46/E46</f>
        <v>1.1356185384645623</v>
      </c>
    </row>
    <row r="47" spans="1:7" x14ac:dyDescent="0.3">
      <c r="A47" s="4" t="s">
        <v>45</v>
      </c>
      <c r="B47" s="3" t="s">
        <v>143</v>
      </c>
      <c r="C47" s="3" t="s">
        <v>4</v>
      </c>
      <c r="D47" s="3" t="s">
        <v>20</v>
      </c>
      <c r="E47" s="2">
        <v>39982000</v>
      </c>
      <c r="F47" s="2">
        <v>43452000</v>
      </c>
      <c r="G47" s="1">
        <f>F47/E47</f>
        <v>1.0867890550747836</v>
      </c>
    </row>
    <row r="48" spans="1:7" x14ac:dyDescent="0.3">
      <c r="A48" s="4" t="s">
        <v>55</v>
      </c>
      <c r="B48" s="3" t="s">
        <v>142</v>
      </c>
      <c r="C48" s="3" t="s">
        <v>14</v>
      </c>
      <c r="D48" s="3" t="s">
        <v>37</v>
      </c>
      <c r="E48" s="2">
        <v>13737060</v>
      </c>
      <c r="F48" s="2">
        <v>17333040</v>
      </c>
      <c r="G48" s="1">
        <f>F48/E48</f>
        <v>1.2617721695908732</v>
      </c>
    </row>
    <row r="49" spans="1:7" x14ac:dyDescent="0.3">
      <c r="A49" s="4" t="s">
        <v>59</v>
      </c>
      <c r="B49" s="3" t="s">
        <v>141</v>
      </c>
      <c r="C49" s="3" t="s">
        <v>1</v>
      </c>
      <c r="D49" s="3" t="s">
        <v>20</v>
      </c>
      <c r="E49" s="2">
        <v>18790000</v>
      </c>
      <c r="F49" s="2">
        <v>33286000</v>
      </c>
      <c r="G49" s="1">
        <f>F49/E49</f>
        <v>1.771474188398084</v>
      </c>
    </row>
    <row r="50" spans="1:7" x14ac:dyDescent="0.3">
      <c r="A50" s="4" t="s">
        <v>43</v>
      </c>
      <c r="B50" s="3" t="s">
        <v>140</v>
      </c>
      <c r="C50" s="3" t="s">
        <v>23</v>
      </c>
      <c r="D50" s="3" t="s">
        <v>13</v>
      </c>
      <c r="E50" s="2">
        <v>30028000</v>
      </c>
      <c r="F50" s="2">
        <v>33551200</v>
      </c>
      <c r="G50" s="1">
        <f>F50/E50</f>
        <v>1.1173304915412281</v>
      </c>
    </row>
    <row r="51" spans="1:7" x14ac:dyDescent="0.3">
      <c r="A51" s="4" t="s">
        <v>17</v>
      </c>
      <c r="B51" s="3" t="s">
        <v>139</v>
      </c>
      <c r="C51" s="3" t="s">
        <v>23</v>
      </c>
      <c r="D51" s="3" t="s">
        <v>20</v>
      </c>
      <c r="E51" s="2">
        <v>63006000</v>
      </c>
      <c r="F51" s="2">
        <v>61506000</v>
      </c>
      <c r="G51" s="1">
        <f>F51/E51</f>
        <v>0.97619274354823349</v>
      </c>
    </row>
    <row r="52" spans="1:7" x14ac:dyDescent="0.3">
      <c r="A52" s="4" t="s">
        <v>33</v>
      </c>
      <c r="B52" s="3" t="s">
        <v>138</v>
      </c>
      <c r="C52" s="3" t="s">
        <v>14</v>
      </c>
      <c r="D52" s="3" t="s">
        <v>13</v>
      </c>
      <c r="E52" s="2">
        <v>13366800</v>
      </c>
      <c r="F52" s="2">
        <v>26656000</v>
      </c>
      <c r="G52" s="1">
        <f>F52/E52</f>
        <v>1.9941945716252207</v>
      </c>
    </row>
    <row r="53" spans="1:7" x14ac:dyDescent="0.3">
      <c r="A53" s="4" t="s">
        <v>39</v>
      </c>
      <c r="B53" s="3" t="s">
        <v>137</v>
      </c>
      <c r="C53" s="3" t="s">
        <v>4</v>
      </c>
      <c r="D53" s="3" t="s">
        <v>20</v>
      </c>
      <c r="E53" s="2">
        <v>9168000</v>
      </c>
      <c r="F53" s="2">
        <v>6168000</v>
      </c>
      <c r="G53" s="1">
        <f>F53/E53</f>
        <v>0.67277486910994766</v>
      </c>
    </row>
    <row r="54" spans="1:7" x14ac:dyDescent="0.3">
      <c r="A54" s="4" t="s">
        <v>19</v>
      </c>
      <c r="B54" s="3" t="s">
        <v>136</v>
      </c>
      <c r="C54" s="3" t="s">
        <v>1</v>
      </c>
      <c r="D54" s="3" t="s">
        <v>0</v>
      </c>
      <c r="E54" s="2">
        <v>40503600</v>
      </c>
      <c r="F54" s="2">
        <v>43504000</v>
      </c>
      <c r="G54" s="1">
        <f>F54/E54</f>
        <v>1.0740773659625318</v>
      </c>
    </row>
    <row r="55" spans="1:7" x14ac:dyDescent="0.3">
      <c r="A55" s="4" t="s">
        <v>30</v>
      </c>
      <c r="B55" s="3" t="s">
        <v>135</v>
      </c>
      <c r="C55" s="3" t="s">
        <v>1</v>
      </c>
      <c r="D55" s="3" t="s">
        <v>0</v>
      </c>
      <c r="E55" s="2">
        <v>45004000</v>
      </c>
      <c r="F55" s="2">
        <v>51472000</v>
      </c>
      <c r="G55" s="1">
        <f>F55/E55</f>
        <v>1.1437205581726069</v>
      </c>
    </row>
    <row r="56" spans="1:7" x14ac:dyDescent="0.3">
      <c r="A56" s="4" t="s">
        <v>39</v>
      </c>
      <c r="B56" s="3" t="s">
        <v>134</v>
      </c>
      <c r="C56" s="3" t="s">
        <v>4</v>
      </c>
      <c r="D56" s="3" t="s">
        <v>13</v>
      </c>
      <c r="E56" s="2">
        <v>10929400</v>
      </c>
      <c r="F56" s="2">
        <v>10929400</v>
      </c>
      <c r="G56" s="1">
        <f>F56/E56</f>
        <v>1</v>
      </c>
    </row>
    <row r="57" spans="1:7" x14ac:dyDescent="0.3">
      <c r="A57" s="4" t="s">
        <v>43</v>
      </c>
      <c r="B57" s="3" t="s">
        <v>133</v>
      </c>
      <c r="C57" s="3" t="s">
        <v>10</v>
      </c>
      <c r="D57" s="3" t="s">
        <v>13</v>
      </c>
      <c r="E57" s="2">
        <v>49146000</v>
      </c>
      <c r="F57" s="2">
        <v>58346000</v>
      </c>
      <c r="G57" s="1">
        <f>F57/E57</f>
        <v>1.1871973304032881</v>
      </c>
    </row>
    <row r="58" spans="1:7" x14ac:dyDescent="0.3">
      <c r="A58" s="4" t="s">
        <v>45</v>
      </c>
      <c r="B58" s="3" t="s">
        <v>132</v>
      </c>
      <c r="C58" s="3" t="s">
        <v>4</v>
      </c>
      <c r="D58" s="3" t="s">
        <v>13</v>
      </c>
      <c r="E58" s="2">
        <v>76504000</v>
      </c>
      <c r="F58" s="2">
        <v>83612400</v>
      </c>
      <c r="G58" s="1">
        <f>F58/E58</f>
        <v>1.092915403116177</v>
      </c>
    </row>
    <row r="59" spans="1:7" x14ac:dyDescent="0.3">
      <c r="A59" s="4" t="s">
        <v>39</v>
      </c>
      <c r="B59" s="3" t="s">
        <v>131</v>
      </c>
      <c r="C59" s="3" t="s">
        <v>1</v>
      </c>
      <c r="D59" s="3" t="s">
        <v>0</v>
      </c>
      <c r="E59" s="2">
        <v>54008000</v>
      </c>
      <c r="F59" s="2">
        <v>49958000</v>
      </c>
      <c r="G59" s="1">
        <f>F59/E59</f>
        <v>0.92501110946526444</v>
      </c>
    </row>
    <row r="60" spans="1:7" x14ac:dyDescent="0.3">
      <c r="A60" s="4" t="s">
        <v>59</v>
      </c>
      <c r="B60" s="3" t="s">
        <v>130</v>
      </c>
      <c r="C60" s="3" t="s">
        <v>1</v>
      </c>
      <c r="D60" s="3" t="s">
        <v>20</v>
      </c>
      <c r="E60" s="2">
        <v>14230000</v>
      </c>
      <c r="F60" s="2">
        <v>15378000</v>
      </c>
      <c r="G60" s="1">
        <f>F60/E60</f>
        <v>1.0806746310611384</v>
      </c>
    </row>
    <row r="61" spans="1:7" x14ac:dyDescent="0.3">
      <c r="A61" s="4" t="s">
        <v>6</v>
      </c>
      <c r="B61" s="3" t="s">
        <v>129</v>
      </c>
      <c r="C61" s="3" t="s">
        <v>14</v>
      </c>
      <c r="D61" s="3" t="s">
        <v>0</v>
      </c>
      <c r="E61" s="2">
        <v>39252000</v>
      </c>
      <c r="F61" s="2">
        <v>29523600</v>
      </c>
      <c r="G61" s="1">
        <f>F61/E61</f>
        <v>0.75215530418832166</v>
      </c>
    </row>
    <row r="62" spans="1:7" x14ac:dyDescent="0.3">
      <c r="A62" s="4" t="s">
        <v>45</v>
      </c>
      <c r="B62" s="3" t="s">
        <v>128</v>
      </c>
      <c r="C62" s="3" t="s">
        <v>1</v>
      </c>
      <c r="D62" s="3" t="s">
        <v>13</v>
      </c>
      <c r="E62" s="2">
        <v>11532000</v>
      </c>
      <c r="F62" s="2">
        <v>16088000</v>
      </c>
      <c r="G62" s="1">
        <f>F62/E62</f>
        <v>1.3950745750953868</v>
      </c>
    </row>
    <row r="63" spans="1:7" x14ac:dyDescent="0.3">
      <c r="A63" s="4" t="s">
        <v>17</v>
      </c>
      <c r="B63" s="3" t="s">
        <v>127</v>
      </c>
      <c r="C63" s="3" t="s">
        <v>23</v>
      </c>
      <c r="D63" s="3" t="s">
        <v>41</v>
      </c>
      <c r="E63" s="2">
        <v>48908000</v>
      </c>
      <c r="F63" s="2">
        <v>44958000</v>
      </c>
      <c r="G63" s="1">
        <f>F63/E63</f>
        <v>0.91923611679070905</v>
      </c>
    </row>
    <row r="64" spans="1:7" x14ac:dyDescent="0.3">
      <c r="A64" s="4" t="s">
        <v>17</v>
      </c>
      <c r="B64" s="3" t="s">
        <v>126</v>
      </c>
      <c r="C64" s="3" t="s">
        <v>10</v>
      </c>
      <c r="D64" s="3" t="s">
        <v>20</v>
      </c>
      <c r="E64" s="2">
        <v>12764000</v>
      </c>
      <c r="F64" s="2">
        <v>14305400</v>
      </c>
      <c r="G64" s="1">
        <f>F64/E64</f>
        <v>1.1207615167659042</v>
      </c>
    </row>
    <row r="65" spans="1:7" x14ac:dyDescent="0.3">
      <c r="A65" s="4" t="s">
        <v>17</v>
      </c>
      <c r="B65" s="3" t="s">
        <v>125</v>
      </c>
      <c r="C65" s="3" t="s">
        <v>14</v>
      </c>
      <c r="D65" s="3" t="s">
        <v>28</v>
      </c>
      <c r="E65" s="2">
        <v>72598000</v>
      </c>
      <c r="F65" s="2">
        <v>76448000</v>
      </c>
      <c r="G65" s="1">
        <f>F65/E65</f>
        <v>1.0530317639604396</v>
      </c>
    </row>
    <row r="66" spans="1:7" x14ac:dyDescent="0.3">
      <c r="A66" s="4" t="s">
        <v>33</v>
      </c>
      <c r="B66" s="3" t="s">
        <v>124</v>
      </c>
      <c r="C66" s="3" t="s">
        <v>60</v>
      </c>
      <c r="D66" s="3" t="s">
        <v>13</v>
      </c>
      <c r="E66" s="2">
        <v>81734000</v>
      </c>
      <c r="F66" s="2">
        <v>87734000</v>
      </c>
      <c r="G66" s="1">
        <f>F66/E66</f>
        <v>1.0734088628967138</v>
      </c>
    </row>
    <row r="67" spans="1:7" x14ac:dyDescent="0.3">
      <c r="A67" s="4" t="s">
        <v>8</v>
      </c>
      <c r="B67" s="3" t="s">
        <v>123</v>
      </c>
      <c r="C67" s="3" t="s">
        <v>1</v>
      </c>
      <c r="D67" s="3" t="s">
        <v>20</v>
      </c>
      <c r="E67" s="2">
        <v>71640600</v>
      </c>
      <c r="F67" s="2">
        <v>94662000</v>
      </c>
      <c r="G67" s="1">
        <f>F67/E67</f>
        <v>1.3213457173725514</v>
      </c>
    </row>
    <row r="68" spans="1:7" x14ac:dyDescent="0.3">
      <c r="A68" s="4" t="s">
        <v>39</v>
      </c>
      <c r="B68" s="3" t="s">
        <v>122</v>
      </c>
      <c r="C68" s="3" t="s">
        <v>1</v>
      </c>
      <c r="D68" s="3" t="s">
        <v>28</v>
      </c>
      <c r="E68" s="6">
        <v>64871800</v>
      </c>
      <c r="F68" s="2">
        <v>61067400</v>
      </c>
      <c r="G68" s="1">
        <f>F68/E68</f>
        <v>0.94135510345018947</v>
      </c>
    </row>
    <row r="69" spans="1:7" x14ac:dyDescent="0.3">
      <c r="A69" s="4" t="s">
        <v>19</v>
      </c>
      <c r="B69" s="3" t="s">
        <v>121</v>
      </c>
      <c r="C69" s="3" t="s">
        <v>1</v>
      </c>
      <c r="D69" s="3" t="s">
        <v>20</v>
      </c>
      <c r="E69" s="2">
        <v>32312000</v>
      </c>
      <c r="F69" s="2">
        <v>27315000</v>
      </c>
      <c r="G69" s="1">
        <f>F69/E69</f>
        <v>0.8453515721713295</v>
      </c>
    </row>
    <row r="70" spans="1:7" x14ac:dyDescent="0.3">
      <c r="A70" s="4" t="s">
        <v>39</v>
      </c>
      <c r="B70" s="3" t="s">
        <v>120</v>
      </c>
      <c r="C70" s="3" t="s">
        <v>1</v>
      </c>
      <c r="D70" s="3" t="s">
        <v>28</v>
      </c>
      <c r="E70" s="2">
        <v>68642000</v>
      </c>
      <c r="F70" s="2">
        <v>52142000</v>
      </c>
      <c r="G70" s="1">
        <f>F70/E70</f>
        <v>0.75962238862504006</v>
      </c>
    </row>
    <row r="71" spans="1:7" x14ac:dyDescent="0.3">
      <c r="A71" s="4" t="s">
        <v>59</v>
      </c>
      <c r="B71" s="3" t="s">
        <v>119</v>
      </c>
      <c r="C71" s="3" t="s">
        <v>1</v>
      </c>
      <c r="D71" s="3" t="s">
        <v>28</v>
      </c>
      <c r="E71" s="2">
        <v>14179200</v>
      </c>
      <c r="F71" s="2">
        <v>16011000</v>
      </c>
      <c r="G71" s="1">
        <f>F71/E71</f>
        <v>1.1291892349356805</v>
      </c>
    </row>
    <row r="72" spans="1:7" x14ac:dyDescent="0.3">
      <c r="A72" s="4" t="s">
        <v>59</v>
      </c>
      <c r="B72" s="3" t="s">
        <v>118</v>
      </c>
      <c r="C72" s="3" t="s">
        <v>4</v>
      </c>
      <c r="D72" s="3" t="s">
        <v>41</v>
      </c>
      <c r="E72" s="2">
        <v>42712000</v>
      </c>
      <c r="F72" s="2">
        <v>38086000</v>
      </c>
      <c r="G72" s="1">
        <f>F72/E72</f>
        <v>0.89169320097396521</v>
      </c>
    </row>
    <row r="73" spans="1:7" x14ac:dyDescent="0.3">
      <c r="A73" s="4" t="s">
        <v>35</v>
      </c>
      <c r="B73" s="3" t="s">
        <v>117</v>
      </c>
      <c r="C73" s="3" t="s">
        <v>14</v>
      </c>
      <c r="D73" s="3" t="s">
        <v>9</v>
      </c>
      <c r="E73" s="2">
        <v>57246000</v>
      </c>
      <c r="F73" s="2">
        <v>57246000</v>
      </c>
      <c r="G73" s="1">
        <f>F73/E73</f>
        <v>1</v>
      </c>
    </row>
    <row r="74" spans="1:7" x14ac:dyDescent="0.3">
      <c r="A74" s="4" t="s">
        <v>35</v>
      </c>
      <c r="B74" s="3" t="s">
        <v>116</v>
      </c>
      <c r="C74" s="3" t="s">
        <v>4</v>
      </c>
      <c r="D74" s="3" t="s">
        <v>9</v>
      </c>
      <c r="E74" s="2">
        <v>41858000</v>
      </c>
      <c r="F74" s="2">
        <v>49558000</v>
      </c>
      <c r="G74" s="1">
        <f>F74/E74</f>
        <v>1.1839552773663338</v>
      </c>
    </row>
    <row r="75" spans="1:7" x14ac:dyDescent="0.3">
      <c r="A75" s="4" t="s">
        <v>43</v>
      </c>
      <c r="B75" s="3" t="s">
        <v>115</v>
      </c>
      <c r="C75" s="3" t="s">
        <v>14</v>
      </c>
      <c r="D75" s="3" t="s">
        <v>37</v>
      </c>
      <c r="E75" s="2">
        <v>5304000</v>
      </c>
      <c r="F75" s="2">
        <v>9498000</v>
      </c>
      <c r="G75" s="1">
        <f>F75/E75</f>
        <v>1.7907239819004526</v>
      </c>
    </row>
    <row r="76" spans="1:7" x14ac:dyDescent="0.3">
      <c r="A76" s="4" t="s">
        <v>12</v>
      </c>
      <c r="B76" s="3" t="s">
        <v>114</v>
      </c>
      <c r="C76" s="3" t="s">
        <v>14</v>
      </c>
      <c r="D76" s="3" t="s">
        <v>20</v>
      </c>
      <c r="E76" s="2">
        <v>82114000</v>
      </c>
      <c r="F76" s="2">
        <v>86314000</v>
      </c>
      <c r="G76" s="1">
        <f>F76/E76</f>
        <v>1.0511484034391212</v>
      </c>
    </row>
    <row r="77" spans="1:7" x14ac:dyDescent="0.3">
      <c r="A77" s="4" t="s">
        <v>30</v>
      </c>
      <c r="B77" s="3" t="s">
        <v>113</v>
      </c>
      <c r="C77" s="3" t="s">
        <v>10</v>
      </c>
      <c r="D77" s="3" t="s">
        <v>20</v>
      </c>
      <c r="E77" s="2">
        <v>32921000</v>
      </c>
      <c r="F77" s="2">
        <v>49950000</v>
      </c>
      <c r="G77" s="1">
        <f>F77/E77</f>
        <v>1.5172686127395887</v>
      </c>
    </row>
    <row r="78" spans="1:7" x14ac:dyDescent="0.3">
      <c r="A78" s="4" t="s">
        <v>6</v>
      </c>
      <c r="B78" s="3" t="s">
        <v>112</v>
      </c>
      <c r="C78" s="3" t="s">
        <v>21</v>
      </c>
      <c r="D78" s="3" t="s">
        <v>28</v>
      </c>
      <c r="E78" s="2">
        <v>13011000</v>
      </c>
      <c r="F78" s="2">
        <v>18539200</v>
      </c>
      <c r="G78" s="1">
        <f>F78/E78</f>
        <v>1.4248866343862885</v>
      </c>
    </row>
    <row r="79" spans="1:7" x14ac:dyDescent="0.3">
      <c r="A79" s="4" t="s">
        <v>35</v>
      </c>
      <c r="B79" s="3" t="s">
        <v>111</v>
      </c>
      <c r="C79" s="3" t="s">
        <v>14</v>
      </c>
      <c r="D79" s="3" t="s">
        <v>28</v>
      </c>
      <c r="E79" s="2">
        <v>77434000</v>
      </c>
      <c r="F79" s="2">
        <v>78108200</v>
      </c>
      <c r="G79" s="1">
        <f>F79/E79</f>
        <v>1.0087067696360772</v>
      </c>
    </row>
    <row r="80" spans="1:7" x14ac:dyDescent="0.3">
      <c r="A80" s="4" t="s">
        <v>8</v>
      </c>
      <c r="B80" s="3" t="s">
        <v>110</v>
      </c>
      <c r="C80" s="3" t="s">
        <v>4</v>
      </c>
      <c r="D80" s="3" t="s">
        <v>13</v>
      </c>
      <c r="E80" s="2">
        <v>31230000</v>
      </c>
      <c r="F80" s="2">
        <v>41940000</v>
      </c>
      <c r="G80" s="1">
        <f>F80/E80</f>
        <v>1.3429394812680115</v>
      </c>
    </row>
    <row r="81" spans="1:7" x14ac:dyDescent="0.3">
      <c r="A81" s="4" t="s">
        <v>6</v>
      </c>
      <c r="B81" s="3" t="s">
        <v>109</v>
      </c>
      <c r="C81" s="3" t="s">
        <v>1</v>
      </c>
      <c r="D81" s="3" t="s">
        <v>9</v>
      </c>
      <c r="E81" s="2">
        <v>13890000</v>
      </c>
      <c r="F81" s="2">
        <v>15390000</v>
      </c>
      <c r="G81" s="1">
        <f>F81/E81</f>
        <v>1.1079913606911447</v>
      </c>
    </row>
    <row r="82" spans="1:7" x14ac:dyDescent="0.3">
      <c r="A82" s="4" t="s">
        <v>3</v>
      </c>
      <c r="B82" s="3" t="s">
        <v>108</v>
      </c>
      <c r="C82" s="3" t="s">
        <v>1</v>
      </c>
      <c r="D82" s="3" t="s">
        <v>20</v>
      </c>
      <c r="E82" s="2">
        <v>50934000</v>
      </c>
      <c r="F82" s="2">
        <v>50934000</v>
      </c>
      <c r="G82" s="1">
        <f>F82/E82</f>
        <v>1</v>
      </c>
    </row>
    <row r="83" spans="1:7" x14ac:dyDescent="0.3">
      <c r="A83" s="4" t="s">
        <v>39</v>
      </c>
      <c r="B83" s="3" t="s">
        <v>107</v>
      </c>
      <c r="C83" s="3" t="s">
        <v>10</v>
      </c>
      <c r="D83" s="3" t="s">
        <v>20</v>
      </c>
      <c r="E83" s="2">
        <v>76786000</v>
      </c>
      <c r="F83" s="2">
        <v>71036000</v>
      </c>
      <c r="G83" s="1">
        <f>F83/E83</f>
        <v>0.92511655770583179</v>
      </c>
    </row>
    <row r="84" spans="1:7" x14ac:dyDescent="0.3">
      <c r="A84" s="4" t="s">
        <v>59</v>
      </c>
      <c r="B84" s="3" t="s">
        <v>106</v>
      </c>
      <c r="C84" s="3" t="s">
        <v>4</v>
      </c>
      <c r="D84" s="3" t="s">
        <v>20</v>
      </c>
      <c r="E84" s="2">
        <v>35012000</v>
      </c>
      <c r="F84" s="2">
        <v>46204090</v>
      </c>
      <c r="G84" s="1">
        <f>F84/E84</f>
        <v>1.3196644007768765</v>
      </c>
    </row>
    <row r="85" spans="1:7" x14ac:dyDescent="0.3">
      <c r="A85" s="4" t="s">
        <v>30</v>
      </c>
      <c r="B85" s="3" t="s">
        <v>105</v>
      </c>
      <c r="C85" s="3" t="s">
        <v>23</v>
      </c>
      <c r="D85" s="3" t="s">
        <v>37</v>
      </c>
      <c r="E85" s="2">
        <v>50878000</v>
      </c>
      <c r="F85" s="2">
        <v>57778000</v>
      </c>
      <c r="G85" s="1">
        <f>F85/E85</f>
        <v>1.1356185384645623</v>
      </c>
    </row>
    <row r="86" spans="1:7" x14ac:dyDescent="0.3">
      <c r="A86" s="4" t="s">
        <v>39</v>
      </c>
      <c r="B86" s="3" t="s">
        <v>104</v>
      </c>
      <c r="C86" s="3" t="s">
        <v>1</v>
      </c>
      <c r="D86" s="3" t="s">
        <v>20</v>
      </c>
      <c r="E86" s="2">
        <v>48380400</v>
      </c>
      <c r="F86" s="2">
        <v>59306000</v>
      </c>
      <c r="G86" s="1">
        <f>F86/E86</f>
        <v>1.2258269877884433</v>
      </c>
    </row>
    <row r="87" spans="1:7" x14ac:dyDescent="0.3">
      <c r="A87" s="4" t="s">
        <v>33</v>
      </c>
      <c r="B87" s="3" t="s">
        <v>103</v>
      </c>
      <c r="C87" s="3" t="s">
        <v>89</v>
      </c>
      <c r="D87" s="3" t="s">
        <v>0</v>
      </c>
      <c r="E87" s="2">
        <v>35900000</v>
      </c>
      <c r="F87" s="2">
        <v>31950000</v>
      </c>
      <c r="G87" s="1">
        <f>F87/E87</f>
        <v>0.88997214484679665</v>
      </c>
    </row>
    <row r="88" spans="1:7" x14ac:dyDescent="0.3">
      <c r="A88" s="4" t="s">
        <v>55</v>
      </c>
      <c r="B88" s="3" t="s">
        <v>102</v>
      </c>
      <c r="C88" s="3" t="s">
        <v>4</v>
      </c>
      <c r="D88" s="3" t="s">
        <v>67</v>
      </c>
      <c r="E88" s="2">
        <v>11230000</v>
      </c>
      <c r="F88" s="2">
        <v>20760000</v>
      </c>
      <c r="G88" s="1">
        <f>F88/E88</f>
        <v>1.8486197684772929</v>
      </c>
    </row>
    <row r="89" spans="1:7" x14ac:dyDescent="0.3">
      <c r="A89" s="4" t="s">
        <v>35</v>
      </c>
      <c r="B89" s="3" t="s">
        <v>101</v>
      </c>
      <c r="C89" s="3" t="s">
        <v>21</v>
      </c>
      <c r="D89" s="3" t="s">
        <v>9</v>
      </c>
      <c r="E89" s="2">
        <v>86950000</v>
      </c>
      <c r="F89" s="2">
        <v>65200000</v>
      </c>
      <c r="G89" s="1">
        <f>F89/E89</f>
        <v>0.74985623921794131</v>
      </c>
    </row>
    <row r="90" spans="1:7" x14ac:dyDescent="0.3">
      <c r="A90" s="4" t="s">
        <v>33</v>
      </c>
      <c r="B90" s="3" t="s">
        <v>100</v>
      </c>
      <c r="C90" s="3" t="s">
        <v>10</v>
      </c>
      <c r="D90" s="3" t="s">
        <v>0</v>
      </c>
      <c r="E90" s="2">
        <v>55482000</v>
      </c>
      <c r="F90" s="2">
        <v>46482000</v>
      </c>
      <c r="G90" s="1">
        <f>F90/E90</f>
        <v>0.83778522764139718</v>
      </c>
    </row>
    <row r="91" spans="1:7" x14ac:dyDescent="0.3">
      <c r="A91" s="4" t="s">
        <v>55</v>
      </c>
      <c r="B91" s="3" t="s">
        <v>99</v>
      </c>
      <c r="C91" s="3" t="s">
        <v>21</v>
      </c>
      <c r="D91" s="3" t="s">
        <v>41</v>
      </c>
      <c r="E91" s="2">
        <v>19268040</v>
      </c>
      <c r="F91" s="2">
        <v>17607400</v>
      </c>
      <c r="G91" s="1">
        <f>F91/E91</f>
        <v>0.91381375583608915</v>
      </c>
    </row>
    <row r="92" spans="1:7" x14ac:dyDescent="0.3">
      <c r="A92" s="4" t="s">
        <v>30</v>
      </c>
      <c r="B92" s="3" t="s">
        <v>98</v>
      </c>
      <c r="C92" s="3" t="s">
        <v>1</v>
      </c>
      <c r="D92" s="3" t="s">
        <v>9</v>
      </c>
      <c r="E92" s="2">
        <v>6720000</v>
      </c>
      <c r="F92" s="2">
        <v>3026000</v>
      </c>
      <c r="G92" s="1">
        <f>F92/E92</f>
        <v>0.45029761904761906</v>
      </c>
    </row>
    <row r="93" spans="1:7" x14ac:dyDescent="0.3">
      <c r="A93" s="4" t="s">
        <v>33</v>
      </c>
      <c r="B93" s="3" t="s">
        <v>97</v>
      </c>
      <c r="C93" s="3" t="s">
        <v>14</v>
      </c>
      <c r="D93" s="3" t="s">
        <v>20</v>
      </c>
      <c r="E93" s="2">
        <v>67974000</v>
      </c>
      <c r="F93" s="2">
        <v>69824000</v>
      </c>
      <c r="G93" s="1">
        <f>F93/E93</f>
        <v>1.0272162885809279</v>
      </c>
    </row>
    <row r="94" spans="1:7" x14ac:dyDescent="0.3">
      <c r="A94" s="4" t="s">
        <v>39</v>
      </c>
      <c r="B94" s="3" t="s">
        <v>96</v>
      </c>
      <c r="C94" s="3" t="s">
        <v>1</v>
      </c>
      <c r="D94" s="3" t="s">
        <v>0</v>
      </c>
      <c r="E94" s="2">
        <v>6350000</v>
      </c>
      <c r="F94" s="2">
        <v>5600000</v>
      </c>
      <c r="G94" s="1">
        <f>F94/E94</f>
        <v>0.88188976377952755</v>
      </c>
    </row>
    <row r="95" spans="1:7" x14ac:dyDescent="0.3">
      <c r="A95" s="4" t="s">
        <v>55</v>
      </c>
      <c r="B95" s="3" t="s">
        <v>95</v>
      </c>
      <c r="C95" s="3" t="s">
        <v>14</v>
      </c>
      <c r="D95" s="5" t="s">
        <v>13</v>
      </c>
      <c r="E95" s="2">
        <v>10631500</v>
      </c>
      <c r="F95" s="2">
        <v>12229200</v>
      </c>
      <c r="G95" s="1">
        <f>F95/E95</f>
        <v>1.15027982881061</v>
      </c>
    </row>
    <row r="96" spans="1:7" x14ac:dyDescent="0.3">
      <c r="A96" s="4" t="s">
        <v>43</v>
      </c>
      <c r="B96" s="3" t="s">
        <v>94</v>
      </c>
      <c r="C96" s="3" t="s">
        <v>14</v>
      </c>
      <c r="D96" s="3" t="s">
        <v>0</v>
      </c>
      <c r="E96" s="2">
        <v>35648000</v>
      </c>
      <c r="F96" s="2">
        <v>31698000</v>
      </c>
      <c r="G96" s="1">
        <f>F96/E96</f>
        <v>0.88919434470377023</v>
      </c>
    </row>
    <row r="97" spans="1:7" x14ac:dyDescent="0.3">
      <c r="A97" s="4" t="s">
        <v>35</v>
      </c>
      <c r="B97" s="3" t="s">
        <v>93</v>
      </c>
      <c r="C97" s="3" t="s">
        <v>23</v>
      </c>
      <c r="D97" s="3" t="s">
        <v>13</v>
      </c>
      <c r="E97" s="2">
        <v>38318000</v>
      </c>
      <c r="F97" s="2">
        <v>39088700</v>
      </c>
      <c r="G97" s="1">
        <f>F97/E97</f>
        <v>1.0201132626963829</v>
      </c>
    </row>
    <row r="98" spans="1:7" x14ac:dyDescent="0.3">
      <c r="A98" s="4" t="s">
        <v>19</v>
      </c>
      <c r="B98" s="3" t="s">
        <v>92</v>
      </c>
      <c r="C98" s="3" t="s">
        <v>1</v>
      </c>
      <c r="D98" s="3" t="s">
        <v>41</v>
      </c>
      <c r="E98" s="2">
        <v>34596720</v>
      </c>
      <c r="F98" s="2">
        <v>24766000</v>
      </c>
      <c r="G98" s="1">
        <f>F98/E98</f>
        <v>0.71584820757574708</v>
      </c>
    </row>
    <row r="99" spans="1:7" x14ac:dyDescent="0.3">
      <c r="A99" s="4" t="s">
        <v>3</v>
      </c>
      <c r="B99" s="3" t="s">
        <v>91</v>
      </c>
      <c r="C99" s="3" t="s">
        <v>4</v>
      </c>
      <c r="D99" s="3" t="s">
        <v>20</v>
      </c>
      <c r="E99" s="2">
        <v>13378000</v>
      </c>
      <c r="F99" s="2">
        <v>5878000</v>
      </c>
      <c r="G99" s="1">
        <f>F99/E99</f>
        <v>0.43937808342054119</v>
      </c>
    </row>
    <row r="100" spans="1:7" x14ac:dyDescent="0.3">
      <c r="A100" s="4" t="s">
        <v>33</v>
      </c>
      <c r="B100" s="3" t="s">
        <v>90</v>
      </c>
      <c r="C100" s="3" t="s">
        <v>89</v>
      </c>
      <c r="D100" s="3" t="s">
        <v>41</v>
      </c>
      <c r="E100" s="2">
        <v>39360310</v>
      </c>
      <c r="F100" s="2">
        <v>46524000</v>
      </c>
      <c r="G100" s="1">
        <f>F100/E100</f>
        <v>1.1820028856480043</v>
      </c>
    </row>
    <row r="101" spans="1:7" x14ac:dyDescent="0.3">
      <c r="A101" s="4" t="s">
        <v>59</v>
      </c>
      <c r="B101" s="3" t="s">
        <v>88</v>
      </c>
      <c r="C101" s="3" t="s">
        <v>4</v>
      </c>
      <c r="D101" s="3" t="s">
        <v>0</v>
      </c>
      <c r="E101" s="2">
        <v>47005000</v>
      </c>
      <c r="F101" s="2">
        <v>24950000</v>
      </c>
      <c r="G101" s="1">
        <f>F101/E101</f>
        <v>0.53079459631954051</v>
      </c>
    </row>
    <row r="102" spans="1:7" x14ac:dyDescent="0.3">
      <c r="A102" s="4" t="s">
        <v>6</v>
      </c>
      <c r="B102" s="3" t="s">
        <v>87</v>
      </c>
      <c r="C102" s="3" t="s">
        <v>21</v>
      </c>
      <c r="D102" s="3" t="s">
        <v>67</v>
      </c>
      <c r="E102" s="2">
        <v>22460000</v>
      </c>
      <c r="F102" s="2">
        <v>13980000</v>
      </c>
      <c r="G102" s="1">
        <f>F102/E102</f>
        <v>0.62243989314336601</v>
      </c>
    </row>
    <row r="103" spans="1:7" x14ac:dyDescent="0.3">
      <c r="A103" s="4" t="s">
        <v>43</v>
      </c>
      <c r="B103" s="3" t="s">
        <v>86</v>
      </c>
      <c r="C103" s="3" t="s">
        <v>10</v>
      </c>
      <c r="D103" s="3" t="s">
        <v>9</v>
      </c>
      <c r="E103" s="2">
        <v>85914000</v>
      </c>
      <c r="F103" s="2">
        <v>85914000</v>
      </c>
      <c r="G103" s="1">
        <f>F103/E103</f>
        <v>1</v>
      </c>
    </row>
    <row r="104" spans="1:7" x14ac:dyDescent="0.3">
      <c r="A104" s="4" t="s">
        <v>39</v>
      </c>
      <c r="B104" s="3" t="s">
        <v>85</v>
      </c>
      <c r="C104" s="3" t="s">
        <v>4</v>
      </c>
      <c r="D104" s="3" t="s">
        <v>0</v>
      </c>
      <c r="E104" s="2">
        <v>15408000</v>
      </c>
      <c r="F104" s="2">
        <v>11458000</v>
      </c>
      <c r="G104" s="1">
        <f>F104/E104</f>
        <v>0.74363966770508827</v>
      </c>
    </row>
    <row r="105" spans="1:7" x14ac:dyDescent="0.3">
      <c r="A105" s="4" t="s">
        <v>33</v>
      </c>
      <c r="B105" s="3" t="s">
        <v>84</v>
      </c>
      <c r="C105" s="3" t="s">
        <v>60</v>
      </c>
      <c r="D105" s="3" t="s">
        <v>0</v>
      </c>
      <c r="E105" s="2">
        <v>80267000</v>
      </c>
      <c r="F105" s="2">
        <v>80267000</v>
      </c>
      <c r="G105" s="1">
        <f>F105/E105</f>
        <v>1</v>
      </c>
    </row>
    <row r="106" spans="1:7" x14ac:dyDescent="0.3">
      <c r="A106" s="4" t="s">
        <v>39</v>
      </c>
      <c r="B106" s="3" t="s">
        <v>83</v>
      </c>
      <c r="C106" s="3" t="s">
        <v>1</v>
      </c>
      <c r="D106" s="3" t="s">
        <v>20</v>
      </c>
      <c r="E106" s="2">
        <v>53402000</v>
      </c>
      <c r="F106" s="2">
        <v>49452000</v>
      </c>
      <c r="G106" s="1">
        <f>F106/E106</f>
        <v>0.92603273285644727</v>
      </c>
    </row>
    <row r="107" spans="1:7" x14ac:dyDescent="0.3">
      <c r="A107" s="4" t="s">
        <v>43</v>
      </c>
      <c r="B107" s="3" t="s">
        <v>82</v>
      </c>
      <c r="C107" s="3" t="s">
        <v>14</v>
      </c>
      <c r="D107" s="3" t="s">
        <v>41</v>
      </c>
      <c r="E107" s="2">
        <v>15484000</v>
      </c>
      <c r="F107" s="2">
        <v>10734000</v>
      </c>
      <c r="G107" s="1">
        <f>F107/E107</f>
        <v>0.6932317230689744</v>
      </c>
    </row>
    <row r="108" spans="1:7" x14ac:dyDescent="0.3">
      <c r="A108" s="4" t="s">
        <v>33</v>
      </c>
      <c r="B108" s="3" t="s">
        <v>81</v>
      </c>
      <c r="C108" s="3" t="s">
        <v>14</v>
      </c>
      <c r="D108" s="3" t="s">
        <v>9</v>
      </c>
      <c r="E108" s="2">
        <v>37844000</v>
      </c>
      <c r="F108" s="2">
        <v>45622000</v>
      </c>
      <c r="G108" s="1">
        <f>F108/E108</f>
        <v>1.2055279568755946</v>
      </c>
    </row>
    <row r="109" spans="1:7" x14ac:dyDescent="0.3">
      <c r="A109" s="4" t="s">
        <v>55</v>
      </c>
      <c r="B109" s="3" t="s">
        <v>80</v>
      </c>
      <c r="C109" s="3" t="s">
        <v>14</v>
      </c>
      <c r="D109" s="3" t="s">
        <v>20</v>
      </c>
      <c r="E109" s="2">
        <v>47428000</v>
      </c>
      <c r="F109" s="2">
        <v>14834000</v>
      </c>
      <c r="G109" s="1">
        <f>F109/E109</f>
        <v>0.31276882854010291</v>
      </c>
    </row>
    <row r="110" spans="1:7" x14ac:dyDescent="0.3">
      <c r="A110" s="4" t="s">
        <v>39</v>
      </c>
      <c r="B110" s="3" t="s">
        <v>79</v>
      </c>
      <c r="C110" s="3" t="s">
        <v>10</v>
      </c>
      <c r="D110" s="3" t="s">
        <v>0</v>
      </c>
      <c r="E110" s="2">
        <v>21510800</v>
      </c>
      <c r="F110" s="2">
        <v>17460800</v>
      </c>
      <c r="G110" s="1">
        <f>F110/E110</f>
        <v>0.81172248358963872</v>
      </c>
    </row>
    <row r="111" spans="1:7" x14ac:dyDescent="0.3">
      <c r="A111" s="4" t="s">
        <v>6</v>
      </c>
      <c r="B111" s="3" t="s">
        <v>78</v>
      </c>
      <c r="C111" s="3" t="s">
        <v>21</v>
      </c>
      <c r="D111" s="3" t="s">
        <v>20</v>
      </c>
      <c r="E111" s="2">
        <v>19956000</v>
      </c>
      <c r="F111" s="2">
        <v>19018000</v>
      </c>
      <c r="G111" s="1">
        <f>F111/E111</f>
        <v>0.95299659250350777</v>
      </c>
    </row>
    <row r="112" spans="1:7" x14ac:dyDescent="0.3">
      <c r="A112" s="4" t="s">
        <v>3</v>
      </c>
      <c r="B112" s="3" t="s">
        <v>77</v>
      </c>
      <c r="C112" s="3" t="s">
        <v>4</v>
      </c>
      <c r="D112" s="3" t="s">
        <v>13</v>
      </c>
      <c r="E112" s="2">
        <v>15894000</v>
      </c>
      <c r="F112" s="2">
        <v>15894000</v>
      </c>
      <c r="G112" s="1">
        <f>F112/E112</f>
        <v>1</v>
      </c>
    </row>
    <row r="113" spans="1:7" x14ac:dyDescent="0.3">
      <c r="A113" s="4" t="s">
        <v>12</v>
      </c>
      <c r="B113" s="3" t="s">
        <v>76</v>
      </c>
      <c r="C113" s="3" t="s">
        <v>14</v>
      </c>
      <c r="D113" s="3" t="s">
        <v>9</v>
      </c>
      <c r="E113" s="2">
        <v>12758000</v>
      </c>
      <c r="F113" s="2">
        <v>11258000</v>
      </c>
      <c r="G113" s="1">
        <f>F113/E113</f>
        <v>0.88242671265088568</v>
      </c>
    </row>
    <row r="114" spans="1:7" x14ac:dyDescent="0.3">
      <c r="A114" s="4" t="s">
        <v>33</v>
      </c>
      <c r="B114" s="3" t="s">
        <v>75</v>
      </c>
      <c r="C114" s="3" t="s">
        <v>21</v>
      </c>
      <c r="D114" s="3" t="s">
        <v>41</v>
      </c>
      <c r="E114" s="2">
        <v>10332000</v>
      </c>
      <c r="F114" s="2">
        <v>10346000</v>
      </c>
      <c r="G114" s="1">
        <f>F114/E114</f>
        <v>1.0013550135501355</v>
      </c>
    </row>
    <row r="115" spans="1:7" x14ac:dyDescent="0.3">
      <c r="A115" s="4" t="s">
        <v>55</v>
      </c>
      <c r="B115" s="3" t="s">
        <v>74</v>
      </c>
      <c r="C115" s="3" t="s">
        <v>4</v>
      </c>
      <c r="D115" s="3" t="s">
        <v>0</v>
      </c>
      <c r="E115" s="2">
        <v>34596000</v>
      </c>
      <c r="F115" s="2">
        <v>30742000</v>
      </c>
      <c r="G115" s="1">
        <f>F115/E115</f>
        <v>0.88859983813157595</v>
      </c>
    </row>
    <row r="116" spans="1:7" x14ac:dyDescent="0.3">
      <c r="A116" s="4" t="s">
        <v>3</v>
      </c>
      <c r="B116" s="3" t="s">
        <v>73</v>
      </c>
      <c r="C116" s="3" t="s">
        <v>4</v>
      </c>
      <c r="D116" s="3" t="s">
        <v>37</v>
      </c>
      <c r="E116" s="2">
        <v>63614000</v>
      </c>
      <c r="F116" s="2">
        <v>64274600</v>
      </c>
      <c r="G116" s="1">
        <f>F116/E116</f>
        <v>1.0103845065551609</v>
      </c>
    </row>
    <row r="117" spans="1:7" x14ac:dyDescent="0.3">
      <c r="A117" s="4" t="s">
        <v>33</v>
      </c>
      <c r="B117" s="3" t="s">
        <v>72</v>
      </c>
      <c r="C117" s="3" t="s">
        <v>10</v>
      </c>
      <c r="D117" s="3" t="s">
        <v>13</v>
      </c>
      <c r="E117" s="2">
        <v>58378000</v>
      </c>
      <c r="F117" s="2">
        <v>58378000</v>
      </c>
      <c r="G117" s="1">
        <f>F117/E117</f>
        <v>1</v>
      </c>
    </row>
    <row r="118" spans="1:7" x14ac:dyDescent="0.3">
      <c r="A118" s="4" t="s">
        <v>45</v>
      </c>
      <c r="B118" s="3" t="s">
        <v>71</v>
      </c>
      <c r="C118" s="3" t="s">
        <v>1</v>
      </c>
      <c r="D118" s="3" t="s">
        <v>0</v>
      </c>
      <c r="E118" s="2">
        <v>16845000</v>
      </c>
      <c r="F118" s="2">
        <v>15908300</v>
      </c>
      <c r="G118" s="1">
        <f>F118/E118</f>
        <v>0.94439299495399232</v>
      </c>
    </row>
    <row r="119" spans="1:7" x14ac:dyDescent="0.3">
      <c r="A119" s="4" t="s">
        <v>3</v>
      </c>
      <c r="B119" s="3" t="s">
        <v>70</v>
      </c>
      <c r="C119" s="3" t="s">
        <v>4</v>
      </c>
      <c r="D119" s="3" t="s">
        <v>20</v>
      </c>
      <c r="E119" s="2">
        <v>46118000</v>
      </c>
      <c r="F119" s="2">
        <v>45368000</v>
      </c>
      <c r="G119" s="1">
        <f>F119/E119</f>
        <v>0.98373736935686718</v>
      </c>
    </row>
    <row r="120" spans="1:7" x14ac:dyDescent="0.3">
      <c r="A120" s="4" t="s">
        <v>33</v>
      </c>
      <c r="B120" s="3" t="s">
        <v>69</v>
      </c>
      <c r="C120" s="3" t="s">
        <v>14</v>
      </c>
      <c r="D120" s="3" t="s">
        <v>41</v>
      </c>
      <c r="E120" s="2">
        <v>21358000</v>
      </c>
      <c r="F120" s="2">
        <v>23029700</v>
      </c>
      <c r="G120" s="1">
        <f>F120/E120</f>
        <v>1.0782704373068639</v>
      </c>
    </row>
    <row r="121" spans="1:7" x14ac:dyDescent="0.3">
      <c r="A121" s="4" t="s">
        <v>39</v>
      </c>
      <c r="B121" s="3" t="s">
        <v>68</v>
      </c>
      <c r="C121" s="3" t="s">
        <v>1</v>
      </c>
      <c r="D121" s="3" t="s">
        <v>67</v>
      </c>
      <c r="E121" s="2">
        <v>51650000</v>
      </c>
      <c r="F121" s="2">
        <v>55850000</v>
      </c>
      <c r="G121" s="1">
        <f>F121/E121</f>
        <v>1.0813165537270086</v>
      </c>
    </row>
    <row r="122" spans="1:7" x14ac:dyDescent="0.3">
      <c r="A122" s="4" t="s">
        <v>3</v>
      </c>
      <c r="B122" s="3" t="s">
        <v>66</v>
      </c>
      <c r="C122" s="3" t="s">
        <v>4</v>
      </c>
      <c r="D122" s="3" t="s">
        <v>20</v>
      </c>
      <c r="E122" s="2">
        <v>47238000</v>
      </c>
      <c r="F122" s="2">
        <v>57488000</v>
      </c>
      <c r="G122" s="1">
        <f>F122/E122</f>
        <v>1.2169863245692027</v>
      </c>
    </row>
    <row r="123" spans="1:7" x14ac:dyDescent="0.3">
      <c r="A123" s="4" t="s">
        <v>33</v>
      </c>
      <c r="B123" s="3" t="s">
        <v>65</v>
      </c>
      <c r="C123" s="3" t="s">
        <v>10</v>
      </c>
      <c r="D123" s="3" t="s">
        <v>9</v>
      </c>
      <c r="E123" s="2">
        <v>75627300</v>
      </c>
      <c r="F123" s="2">
        <v>71677300</v>
      </c>
      <c r="G123" s="1">
        <f>F123/E123</f>
        <v>0.9477701835183856</v>
      </c>
    </row>
    <row r="124" spans="1:7" x14ac:dyDescent="0.3">
      <c r="A124" s="4" t="s">
        <v>19</v>
      </c>
      <c r="B124" s="3" t="s">
        <v>64</v>
      </c>
      <c r="C124" s="3" t="s">
        <v>10</v>
      </c>
      <c r="D124" s="3" t="s">
        <v>0</v>
      </c>
      <c r="E124" s="2">
        <v>14756000</v>
      </c>
      <c r="F124" s="2">
        <v>16504000</v>
      </c>
      <c r="G124" s="1">
        <f>F124/E124</f>
        <v>1.1184602873407428</v>
      </c>
    </row>
    <row r="125" spans="1:7" x14ac:dyDescent="0.3">
      <c r="A125" s="4" t="s">
        <v>39</v>
      </c>
      <c r="B125" s="3" t="s">
        <v>63</v>
      </c>
      <c r="C125" s="3" t="s">
        <v>4</v>
      </c>
      <c r="D125" s="3" t="s">
        <v>20</v>
      </c>
      <c r="E125" s="2">
        <v>44872000</v>
      </c>
      <c r="F125" s="2">
        <v>44872000</v>
      </c>
      <c r="G125" s="1">
        <f>F125/E125</f>
        <v>1</v>
      </c>
    </row>
    <row r="126" spans="1:7" x14ac:dyDescent="0.3">
      <c r="A126" s="4" t="s">
        <v>17</v>
      </c>
      <c r="B126" s="3" t="s">
        <v>62</v>
      </c>
      <c r="C126" s="3" t="s">
        <v>10</v>
      </c>
      <c r="D126" s="3" t="s">
        <v>20</v>
      </c>
      <c r="E126" s="2">
        <v>15204540</v>
      </c>
      <c r="F126" s="2">
        <v>10818000</v>
      </c>
      <c r="G126" s="1">
        <f>F126/E126</f>
        <v>0.71149801309345762</v>
      </c>
    </row>
    <row r="127" spans="1:7" x14ac:dyDescent="0.3">
      <c r="A127" s="4" t="s">
        <v>33</v>
      </c>
      <c r="B127" s="3" t="s">
        <v>61</v>
      </c>
      <c r="C127" s="3" t="s">
        <v>60</v>
      </c>
      <c r="D127" s="3" t="s">
        <v>20</v>
      </c>
      <c r="E127" s="2">
        <v>63004000</v>
      </c>
      <c r="F127" s="2">
        <v>66854000</v>
      </c>
      <c r="G127" s="1">
        <f>F127/E127</f>
        <v>1.0611072312869023</v>
      </c>
    </row>
    <row r="128" spans="1:7" x14ac:dyDescent="0.3">
      <c r="A128" s="4" t="s">
        <v>59</v>
      </c>
      <c r="B128" s="3" t="s">
        <v>58</v>
      </c>
      <c r="C128" s="3" t="s">
        <v>4</v>
      </c>
      <c r="D128" s="3" t="s">
        <v>0</v>
      </c>
      <c r="E128" s="2">
        <v>33622000</v>
      </c>
      <c r="F128" s="2">
        <v>26252000</v>
      </c>
      <c r="G128" s="1">
        <f>F128/E128</f>
        <v>0.78079828683600028</v>
      </c>
    </row>
    <row r="129" spans="1:7" x14ac:dyDescent="0.3">
      <c r="A129" s="4" t="s">
        <v>3</v>
      </c>
      <c r="B129" s="3" t="s">
        <v>57</v>
      </c>
      <c r="C129" s="3" t="s">
        <v>1</v>
      </c>
      <c r="D129" s="3" t="s">
        <v>41</v>
      </c>
      <c r="E129" s="2">
        <v>43288000</v>
      </c>
      <c r="F129" s="2">
        <v>29038000</v>
      </c>
      <c r="G129" s="1">
        <f>F129/E129</f>
        <v>0.67080946220661619</v>
      </c>
    </row>
    <row r="130" spans="1:7" x14ac:dyDescent="0.3">
      <c r="A130" s="4" t="s">
        <v>19</v>
      </c>
      <c r="B130" s="3" t="s">
        <v>56</v>
      </c>
      <c r="C130" s="3" t="s">
        <v>10</v>
      </c>
      <c r="D130" s="3" t="s">
        <v>20</v>
      </c>
      <c r="E130" s="2">
        <v>12353000</v>
      </c>
      <c r="F130" s="2">
        <v>20970000</v>
      </c>
      <c r="G130" s="1">
        <f>F130/E130</f>
        <v>1.6975633449364527</v>
      </c>
    </row>
    <row r="131" spans="1:7" x14ac:dyDescent="0.3">
      <c r="A131" s="4" t="s">
        <v>55</v>
      </c>
      <c r="B131" s="3" t="s">
        <v>54</v>
      </c>
      <c r="C131" s="3" t="s">
        <v>14</v>
      </c>
      <c r="D131" s="3" t="s">
        <v>20</v>
      </c>
      <c r="E131" s="2">
        <v>53756000</v>
      </c>
      <c r="F131" s="2">
        <v>57918000</v>
      </c>
      <c r="G131" s="1">
        <f>F131/E131</f>
        <v>1.077423915469901</v>
      </c>
    </row>
    <row r="132" spans="1:7" x14ac:dyDescent="0.3">
      <c r="A132" s="4" t="s">
        <v>39</v>
      </c>
      <c r="B132" s="3" t="s">
        <v>53</v>
      </c>
      <c r="C132" s="3" t="s">
        <v>1</v>
      </c>
      <c r="D132" s="3" t="s">
        <v>9</v>
      </c>
      <c r="E132" s="2">
        <v>42070000</v>
      </c>
      <c r="F132" s="2">
        <v>34170000</v>
      </c>
      <c r="G132" s="1">
        <f>F132/E132</f>
        <v>0.81221773235084382</v>
      </c>
    </row>
    <row r="133" spans="1:7" x14ac:dyDescent="0.3">
      <c r="A133" s="4" t="s">
        <v>8</v>
      </c>
      <c r="B133" s="3" t="s">
        <v>52</v>
      </c>
      <c r="C133" s="3" t="s">
        <v>4</v>
      </c>
      <c r="D133" s="3" t="s">
        <v>20</v>
      </c>
      <c r="E133" s="2">
        <v>78186000</v>
      </c>
      <c r="F133" s="2">
        <v>72836000</v>
      </c>
      <c r="G133" s="1">
        <f>F133/E133</f>
        <v>0.93157342746783312</v>
      </c>
    </row>
    <row r="134" spans="1:7" x14ac:dyDescent="0.3">
      <c r="A134" s="4" t="s">
        <v>3</v>
      </c>
      <c r="B134" s="3" t="s">
        <v>51</v>
      </c>
      <c r="C134" s="3" t="s">
        <v>1</v>
      </c>
      <c r="D134" s="3" t="s">
        <v>13</v>
      </c>
      <c r="E134" s="2">
        <v>8606000</v>
      </c>
      <c r="F134" s="2">
        <v>4656000</v>
      </c>
      <c r="G134" s="1">
        <f>F134/E134</f>
        <v>0.54101789449221471</v>
      </c>
    </row>
    <row r="135" spans="1:7" x14ac:dyDescent="0.3">
      <c r="A135" s="4" t="s">
        <v>39</v>
      </c>
      <c r="B135" s="3" t="s">
        <v>50</v>
      </c>
      <c r="C135" s="3" t="s">
        <v>1</v>
      </c>
      <c r="D135" s="3" t="s">
        <v>9</v>
      </c>
      <c r="E135" s="2">
        <v>35024000</v>
      </c>
      <c r="F135" s="2">
        <v>43704000</v>
      </c>
      <c r="G135" s="1">
        <f>F135/E135</f>
        <v>1.2478300593878484</v>
      </c>
    </row>
    <row r="136" spans="1:7" x14ac:dyDescent="0.3">
      <c r="A136" s="4" t="s">
        <v>43</v>
      </c>
      <c r="B136" s="3" t="s">
        <v>49</v>
      </c>
      <c r="C136" s="3" t="s">
        <v>23</v>
      </c>
      <c r="D136" s="3" t="s">
        <v>9</v>
      </c>
      <c r="E136" s="2">
        <v>44046000</v>
      </c>
      <c r="F136" s="2">
        <v>44046000</v>
      </c>
      <c r="G136" s="1">
        <f>F136/E136</f>
        <v>1</v>
      </c>
    </row>
    <row r="137" spans="1:7" x14ac:dyDescent="0.3">
      <c r="A137" s="4" t="s">
        <v>30</v>
      </c>
      <c r="B137" s="3" t="s">
        <v>48</v>
      </c>
      <c r="C137" s="3" t="s">
        <v>1</v>
      </c>
      <c r="D137" s="3" t="s">
        <v>0</v>
      </c>
      <c r="E137" s="2">
        <v>32807910</v>
      </c>
      <c r="F137" s="2">
        <v>45049000</v>
      </c>
      <c r="G137" s="1">
        <f>F137/E137</f>
        <v>1.3731139837923232</v>
      </c>
    </row>
    <row r="138" spans="1:7" x14ac:dyDescent="0.3">
      <c r="A138" s="4" t="s">
        <v>17</v>
      </c>
      <c r="B138" s="3" t="s">
        <v>47</v>
      </c>
      <c r="C138" s="3" t="s">
        <v>23</v>
      </c>
      <c r="D138" s="3" t="s">
        <v>13</v>
      </c>
      <c r="E138" s="2">
        <v>57884000</v>
      </c>
      <c r="F138" s="2">
        <v>65584000</v>
      </c>
      <c r="G138" s="1">
        <f>F138/E138</f>
        <v>1.1330246700297146</v>
      </c>
    </row>
    <row r="139" spans="1:7" x14ac:dyDescent="0.3">
      <c r="A139" s="4" t="s">
        <v>17</v>
      </c>
      <c r="B139" s="3" t="s">
        <v>46</v>
      </c>
      <c r="C139" s="3" t="s">
        <v>14</v>
      </c>
      <c r="D139" s="3" t="s">
        <v>9</v>
      </c>
      <c r="E139" s="2">
        <v>5936000</v>
      </c>
      <c r="F139" s="2">
        <v>1986000</v>
      </c>
      <c r="G139" s="1">
        <f>F139/E139</f>
        <v>0.33456873315363883</v>
      </c>
    </row>
    <row r="140" spans="1:7" x14ac:dyDescent="0.3">
      <c r="A140" s="4" t="s">
        <v>45</v>
      </c>
      <c r="B140" s="3" t="s">
        <v>44</v>
      </c>
      <c r="C140" s="3" t="s">
        <v>1</v>
      </c>
      <c r="D140" s="3" t="s">
        <v>20</v>
      </c>
      <c r="E140" s="2">
        <v>64100000</v>
      </c>
      <c r="F140" s="2">
        <v>59550000</v>
      </c>
      <c r="G140" s="1">
        <f>F140/E140</f>
        <v>0.92901716068642748</v>
      </c>
    </row>
    <row r="141" spans="1:7" x14ac:dyDescent="0.3">
      <c r="A141" s="4" t="s">
        <v>43</v>
      </c>
      <c r="B141" s="3" t="s">
        <v>42</v>
      </c>
      <c r="C141" s="3" t="s">
        <v>10</v>
      </c>
      <c r="D141" s="3" t="s">
        <v>41</v>
      </c>
      <c r="E141" s="2">
        <v>13618000</v>
      </c>
      <c r="F141" s="2">
        <v>17818000</v>
      </c>
      <c r="G141" s="1">
        <f>F141/E141</f>
        <v>1.3084153326479659</v>
      </c>
    </row>
    <row r="142" spans="1:7" x14ac:dyDescent="0.3">
      <c r="A142" s="4" t="s">
        <v>39</v>
      </c>
      <c r="B142" s="3" t="s">
        <v>40</v>
      </c>
      <c r="C142" s="3" t="s">
        <v>10</v>
      </c>
      <c r="D142" s="3" t="s">
        <v>28</v>
      </c>
      <c r="E142" s="2">
        <v>49332000</v>
      </c>
      <c r="F142" s="2">
        <v>59682000</v>
      </c>
      <c r="G142" s="1">
        <f>F142/E142</f>
        <v>1.2098029676477742</v>
      </c>
    </row>
    <row r="143" spans="1:7" x14ac:dyDescent="0.3">
      <c r="A143" s="4" t="s">
        <v>39</v>
      </c>
      <c r="B143" s="3" t="s">
        <v>38</v>
      </c>
      <c r="C143" s="3" t="s">
        <v>1</v>
      </c>
      <c r="D143" s="3" t="s">
        <v>37</v>
      </c>
      <c r="E143" s="2">
        <v>50810000</v>
      </c>
      <c r="F143" s="2">
        <v>54260000</v>
      </c>
      <c r="G143" s="1">
        <f>F143/E143</f>
        <v>1.0679000196811652</v>
      </c>
    </row>
    <row r="144" spans="1:7" x14ac:dyDescent="0.3">
      <c r="A144" s="4" t="s">
        <v>6</v>
      </c>
      <c r="B144" s="3" t="s">
        <v>36</v>
      </c>
      <c r="C144" s="3" t="s">
        <v>10</v>
      </c>
      <c r="D144" s="3" t="s">
        <v>13</v>
      </c>
      <c r="E144" s="2">
        <v>54700000</v>
      </c>
      <c r="F144" s="2">
        <v>48650000</v>
      </c>
      <c r="G144" s="1">
        <f>F144/E144</f>
        <v>0.88939670932358317</v>
      </c>
    </row>
    <row r="145" spans="1:7" x14ac:dyDescent="0.3">
      <c r="A145" s="4" t="s">
        <v>35</v>
      </c>
      <c r="B145" s="3" t="s">
        <v>34</v>
      </c>
      <c r="C145" s="3" t="s">
        <v>14</v>
      </c>
      <c r="D145" s="3" t="s">
        <v>9</v>
      </c>
      <c r="E145" s="2">
        <v>76946000</v>
      </c>
      <c r="F145" s="2">
        <v>76946000</v>
      </c>
      <c r="G145" s="1">
        <f>F145/E145</f>
        <v>1</v>
      </c>
    </row>
    <row r="146" spans="1:7" x14ac:dyDescent="0.3">
      <c r="A146" s="4" t="s">
        <v>33</v>
      </c>
      <c r="B146" s="3" t="s">
        <v>32</v>
      </c>
      <c r="C146" s="3" t="s">
        <v>10</v>
      </c>
      <c r="D146" s="3" t="s">
        <v>9</v>
      </c>
      <c r="E146" s="2">
        <v>41958000</v>
      </c>
      <c r="F146" s="2">
        <v>38008000</v>
      </c>
      <c r="G146" s="1">
        <f>F146/E146</f>
        <v>0.90585823919157249</v>
      </c>
    </row>
    <row r="147" spans="1:7" x14ac:dyDescent="0.3">
      <c r="A147" s="4" t="s">
        <v>12</v>
      </c>
      <c r="B147" s="3" t="s">
        <v>31</v>
      </c>
      <c r="C147" s="3" t="s">
        <v>14</v>
      </c>
      <c r="D147" s="3" t="s">
        <v>28</v>
      </c>
      <c r="E147" s="2">
        <v>41072000</v>
      </c>
      <c r="F147" s="2">
        <v>44072000</v>
      </c>
      <c r="G147" s="1">
        <f>F147/E147</f>
        <v>1.0730424620179198</v>
      </c>
    </row>
    <row r="148" spans="1:7" x14ac:dyDescent="0.3">
      <c r="A148" s="4" t="s">
        <v>30</v>
      </c>
      <c r="B148" s="3" t="s">
        <v>29</v>
      </c>
      <c r="C148" s="3" t="s">
        <v>10</v>
      </c>
      <c r="D148" s="3" t="s">
        <v>28</v>
      </c>
      <c r="E148" s="2">
        <v>9267400</v>
      </c>
      <c r="F148" s="2">
        <v>11067400</v>
      </c>
      <c r="G148" s="1">
        <f>F148/E148</f>
        <v>1.194229233657768</v>
      </c>
    </row>
    <row r="149" spans="1:7" x14ac:dyDescent="0.3">
      <c r="A149" s="4" t="s">
        <v>8</v>
      </c>
      <c r="B149" s="3" t="s">
        <v>27</v>
      </c>
      <c r="C149" s="3" t="s">
        <v>1</v>
      </c>
      <c r="D149" s="3" t="s">
        <v>0</v>
      </c>
      <c r="E149" s="2">
        <v>29523600</v>
      </c>
      <c r="F149" s="2">
        <v>34042000</v>
      </c>
      <c r="G149" s="1">
        <f>F149/E149</f>
        <v>1.153043666761506</v>
      </c>
    </row>
    <row r="150" spans="1:7" x14ac:dyDescent="0.3">
      <c r="A150" s="4" t="s">
        <v>3</v>
      </c>
      <c r="B150" s="3" t="s">
        <v>26</v>
      </c>
      <c r="C150" s="3" t="s">
        <v>1</v>
      </c>
      <c r="D150" s="3" t="s">
        <v>20</v>
      </c>
      <c r="E150" s="2">
        <v>49266000</v>
      </c>
      <c r="F150" s="2">
        <v>33466000</v>
      </c>
      <c r="G150" s="1">
        <f>F150/E150</f>
        <v>0.67929200665773559</v>
      </c>
    </row>
    <row r="151" spans="1:7" x14ac:dyDescent="0.3">
      <c r="A151" s="4" t="s">
        <v>12</v>
      </c>
      <c r="B151" s="3" t="s">
        <v>25</v>
      </c>
      <c r="C151" s="3" t="s">
        <v>10</v>
      </c>
      <c r="D151" s="3" t="s">
        <v>9</v>
      </c>
      <c r="E151" s="2">
        <v>46426000</v>
      </c>
      <c r="F151" s="2">
        <v>42476000</v>
      </c>
      <c r="G151" s="1">
        <f>F151/E151</f>
        <v>0.91491836470943011</v>
      </c>
    </row>
    <row r="152" spans="1:7" x14ac:dyDescent="0.3">
      <c r="A152" s="4" t="s">
        <v>17</v>
      </c>
      <c r="B152" s="3" t="s">
        <v>24</v>
      </c>
      <c r="C152" s="3" t="s">
        <v>23</v>
      </c>
      <c r="D152" s="3" t="s">
        <v>9</v>
      </c>
      <c r="E152" s="2">
        <v>95886000</v>
      </c>
      <c r="F152" s="2">
        <v>91936000</v>
      </c>
      <c r="G152" s="1">
        <f>F152/E152</f>
        <v>0.95880524789854615</v>
      </c>
    </row>
    <row r="153" spans="1:7" x14ac:dyDescent="0.3">
      <c r="A153" s="4" t="s">
        <v>6</v>
      </c>
      <c r="B153" s="3" t="s">
        <v>22</v>
      </c>
      <c r="C153" s="3" t="s">
        <v>21</v>
      </c>
      <c r="D153" s="3" t="s">
        <v>20</v>
      </c>
      <c r="E153" s="2">
        <v>45008800</v>
      </c>
      <c r="F153" s="2">
        <v>35238240</v>
      </c>
      <c r="G153" s="1">
        <f>F153/E153</f>
        <v>0.78291889586036512</v>
      </c>
    </row>
    <row r="154" spans="1:7" x14ac:dyDescent="0.3">
      <c r="A154" s="4" t="s">
        <v>19</v>
      </c>
      <c r="B154" s="3" t="s">
        <v>18</v>
      </c>
      <c r="C154" s="3" t="s">
        <v>1</v>
      </c>
      <c r="D154" s="3" t="s">
        <v>9</v>
      </c>
      <c r="E154" s="2">
        <v>16389000</v>
      </c>
      <c r="F154" s="2">
        <v>18156000</v>
      </c>
      <c r="G154" s="1">
        <f>F154/E154</f>
        <v>1.107816218195131</v>
      </c>
    </row>
    <row r="155" spans="1:7" x14ac:dyDescent="0.3">
      <c r="A155" s="4" t="s">
        <v>17</v>
      </c>
      <c r="B155" s="3" t="s">
        <v>16</v>
      </c>
      <c r="C155" s="3" t="s">
        <v>1</v>
      </c>
      <c r="D155" s="3" t="s">
        <v>9</v>
      </c>
      <c r="E155" s="2">
        <v>38428000</v>
      </c>
      <c r="F155" s="2">
        <v>34478000</v>
      </c>
      <c r="G155" s="1">
        <f>F155/E155</f>
        <v>0.89721036744040805</v>
      </c>
    </row>
    <row r="156" spans="1:7" x14ac:dyDescent="0.3">
      <c r="A156" s="4" t="s">
        <v>12</v>
      </c>
      <c r="B156" s="3" t="s">
        <v>15</v>
      </c>
      <c r="C156" s="3" t="s">
        <v>14</v>
      </c>
      <c r="D156" s="3" t="s">
        <v>13</v>
      </c>
      <c r="E156" s="2">
        <v>16606000</v>
      </c>
      <c r="F156" s="2">
        <v>18918600</v>
      </c>
      <c r="G156" s="1">
        <f>F156/E156</f>
        <v>1.1392629170179454</v>
      </c>
    </row>
    <row r="157" spans="1:7" x14ac:dyDescent="0.3">
      <c r="A157" s="4" t="s">
        <v>12</v>
      </c>
      <c r="B157" s="3" t="s">
        <v>11</v>
      </c>
      <c r="C157" s="3" t="s">
        <v>10</v>
      </c>
      <c r="D157" s="3" t="s">
        <v>9</v>
      </c>
      <c r="E157" s="2">
        <v>9888000</v>
      </c>
      <c r="F157" s="2">
        <v>6518000</v>
      </c>
      <c r="G157" s="1">
        <f>F157/E157</f>
        <v>0.65918284789644011</v>
      </c>
    </row>
    <row r="158" spans="1:7" x14ac:dyDescent="0.3">
      <c r="A158" s="4" t="s">
        <v>8</v>
      </c>
      <c r="B158" s="3" t="s">
        <v>7</v>
      </c>
      <c r="C158" s="3" t="s">
        <v>4</v>
      </c>
      <c r="D158" s="3" t="s">
        <v>0</v>
      </c>
      <c r="E158" s="2">
        <v>12363350</v>
      </c>
      <c r="F158" s="2">
        <v>15608006</v>
      </c>
      <c r="G158" s="1">
        <f>F158/E158</f>
        <v>1.262441490372755</v>
      </c>
    </row>
    <row r="159" spans="1:7" x14ac:dyDescent="0.3">
      <c r="A159" s="4" t="s">
        <v>6</v>
      </c>
      <c r="B159" s="3" t="s">
        <v>5</v>
      </c>
      <c r="C159" s="3" t="s">
        <v>4</v>
      </c>
      <c r="D159" s="3" t="s">
        <v>0</v>
      </c>
      <c r="E159" s="2">
        <v>73706000</v>
      </c>
      <c r="F159" s="2">
        <v>52090020</v>
      </c>
      <c r="G159" s="1">
        <f>F159/E159</f>
        <v>0.70672699644533687</v>
      </c>
    </row>
    <row r="160" spans="1:7" x14ac:dyDescent="0.3">
      <c r="A160" s="4" t="s">
        <v>3</v>
      </c>
      <c r="B160" s="3" t="s">
        <v>2</v>
      </c>
      <c r="C160" s="3" t="s">
        <v>1</v>
      </c>
      <c r="D160" s="3" t="s">
        <v>0</v>
      </c>
      <c r="E160" s="2">
        <v>50718000</v>
      </c>
      <c r="F160" s="2">
        <v>50718000</v>
      </c>
      <c r="G160" s="1">
        <f>F160/E160</f>
        <v>1</v>
      </c>
    </row>
  </sheetData>
  <mergeCells count="1">
    <mergeCell ref="A1:G1"/>
  </mergeCells>
  <phoneticPr fontId="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BF01-307D-4E7A-BF4B-E9A8FFB3B72F}">
  <dimension ref="A1:G188"/>
  <sheetViews>
    <sheetView workbookViewId="0">
      <selection activeCell="C14" sqref="C14"/>
    </sheetView>
  </sheetViews>
  <sheetFormatPr defaultRowHeight="16.5" outlineLevelRow="3" x14ac:dyDescent="0.3"/>
  <cols>
    <col min="1" max="2" width="12" customWidth="1"/>
    <col min="3" max="3" width="12.25" customWidth="1"/>
    <col min="4" max="4" width="8.75" customWidth="1"/>
    <col min="5" max="6" width="15.625" customWidth="1"/>
    <col min="7" max="7" width="18.875" bestFit="1" customWidth="1"/>
  </cols>
  <sheetData>
    <row r="1" spans="1:7" ht="29.25" customHeight="1" x14ac:dyDescent="0.3">
      <c r="A1" s="15" t="s">
        <v>191</v>
      </c>
      <c r="B1" s="15"/>
      <c r="C1" s="15"/>
      <c r="D1" s="15"/>
      <c r="E1" s="15"/>
      <c r="F1" s="15"/>
      <c r="G1" s="15"/>
    </row>
    <row r="2" spans="1:7" ht="4.5" customHeight="1" x14ac:dyDescent="0.3">
      <c r="A2" s="14"/>
      <c r="B2" s="14"/>
      <c r="C2" s="14"/>
      <c r="D2" s="14"/>
      <c r="E2" s="14"/>
      <c r="F2" s="14"/>
      <c r="G2" s="14"/>
    </row>
    <row r="3" spans="1:7" ht="21" customHeight="1" x14ac:dyDescent="0.3">
      <c r="A3" s="13" t="s">
        <v>190</v>
      </c>
      <c r="B3" s="12" t="s">
        <v>189</v>
      </c>
      <c r="C3" s="12" t="s">
        <v>188</v>
      </c>
      <c r="D3" s="12" t="s">
        <v>187</v>
      </c>
      <c r="E3" s="12" t="s">
        <v>192</v>
      </c>
      <c r="F3" s="12" t="s">
        <v>193</v>
      </c>
      <c r="G3" s="11" t="s">
        <v>186</v>
      </c>
    </row>
    <row r="4" spans="1:7" hidden="1" outlineLevel="3" x14ac:dyDescent="0.3">
      <c r="A4" s="10" t="s">
        <v>17</v>
      </c>
      <c r="B4" s="9" t="s">
        <v>183</v>
      </c>
      <c r="C4" s="9" t="s">
        <v>10</v>
      </c>
      <c r="D4" s="9" t="s">
        <v>9</v>
      </c>
      <c r="E4" s="8">
        <v>48294000</v>
      </c>
      <c r="F4" s="8">
        <v>44344000</v>
      </c>
      <c r="G4" s="7">
        <f>F4/E4</f>
        <v>0.91820930136248813</v>
      </c>
    </row>
    <row r="5" spans="1:7" hidden="1" outlineLevel="3" x14ac:dyDescent="0.3">
      <c r="A5" s="4" t="s">
        <v>17</v>
      </c>
      <c r="B5" s="3" t="s">
        <v>178</v>
      </c>
      <c r="C5" s="3" t="s">
        <v>10</v>
      </c>
      <c r="D5" s="3" t="s">
        <v>28</v>
      </c>
      <c r="E5" s="2">
        <v>67884000</v>
      </c>
      <c r="F5" s="2">
        <v>67884000</v>
      </c>
      <c r="G5" s="1">
        <f>F5/E5</f>
        <v>1</v>
      </c>
    </row>
    <row r="6" spans="1:7" hidden="1" outlineLevel="3" x14ac:dyDescent="0.3">
      <c r="A6" s="4" t="s">
        <v>19</v>
      </c>
      <c r="B6" s="3" t="s">
        <v>170</v>
      </c>
      <c r="C6" s="3" t="s">
        <v>10</v>
      </c>
      <c r="D6" s="3" t="s">
        <v>20</v>
      </c>
      <c r="E6" s="2">
        <v>47690000</v>
      </c>
      <c r="F6" s="2">
        <v>37850000</v>
      </c>
      <c r="G6" s="1">
        <f>F6/E6</f>
        <v>0.79366743552107355</v>
      </c>
    </row>
    <row r="7" spans="1:7" hidden="1" outlineLevel="3" x14ac:dyDescent="0.3">
      <c r="A7" s="4" t="s">
        <v>17</v>
      </c>
      <c r="B7" s="3" t="s">
        <v>166</v>
      </c>
      <c r="C7" s="3" t="s">
        <v>10</v>
      </c>
      <c r="D7" s="3" t="s">
        <v>67</v>
      </c>
      <c r="E7" s="2">
        <v>9149400</v>
      </c>
      <c r="F7" s="2">
        <v>11899400</v>
      </c>
      <c r="G7" s="1">
        <f>F7/E7</f>
        <v>1.3005661573436509</v>
      </c>
    </row>
    <row r="8" spans="1:7" hidden="1" outlineLevel="3" x14ac:dyDescent="0.3">
      <c r="A8" s="4" t="s">
        <v>17</v>
      </c>
      <c r="B8" s="3" t="s">
        <v>153</v>
      </c>
      <c r="C8" s="3" t="s">
        <v>10</v>
      </c>
      <c r="D8" s="5" t="s">
        <v>13</v>
      </c>
      <c r="E8" s="2">
        <v>31894560</v>
      </c>
      <c r="F8" s="2">
        <v>40076400</v>
      </c>
      <c r="G8" s="1">
        <f>F8/E8</f>
        <v>1.2565277589657924</v>
      </c>
    </row>
    <row r="9" spans="1:7" hidden="1" outlineLevel="3" x14ac:dyDescent="0.3">
      <c r="A9" s="4" t="s">
        <v>17</v>
      </c>
      <c r="B9" s="3" t="s">
        <v>126</v>
      </c>
      <c r="C9" s="3" t="s">
        <v>10</v>
      </c>
      <c r="D9" s="3" t="s">
        <v>20</v>
      </c>
      <c r="E9" s="2">
        <v>12764000</v>
      </c>
      <c r="F9" s="2">
        <v>14305400</v>
      </c>
      <c r="G9" s="1">
        <f>F9/E9</f>
        <v>1.1207615167659042</v>
      </c>
    </row>
    <row r="10" spans="1:7" hidden="1" outlineLevel="3" x14ac:dyDescent="0.3">
      <c r="A10" s="4" t="s">
        <v>19</v>
      </c>
      <c r="B10" s="3" t="s">
        <v>64</v>
      </c>
      <c r="C10" s="3" t="s">
        <v>10</v>
      </c>
      <c r="D10" s="3" t="s">
        <v>0</v>
      </c>
      <c r="E10" s="2">
        <v>14756000</v>
      </c>
      <c r="F10" s="2">
        <v>16504000</v>
      </c>
      <c r="G10" s="1">
        <f>F10/E10</f>
        <v>1.1184602873407428</v>
      </c>
    </row>
    <row r="11" spans="1:7" hidden="1" outlineLevel="3" x14ac:dyDescent="0.3">
      <c r="A11" s="4" t="s">
        <v>17</v>
      </c>
      <c r="B11" s="3" t="s">
        <v>62</v>
      </c>
      <c r="C11" s="3" t="s">
        <v>10</v>
      </c>
      <c r="D11" s="3" t="s">
        <v>20</v>
      </c>
      <c r="E11" s="2">
        <v>15204540</v>
      </c>
      <c r="F11" s="2">
        <v>10818000</v>
      </c>
      <c r="G11" s="1">
        <f>F11/E11</f>
        <v>0.71149801309345762</v>
      </c>
    </row>
    <row r="12" spans="1:7" hidden="1" outlineLevel="3" x14ac:dyDescent="0.3">
      <c r="A12" s="4" t="s">
        <v>19</v>
      </c>
      <c r="B12" s="3" t="s">
        <v>56</v>
      </c>
      <c r="C12" s="3" t="s">
        <v>10</v>
      </c>
      <c r="D12" s="3" t="s">
        <v>20</v>
      </c>
      <c r="E12" s="2">
        <v>12353000</v>
      </c>
      <c r="F12" s="2">
        <v>20970000</v>
      </c>
      <c r="G12" s="1">
        <f>F12/E12</f>
        <v>1.6975633449364527</v>
      </c>
    </row>
    <row r="13" spans="1:7" outlineLevel="2" collapsed="1" x14ac:dyDescent="0.3">
      <c r="A13" s="4"/>
      <c r="B13" s="3"/>
      <c r="C13" s="21" t="s">
        <v>202</v>
      </c>
      <c r="D13" s="3">
        <f>SUBTOTAL(3,D4:D12)</f>
        <v>9</v>
      </c>
      <c r="E13" s="2"/>
      <c r="F13" s="2"/>
      <c r="G13" s="1"/>
    </row>
    <row r="14" spans="1:7" hidden="1" outlineLevel="3" x14ac:dyDescent="0.3">
      <c r="A14" s="4" t="s">
        <v>19</v>
      </c>
      <c r="B14" s="3" t="s">
        <v>156</v>
      </c>
      <c r="C14" s="3" t="s">
        <v>1</v>
      </c>
      <c r="D14" s="3" t="s">
        <v>28</v>
      </c>
      <c r="E14" s="2">
        <v>10194400</v>
      </c>
      <c r="F14" s="2">
        <v>16404400</v>
      </c>
      <c r="G14" s="1">
        <f>F14/E14</f>
        <v>1.609157969081064</v>
      </c>
    </row>
    <row r="15" spans="1:7" hidden="1" outlineLevel="3" x14ac:dyDescent="0.3">
      <c r="A15" s="4" t="s">
        <v>17</v>
      </c>
      <c r="B15" s="3" t="s">
        <v>32</v>
      </c>
      <c r="C15" s="3" t="s">
        <v>1</v>
      </c>
      <c r="D15" s="3" t="s">
        <v>9</v>
      </c>
      <c r="E15" s="2">
        <v>19659300</v>
      </c>
      <c r="F15" s="2">
        <v>19659300</v>
      </c>
      <c r="G15" s="1">
        <f>F15/E15</f>
        <v>1</v>
      </c>
    </row>
    <row r="16" spans="1:7" hidden="1" outlineLevel="3" x14ac:dyDescent="0.3">
      <c r="A16" s="4" t="s">
        <v>19</v>
      </c>
      <c r="B16" s="3" t="s">
        <v>144</v>
      </c>
      <c r="C16" s="3" t="s">
        <v>1</v>
      </c>
      <c r="D16" s="3" t="s">
        <v>37</v>
      </c>
      <c r="E16" s="2">
        <v>41211180</v>
      </c>
      <c r="F16" s="2">
        <v>46800180</v>
      </c>
      <c r="G16" s="1">
        <f>F16/E16</f>
        <v>1.1356185384645623</v>
      </c>
    </row>
    <row r="17" spans="1:7" hidden="1" outlineLevel="3" x14ac:dyDescent="0.3">
      <c r="A17" s="4" t="s">
        <v>19</v>
      </c>
      <c r="B17" s="3" t="s">
        <v>136</v>
      </c>
      <c r="C17" s="3" t="s">
        <v>1</v>
      </c>
      <c r="D17" s="3" t="s">
        <v>0</v>
      </c>
      <c r="E17" s="2">
        <v>40503600</v>
      </c>
      <c r="F17" s="2">
        <v>43504000</v>
      </c>
      <c r="G17" s="1">
        <f>F17/E17</f>
        <v>1.0740773659625318</v>
      </c>
    </row>
    <row r="18" spans="1:7" hidden="1" outlineLevel="3" x14ac:dyDescent="0.3">
      <c r="A18" s="4" t="s">
        <v>17</v>
      </c>
      <c r="B18" s="3" t="s">
        <v>125</v>
      </c>
      <c r="C18" s="3" t="s">
        <v>14</v>
      </c>
      <c r="D18" s="3" t="s">
        <v>28</v>
      </c>
      <c r="E18" s="2">
        <v>72598000</v>
      </c>
      <c r="F18" s="2">
        <v>76448000</v>
      </c>
      <c r="G18" s="1">
        <f>F18/E18</f>
        <v>1.0530317639604396</v>
      </c>
    </row>
    <row r="19" spans="1:7" hidden="1" outlineLevel="3" x14ac:dyDescent="0.3">
      <c r="A19" s="4" t="s">
        <v>19</v>
      </c>
      <c r="B19" s="3" t="s">
        <v>121</v>
      </c>
      <c r="C19" s="3" t="s">
        <v>1</v>
      </c>
      <c r="D19" s="3" t="s">
        <v>20</v>
      </c>
      <c r="E19" s="2">
        <v>32312000</v>
      </c>
      <c r="F19" s="2">
        <v>27315000</v>
      </c>
      <c r="G19" s="1">
        <f>F19/E19</f>
        <v>0.8453515721713295</v>
      </c>
    </row>
    <row r="20" spans="1:7" hidden="1" outlineLevel="3" x14ac:dyDescent="0.3">
      <c r="A20" s="4" t="s">
        <v>19</v>
      </c>
      <c r="B20" s="3" t="s">
        <v>92</v>
      </c>
      <c r="C20" s="3" t="s">
        <v>1</v>
      </c>
      <c r="D20" s="3" t="s">
        <v>41</v>
      </c>
      <c r="E20" s="2">
        <v>34596720</v>
      </c>
      <c r="F20" s="2">
        <v>24766000</v>
      </c>
      <c r="G20" s="1">
        <f>F20/E20</f>
        <v>0.71584820757574708</v>
      </c>
    </row>
    <row r="21" spans="1:7" hidden="1" outlineLevel="3" x14ac:dyDescent="0.3">
      <c r="A21" s="4" t="s">
        <v>17</v>
      </c>
      <c r="B21" s="3" t="s">
        <v>46</v>
      </c>
      <c r="C21" s="3" t="s">
        <v>14</v>
      </c>
      <c r="D21" s="3" t="s">
        <v>9</v>
      </c>
      <c r="E21" s="2">
        <v>5936000</v>
      </c>
      <c r="F21" s="2">
        <v>1986000</v>
      </c>
      <c r="G21" s="1">
        <f>F21/E21</f>
        <v>0.33456873315363883</v>
      </c>
    </row>
    <row r="22" spans="1:7" hidden="1" outlineLevel="3" x14ac:dyDescent="0.3">
      <c r="A22" s="4" t="s">
        <v>19</v>
      </c>
      <c r="B22" s="3" t="s">
        <v>18</v>
      </c>
      <c r="C22" s="3" t="s">
        <v>1</v>
      </c>
      <c r="D22" s="3" t="s">
        <v>9</v>
      </c>
      <c r="E22" s="2">
        <v>16389000</v>
      </c>
      <c r="F22" s="2">
        <v>18156000</v>
      </c>
      <c r="G22" s="1">
        <f>F22/E22</f>
        <v>1.107816218195131</v>
      </c>
    </row>
    <row r="23" spans="1:7" hidden="1" outlineLevel="3" x14ac:dyDescent="0.3">
      <c r="A23" s="4" t="s">
        <v>17</v>
      </c>
      <c r="B23" s="3" t="s">
        <v>16</v>
      </c>
      <c r="C23" s="3" t="s">
        <v>1</v>
      </c>
      <c r="D23" s="3" t="s">
        <v>9</v>
      </c>
      <c r="E23" s="2">
        <v>38428000</v>
      </c>
      <c r="F23" s="2">
        <v>34478000</v>
      </c>
      <c r="G23" s="1">
        <f>F23/E23</f>
        <v>0.89721036744040805</v>
      </c>
    </row>
    <row r="24" spans="1:7" outlineLevel="2" collapsed="1" x14ac:dyDescent="0.3">
      <c r="A24" s="4"/>
      <c r="B24" s="3"/>
      <c r="C24" s="21" t="s">
        <v>203</v>
      </c>
      <c r="D24" s="3">
        <f>SUBTOTAL(3,D14:D23)</f>
        <v>10</v>
      </c>
      <c r="E24" s="2"/>
      <c r="F24" s="2"/>
      <c r="G24" s="1"/>
    </row>
    <row r="25" spans="1:7" hidden="1" outlineLevel="3" x14ac:dyDescent="0.3">
      <c r="A25" s="4" t="s">
        <v>17</v>
      </c>
      <c r="B25" s="3" t="s">
        <v>185</v>
      </c>
      <c r="C25" s="3" t="s">
        <v>23</v>
      </c>
      <c r="D25" s="3" t="s">
        <v>0</v>
      </c>
      <c r="E25" s="2">
        <v>15583400</v>
      </c>
      <c r="F25" s="2">
        <v>19033400</v>
      </c>
      <c r="G25" s="1">
        <f>F25/E25</f>
        <v>1.2213894272110066</v>
      </c>
    </row>
    <row r="26" spans="1:7" hidden="1" outlineLevel="3" x14ac:dyDescent="0.3">
      <c r="A26" s="4" t="s">
        <v>17</v>
      </c>
      <c r="B26" s="3" t="s">
        <v>171</v>
      </c>
      <c r="C26" s="3" t="s">
        <v>23</v>
      </c>
      <c r="D26" s="3" t="s">
        <v>0</v>
      </c>
      <c r="E26" s="2">
        <v>16390000</v>
      </c>
      <c r="F26" s="2">
        <v>24208000</v>
      </c>
      <c r="G26" s="1">
        <f>F26/E26</f>
        <v>1.4769981696156194</v>
      </c>
    </row>
    <row r="27" spans="1:7" hidden="1" outlineLevel="3" x14ac:dyDescent="0.3">
      <c r="A27" s="4" t="s">
        <v>17</v>
      </c>
      <c r="B27" s="3" t="s">
        <v>139</v>
      </c>
      <c r="C27" s="3" t="s">
        <v>23</v>
      </c>
      <c r="D27" s="3" t="s">
        <v>20</v>
      </c>
      <c r="E27" s="2">
        <v>63006000</v>
      </c>
      <c r="F27" s="2">
        <v>61506000</v>
      </c>
      <c r="G27" s="1">
        <f>F27/E27</f>
        <v>0.97619274354823349</v>
      </c>
    </row>
    <row r="28" spans="1:7" hidden="1" outlineLevel="3" x14ac:dyDescent="0.3">
      <c r="A28" s="4" t="s">
        <v>17</v>
      </c>
      <c r="B28" s="3" t="s">
        <v>127</v>
      </c>
      <c r="C28" s="3" t="s">
        <v>23</v>
      </c>
      <c r="D28" s="3" t="s">
        <v>41</v>
      </c>
      <c r="E28" s="2">
        <v>48908000</v>
      </c>
      <c r="F28" s="2">
        <v>44958000</v>
      </c>
      <c r="G28" s="1">
        <f>F28/E28</f>
        <v>0.91923611679070905</v>
      </c>
    </row>
    <row r="29" spans="1:7" hidden="1" outlineLevel="3" x14ac:dyDescent="0.3">
      <c r="A29" s="4" t="s">
        <v>17</v>
      </c>
      <c r="B29" s="3" t="s">
        <v>47</v>
      </c>
      <c r="C29" s="3" t="s">
        <v>23</v>
      </c>
      <c r="D29" s="3" t="s">
        <v>13</v>
      </c>
      <c r="E29" s="2">
        <v>57884000</v>
      </c>
      <c r="F29" s="2">
        <v>65584000</v>
      </c>
      <c r="G29" s="1">
        <f>F29/E29</f>
        <v>1.1330246700297146</v>
      </c>
    </row>
    <row r="30" spans="1:7" hidden="1" outlineLevel="3" x14ac:dyDescent="0.3">
      <c r="A30" s="4" t="s">
        <v>17</v>
      </c>
      <c r="B30" s="3" t="s">
        <v>24</v>
      </c>
      <c r="C30" s="3" t="s">
        <v>23</v>
      </c>
      <c r="D30" s="3" t="s">
        <v>9</v>
      </c>
      <c r="E30" s="2">
        <v>95886000</v>
      </c>
      <c r="F30" s="2">
        <v>91936000</v>
      </c>
      <c r="G30" s="1">
        <f>F30/E30</f>
        <v>0.95880524789854615</v>
      </c>
    </row>
    <row r="31" spans="1:7" outlineLevel="2" collapsed="1" x14ac:dyDescent="0.3">
      <c r="A31" s="4"/>
      <c r="B31" s="3"/>
      <c r="C31" s="21" t="s">
        <v>204</v>
      </c>
      <c r="D31" s="3">
        <f>SUBTOTAL(3,D25:D30)</f>
        <v>6</v>
      </c>
      <c r="E31" s="2"/>
      <c r="F31" s="2"/>
      <c r="G31" s="1"/>
    </row>
    <row r="32" spans="1:7" outlineLevel="1" x14ac:dyDescent="0.3">
      <c r="A32" s="16" t="s">
        <v>194</v>
      </c>
      <c r="B32" s="3"/>
      <c r="C32" s="3"/>
      <c r="D32" s="3"/>
      <c r="E32" s="2">
        <f>SUBTOTAL(9,E4:E30)</f>
        <v>869475100</v>
      </c>
      <c r="F32" s="2">
        <f>SUBTOTAL(9,F4:F30)</f>
        <v>881393480</v>
      </c>
      <c r="G32" s="1"/>
    </row>
    <row r="33" spans="1:7" hidden="1" outlineLevel="3" x14ac:dyDescent="0.3">
      <c r="A33" s="4" t="s">
        <v>55</v>
      </c>
      <c r="B33" s="3" t="s">
        <v>174</v>
      </c>
      <c r="C33" s="3" t="s">
        <v>10</v>
      </c>
      <c r="D33" s="3" t="s">
        <v>0</v>
      </c>
      <c r="E33" s="2">
        <v>10926000</v>
      </c>
      <c r="F33" s="2">
        <v>11236000</v>
      </c>
      <c r="G33" s="1">
        <f>F33/E33</f>
        <v>1.0283726889987186</v>
      </c>
    </row>
    <row r="34" spans="1:7" hidden="1" outlineLevel="3" x14ac:dyDescent="0.3">
      <c r="A34" s="4" t="s">
        <v>35</v>
      </c>
      <c r="B34" s="3" t="s">
        <v>168</v>
      </c>
      <c r="C34" s="3" t="s">
        <v>4</v>
      </c>
      <c r="D34" s="3" t="s">
        <v>20</v>
      </c>
      <c r="E34" s="2">
        <v>53692000</v>
      </c>
      <c r="F34" s="2">
        <v>57542000</v>
      </c>
      <c r="G34" s="1">
        <f>F34/E34</f>
        <v>1.0717052819786932</v>
      </c>
    </row>
    <row r="35" spans="1:7" hidden="1" outlineLevel="3" x14ac:dyDescent="0.3">
      <c r="A35" s="4" t="s">
        <v>55</v>
      </c>
      <c r="B35" s="3" t="s">
        <v>167</v>
      </c>
      <c r="C35" s="3" t="s">
        <v>10</v>
      </c>
      <c r="D35" s="3" t="s">
        <v>13</v>
      </c>
      <c r="E35" s="2">
        <v>47404000</v>
      </c>
      <c r="F35" s="2">
        <v>39156000</v>
      </c>
      <c r="G35" s="1">
        <f>F35/E35</f>
        <v>0.82600624419880175</v>
      </c>
    </row>
    <row r="36" spans="1:7" hidden="1" outlineLevel="3" x14ac:dyDescent="0.3">
      <c r="A36" s="4" t="s">
        <v>35</v>
      </c>
      <c r="B36" s="3" t="s">
        <v>147</v>
      </c>
      <c r="C36" s="3" t="s">
        <v>4</v>
      </c>
      <c r="D36" s="3" t="s">
        <v>20</v>
      </c>
      <c r="E36" s="2">
        <v>44190000</v>
      </c>
      <c r="F36" s="2">
        <v>46040000</v>
      </c>
      <c r="G36" s="1">
        <f>F36/E36</f>
        <v>1.0418646752658973</v>
      </c>
    </row>
    <row r="37" spans="1:7" hidden="1" outlineLevel="3" x14ac:dyDescent="0.3">
      <c r="A37" s="4" t="s">
        <v>35</v>
      </c>
      <c r="B37" s="3" t="s">
        <v>116</v>
      </c>
      <c r="C37" s="3" t="s">
        <v>4</v>
      </c>
      <c r="D37" s="3" t="s">
        <v>9</v>
      </c>
      <c r="E37" s="2">
        <v>41858000</v>
      </c>
      <c r="F37" s="2">
        <v>49558000</v>
      </c>
      <c r="G37" s="1">
        <f>F37/E37</f>
        <v>1.1839552773663338</v>
      </c>
    </row>
    <row r="38" spans="1:7" hidden="1" outlineLevel="3" x14ac:dyDescent="0.3">
      <c r="A38" s="4" t="s">
        <v>55</v>
      </c>
      <c r="B38" s="3" t="s">
        <v>102</v>
      </c>
      <c r="C38" s="3" t="s">
        <v>4</v>
      </c>
      <c r="D38" s="3" t="s">
        <v>67</v>
      </c>
      <c r="E38" s="2">
        <v>11230000</v>
      </c>
      <c r="F38" s="2">
        <v>20760000</v>
      </c>
      <c r="G38" s="1">
        <f>F38/E38</f>
        <v>1.8486197684772929</v>
      </c>
    </row>
    <row r="39" spans="1:7" hidden="1" outlineLevel="3" x14ac:dyDescent="0.3">
      <c r="A39" s="4" t="s">
        <v>55</v>
      </c>
      <c r="B39" s="3" t="s">
        <v>74</v>
      </c>
      <c r="C39" s="3" t="s">
        <v>4</v>
      </c>
      <c r="D39" s="3" t="s">
        <v>0</v>
      </c>
      <c r="E39" s="2">
        <v>34596000</v>
      </c>
      <c r="F39" s="2">
        <v>30742000</v>
      </c>
      <c r="G39" s="1">
        <f>F39/E39</f>
        <v>0.88859983813157595</v>
      </c>
    </row>
    <row r="40" spans="1:7" outlineLevel="2" collapsed="1" x14ac:dyDescent="0.3">
      <c r="A40" s="4"/>
      <c r="B40" s="3"/>
      <c r="C40" s="21" t="s">
        <v>202</v>
      </c>
      <c r="D40" s="3">
        <f>SUBTOTAL(3,D33:D39)</f>
        <v>7</v>
      </c>
      <c r="E40" s="2"/>
      <c r="F40" s="2"/>
      <c r="G40" s="1"/>
    </row>
    <row r="41" spans="1:7" hidden="1" outlineLevel="3" x14ac:dyDescent="0.3">
      <c r="A41" s="4" t="s">
        <v>55</v>
      </c>
      <c r="B41" s="3" t="s">
        <v>162</v>
      </c>
      <c r="C41" s="3" t="s">
        <v>14</v>
      </c>
      <c r="D41" s="3" t="s">
        <v>0</v>
      </c>
      <c r="E41" s="2">
        <v>38252000</v>
      </c>
      <c r="F41" s="2">
        <v>11456000</v>
      </c>
      <c r="G41" s="1">
        <f>F41/E41</f>
        <v>0.29948760849105927</v>
      </c>
    </row>
    <row r="42" spans="1:7" hidden="1" outlineLevel="3" x14ac:dyDescent="0.3">
      <c r="A42" s="4" t="s">
        <v>55</v>
      </c>
      <c r="B42" s="3" t="s">
        <v>160</v>
      </c>
      <c r="C42" s="3" t="s">
        <v>14</v>
      </c>
      <c r="D42" s="3" t="s">
        <v>41</v>
      </c>
      <c r="E42" s="2">
        <v>49230000</v>
      </c>
      <c r="F42" s="2">
        <v>49850000</v>
      </c>
      <c r="G42" s="1">
        <f>F42/E42</f>
        <v>1.0125939467804184</v>
      </c>
    </row>
    <row r="43" spans="1:7" hidden="1" outlineLevel="3" x14ac:dyDescent="0.3">
      <c r="A43" s="4" t="s">
        <v>55</v>
      </c>
      <c r="B43" s="3" t="s">
        <v>142</v>
      </c>
      <c r="C43" s="3" t="s">
        <v>14</v>
      </c>
      <c r="D43" s="3" t="s">
        <v>37</v>
      </c>
      <c r="E43" s="2">
        <v>13737060</v>
      </c>
      <c r="F43" s="2">
        <v>17333040</v>
      </c>
      <c r="G43" s="1">
        <f>F43/E43</f>
        <v>1.2617721695908732</v>
      </c>
    </row>
    <row r="44" spans="1:7" hidden="1" outlineLevel="3" x14ac:dyDescent="0.3">
      <c r="A44" s="4" t="s">
        <v>35</v>
      </c>
      <c r="B44" s="3" t="s">
        <v>117</v>
      </c>
      <c r="C44" s="3" t="s">
        <v>14</v>
      </c>
      <c r="D44" s="3" t="s">
        <v>9</v>
      </c>
      <c r="E44" s="2">
        <v>57246000</v>
      </c>
      <c r="F44" s="2">
        <v>57246000</v>
      </c>
      <c r="G44" s="1">
        <f>F44/E44</f>
        <v>1</v>
      </c>
    </row>
    <row r="45" spans="1:7" hidden="1" outlineLevel="3" x14ac:dyDescent="0.3">
      <c r="A45" s="4" t="s">
        <v>35</v>
      </c>
      <c r="B45" s="3" t="s">
        <v>111</v>
      </c>
      <c r="C45" s="3" t="s">
        <v>14</v>
      </c>
      <c r="D45" s="3" t="s">
        <v>28</v>
      </c>
      <c r="E45" s="2">
        <v>77434000</v>
      </c>
      <c r="F45" s="2">
        <v>78108200</v>
      </c>
      <c r="G45" s="1">
        <f>F45/E45</f>
        <v>1.0087067696360772</v>
      </c>
    </row>
    <row r="46" spans="1:7" hidden="1" outlineLevel="3" x14ac:dyDescent="0.3">
      <c r="A46" s="4" t="s">
        <v>55</v>
      </c>
      <c r="B46" s="3" t="s">
        <v>95</v>
      </c>
      <c r="C46" s="3" t="s">
        <v>14</v>
      </c>
      <c r="D46" s="5" t="s">
        <v>13</v>
      </c>
      <c r="E46" s="2">
        <v>10631500</v>
      </c>
      <c r="F46" s="2">
        <v>12229200</v>
      </c>
      <c r="G46" s="1">
        <f>F46/E46</f>
        <v>1.15027982881061</v>
      </c>
    </row>
    <row r="47" spans="1:7" hidden="1" outlineLevel="3" x14ac:dyDescent="0.3">
      <c r="A47" s="4" t="s">
        <v>55</v>
      </c>
      <c r="B47" s="3" t="s">
        <v>80</v>
      </c>
      <c r="C47" s="3" t="s">
        <v>14</v>
      </c>
      <c r="D47" s="3" t="s">
        <v>20</v>
      </c>
      <c r="E47" s="2">
        <v>47428000</v>
      </c>
      <c r="F47" s="2">
        <v>14834000</v>
      </c>
      <c r="G47" s="1">
        <f>F47/E47</f>
        <v>0.31276882854010291</v>
      </c>
    </row>
    <row r="48" spans="1:7" hidden="1" outlineLevel="3" x14ac:dyDescent="0.3">
      <c r="A48" s="4" t="s">
        <v>55</v>
      </c>
      <c r="B48" s="3" t="s">
        <v>54</v>
      </c>
      <c r="C48" s="3" t="s">
        <v>14</v>
      </c>
      <c r="D48" s="3" t="s">
        <v>20</v>
      </c>
      <c r="E48" s="2">
        <v>53756000</v>
      </c>
      <c r="F48" s="2">
        <v>57918000</v>
      </c>
      <c r="G48" s="1">
        <f>F48/E48</f>
        <v>1.077423915469901</v>
      </c>
    </row>
    <row r="49" spans="1:7" hidden="1" outlineLevel="3" x14ac:dyDescent="0.3">
      <c r="A49" s="4" t="s">
        <v>35</v>
      </c>
      <c r="B49" s="3" t="s">
        <v>34</v>
      </c>
      <c r="C49" s="3" t="s">
        <v>14</v>
      </c>
      <c r="D49" s="3" t="s">
        <v>9</v>
      </c>
      <c r="E49" s="2">
        <v>76946000</v>
      </c>
      <c r="F49" s="2">
        <v>76946000</v>
      </c>
      <c r="G49" s="1">
        <f>F49/E49</f>
        <v>1</v>
      </c>
    </row>
    <row r="50" spans="1:7" outlineLevel="2" collapsed="1" x14ac:dyDescent="0.3">
      <c r="A50" s="4"/>
      <c r="B50" s="3"/>
      <c r="C50" s="21" t="s">
        <v>203</v>
      </c>
      <c r="D50" s="3">
        <f>SUBTOTAL(3,D41:D49)</f>
        <v>9</v>
      </c>
      <c r="E50" s="2"/>
      <c r="F50" s="2"/>
      <c r="G50" s="1"/>
    </row>
    <row r="51" spans="1:7" hidden="1" outlineLevel="3" x14ac:dyDescent="0.3">
      <c r="A51" s="4" t="s">
        <v>55</v>
      </c>
      <c r="B51" s="3" t="s">
        <v>149</v>
      </c>
      <c r="C51" s="3" t="s">
        <v>21</v>
      </c>
      <c r="D51" s="3" t="s">
        <v>0</v>
      </c>
      <c r="E51" s="2">
        <v>43704000</v>
      </c>
      <c r="F51" s="2">
        <v>35404000</v>
      </c>
      <c r="G51" s="1">
        <f>F51/E51</f>
        <v>0.81008603331502838</v>
      </c>
    </row>
    <row r="52" spans="1:7" hidden="1" outlineLevel="3" x14ac:dyDescent="0.3">
      <c r="A52" s="4" t="s">
        <v>35</v>
      </c>
      <c r="B52" s="3" t="s">
        <v>101</v>
      </c>
      <c r="C52" s="3" t="s">
        <v>21</v>
      </c>
      <c r="D52" s="3" t="s">
        <v>9</v>
      </c>
      <c r="E52" s="2">
        <v>86950000</v>
      </c>
      <c r="F52" s="2">
        <v>65200000</v>
      </c>
      <c r="G52" s="1">
        <f>F52/E52</f>
        <v>0.74985623921794131</v>
      </c>
    </row>
    <row r="53" spans="1:7" hidden="1" outlineLevel="3" x14ac:dyDescent="0.3">
      <c r="A53" s="4" t="s">
        <v>55</v>
      </c>
      <c r="B53" s="3" t="s">
        <v>99</v>
      </c>
      <c r="C53" s="3" t="s">
        <v>21</v>
      </c>
      <c r="D53" s="3" t="s">
        <v>41</v>
      </c>
      <c r="E53" s="2">
        <v>19268040</v>
      </c>
      <c r="F53" s="2">
        <v>17607400</v>
      </c>
      <c r="G53" s="1">
        <f>F53/E53</f>
        <v>0.91381375583608915</v>
      </c>
    </row>
    <row r="54" spans="1:7" hidden="1" outlineLevel="3" x14ac:dyDescent="0.3">
      <c r="A54" s="4" t="s">
        <v>35</v>
      </c>
      <c r="B54" s="3" t="s">
        <v>93</v>
      </c>
      <c r="C54" s="3" t="s">
        <v>23</v>
      </c>
      <c r="D54" s="3" t="s">
        <v>13</v>
      </c>
      <c r="E54" s="2">
        <v>38318000</v>
      </c>
      <c r="F54" s="2">
        <v>39088700</v>
      </c>
      <c r="G54" s="1">
        <f>F54/E54</f>
        <v>1.0201132626963829</v>
      </c>
    </row>
    <row r="55" spans="1:7" outlineLevel="2" collapsed="1" x14ac:dyDescent="0.3">
      <c r="A55" s="4"/>
      <c r="B55" s="3"/>
      <c r="C55" s="21" t="s">
        <v>204</v>
      </c>
      <c r="D55" s="3">
        <f>SUBTOTAL(3,D51:D54)</f>
        <v>4</v>
      </c>
      <c r="E55" s="2"/>
      <c r="F55" s="2"/>
      <c r="G55" s="1"/>
    </row>
    <row r="56" spans="1:7" outlineLevel="1" x14ac:dyDescent="0.3">
      <c r="A56" s="16" t="s">
        <v>195</v>
      </c>
      <c r="B56" s="3"/>
      <c r="C56" s="3"/>
      <c r="D56" s="3"/>
      <c r="E56" s="2">
        <f>SUBTOTAL(9,E33:E54)</f>
        <v>856796600</v>
      </c>
      <c r="F56" s="2">
        <f>SUBTOTAL(9,F33:F54)</f>
        <v>788254540</v>
      </c>
      <c r="G56" s="1"/>
    </row>
    <row r="57" spans="1:7" hidden="1" outlineLevel="3" x14ac:dyDescent="0.3">
      <c r="A57" s="4" t="s">
        <v>3</v>
      </c>
      <c r="B57" s="3" t="s">
        <v>179</v>
      </c>
      <c r="C57" s="3" t="s">
        <v>4</v>
      </c>
      <c r="D57" s="3" t="s">
        <v>28</v>
      </c>
      <c r="E57" s="2">
        <v>45090000</v>
      </c>
      <c r="F57" s="2">
        <v>39640000</v>
      </c>
      <c r="G57" s="1">
        <f>F57/E57</f>
        <v>0.8791306276336216</v>
      </c>
    </row>
    <row r="58" spans="1:7" hidden="1" outlineLevel="3" x14ac:dyDescent="0.3">
      <c r="A58" s="4" t="s">
        <v>59</v>
      </c>
      <c r="B58" s="3" t="s">
        <v>158</v>
      </c>
      <c r="C58" s="3" t="s">
        <v>4</v>
      </c>
      <c r="D58" s="3" t="s">
        <v>20</v>
      </c>
      <c r="E58" s="2">
        <v>43026000</v>
      </c>
      <c r="F58" s="2">
        <v>40078000</v>
      </c>
      <c r="G58" s="1">
        <f>F58/E58</f>
        <v>0.93148328917398782</v>
      </c>
    </row>
    <row r="59" spans="1:7" hidden="1" outlineLevel="3" x14ac:dyDescent="0.3">
      <c r="A59" s="4" t="s">
        <v>59</v>
      </c>
      <c r="B59" s="3" t="s">
        <v>118</v>
      </c>
      <c r="C59" s="3" t="s">
        <v>4</v>
      </c>
      <c r="D59" s="3" t="s">
        <v>41</v>
      </c>
      <c r="E59" s="2">
        <v>42712000</v>
      </c>
      <c r="F59" s="2">
        <v>38086000</v>
      </c>
      <c r="G59" s="1">
        <f>F59/E59</f>
        <v>0.89169320097396521</v>
      </c>
    </row>
    <row r="60" spans="1:7" hidden="1" outlineLevel="3" x14ac:dyDescent="0.3">
      <c r="A60" s="4" t="s">
        <v>59</v>
      </c>
      <c r="B60" s="3" t="s">
        <v>106</v>
      </c>
      <c r="C60" s="3" t="s">
        <v>4</v>
      </c>
      <c r="D60" s="3" t="s">
        <v>20</v>
      </c>
      <c r="E60" s="2">
        <v>35012000</v>
      </c>
      <c r="F60" s="2">
        <v>46204090</v>
      </c>
      <c r="G60" s="1">
        <f>F60/E60</f>
        <v>1.3196644007768765</v>
      </c>
    </row>
    <row r="61" spans="1:7" hidden="1" outlineLevel="3" x14ac:dyDescent="0.3">
      <c r="A61" s="4" t="s">
        <v>3</v>
      </c>
      <c r="B61" s="3" t="s">
        <v>91</v>
      </c>
      <c r="C61" s="3" t="s">
        <v>4</v>
      </c>
      <c r="D61" s="3" t="s">
        <v>20</v>
      </c>
      <c r="E61" s="2">
        <v>13378000</v>
      </c>
      <c r="F61" s="2">
        <v>5878000</v>
      </c>
      <c r="G61" s="1">
        <f>F61/E61</f>
        <v>0.43937808342054119</v>
      </c>
    </row>
    <row r="62" spans="1:7" hidden="1" outlineLevel="3" x14ac:dyDescent="0.3">
      <c r="A62" s="4" t="s">
        <v>59</v>
      </c>
      <c r="B62" s="3" t="s">
        <v>88</v>
      </c>
      <c r="C62" s="3" t="s">
        <v>4</v>
      </c>
      <c r="D62" s="3" t="s">
        <v>0</v>
      </c>
      <c r="E62" s="2">
        <v>47005000</v>
      </c>
      <c r="F62" s="2">
        <v>24950000</v>
      </c>
      <c r="G62" s="1">
        <f>F62/E62</f>
        <v>0.53079459631954051</v>
      </c>
    </row>
    <row r="63" spans="1:7" hidden="1" outlineLevel="3" x14ac:dyDescent="0.3">
      <c r="A63" s="4" t="s">
        <v>3</v>
      </c>
      <c r="B63" s="3" t="s">
        <v>77</v>
      </c>
      <c r="C63" s="3" t="s">
        <v>4</v>
      </c>
      <c r="D63" s="3" t="s">
        <v>13</v>
      </c>
      <c r="E63" s="2">
        <v>15894000</v>
      </c>
      <c r="F63" s="2">
        <v>15894000</v>
      </c>
      <c r="G63" s="1">
        <f>F63/E63</f>
        <v>1</v>
      </c>
    </row>
    <row r="64" spans="1:7" hidden="1" outlineLevel="3" x14ac:dyDescent="0.3">
      <c r="A64" s="4" t="s">
        <v>3</v>
      </c>
      <c r="B64" s="3" t="s">
        <v>73</v>
      </c>
      <c r="C64" s="3" t="s">
        <v>4</v>
      </c>
      <c r="D64" s="3" t="s">
        <v>37</v>
      </c>
      <c r="E64" s="2">
        <v>63614000</v>
      </c>
      <c r="F64" s="2">
        <v>64274600</v>
      </c>
      <c r="G64" s="1">
        <f>F64/E64</f>
        <v>1.0103845065551609</v>
      </c>
    </row>
    <row r="65" spans="1:7" hidden="1" outlineLevel="3" x14ac:dyDescent="0.3">
      <c r="A65" s="4" t="s">
        <v>3</v>
      </c>
      <c r="B65" s="3" t="s">
        <v>70</v>
      </c>
      <c r="C65" s="3" t="s">
        <v>4</v>
      </c>
      <c r="D65" s="3" t="s">
        <v>20</v>
      </c>
      <c r="E65" s="2">
        <v>46118000</v>
      </c>
      <c r="F65" s="2">
        <v>45368000</v>
      </c>
      <c r="G65" s="1">
        <f>F65/E65</f>
        <v>0.98373736935686718</v>
      </c>
    </row>
    <row r="66" spans="1:7" hidden="1" outlineLevel="3" x14ac:dyDescent="0.3">
      <c r="A66" s="4" t="s">
        <v>3</v>
      </c>
      <c r="B66" s="3" t="s">
        <v>66</v>
      </c>
      <c r="C66" s="3" t="s">
        <v>4</v>
      </c>
      <c r="D66" s="3" t="s">
        <v>20</v>
      </c>
      <c r="E66" s="2">
        <v>47238000</v>
      </c>
      <c r="F66" s="2">
        <v>57488000</v>
      </c>
      <c r="G66" s="1">
        <f>F66/E66</f>
        <v>1.2169863245692027</v>
      </c>
    </row>
    <row r="67" spans="1:7" hidden="1" outlineLevel="3" x14ac:dyDescent="0.3">
      <c r="A67" s="4" t="s">
        <v>59</v>
      </c>
      <c r="B67" s="3" t="s">
        <v>58</v>
      </c>
      <c r="C67" s="3" t="s">
        <v>4</v>
      </c>
      <c r="D67" s="3" t="s">
        <v>0</v>
      </c>
      <c r="E67" s="2">
        <v>33622000</v>
      </c>
      <c r="F67" s="2">
        <v>26252000</v>
      </c>
      <c r="G67" s="1">
        <f>F67/E67</f>
        <v>0.78079828683600028</v>
      </c>
    </row>
    <row r="68" spans="1:7" outlineLevel="2" collapsed="1" x14ac:dyDescent="0.3">
      <c r="A68" s="4"/>
      <c r="B68" s="3"/>
      <c r="C68" s="21" t="s">
        <v>202</v>
      </c>
      <c r="D68" s="3">
        <f>SUBTOTAL(3,D57:D67)</f>
        <v>11</v>
      </c>
      <c r="E68" s="2"/>
      <c r="F68" s="2"/>
      <c r="G68" s="1"/>
    </row>
    <row r="69" spans="1:7" hidden="1" outlineLevel="3" x14ac:dyDescent="0.3">
      <c r="A69" s="4" t="s">
        <v>3</v>
      </c>
      <c r="B69" s="3" t="s">
        <v>181</v>
      </c>
      <c r="C69" s="3" t="s">
        <v>1</v>
      </c>
      <c r="D69" s="3" t="s">
        <v>20</v>
      </c>
      <c r="E69" s="2">
        <v>46004000</v>
      </c>
      <c r="F69" s="2">
        <v>36504000</v>
      </c>
      <c r="G69" s="1">
        <f>F69/E69</f>
        <v>0.79349621772019829</v>
      </c>
    </row>
    <row r="70" spans="1:7" hidden="1" outlineLevel="3" x14ac:dyDescent="0.3">
      <c r="A70" s="4" t="s">
        <v>59</v>
      </c>
      <c r="B70" s="3" t="s">
        <v>169</v>
      </c>
      <c r="C70" s="3" t="s">
        <v>1</v>
      </c>
      <c r="D70" s="3" t="s">
        <v>37</v>
      </c>
      <c r="E70" s="2">
        <v>37090062</v>
      </c>
      <c r="F70" s="2">
        <v>40680010</v>
      </c>
      <c r="G70" s="1">
        <f>F70/E70</f>
        <v>1.096790024238838</v>
      </c>
    </row>
    <row r="71" spans="1:7" hidden="1" outlineLevel="3" x14ac:dyDescent="0.3">
      <c r="A71" s="4" t="s">
        <v>3</v>
      </c>
      <c r="B71" s="3" t="s">
        <v>152</v>
      </c>
      <c r="C71" s="3" t="s">
        <v>1</v>
      </c>
      <c r="D71" s="3" t="s">
        <v>0</v>
      </c>
      <c r="E71" s="2">
        <v>27170000</v>
      </c>
      <c r="F71" s="2">
        <v>19270000</v>
      </c>
      <c r="G71" s="1">
        <f>F71/E71</f>
        <v>0.70923813029076188</v>
      </c>
    </row>
    <row r="72" spans="1:7" hidden="1" outlineLevel="3" x14ac:dyDescent="0.3">
      <c r="A72" s="4" t="s">
        <v>59</v>
      </c>
      <c r="B72" s="3" t="s">
        <v>141</v>
      </c>
      <c r="C72" s="3" t="s">
        <v>1</v>
      </c>
      <c r="D72" s="3" t="s">
        <v>20</v>
      </c>
      <c r="E72" s="2">
        <v>18790000</v>
      </c>
      <c r="F72" s="2">
        <v>33286000</v>
      </c>
      <c r="G72" s="1">
        <f>F72/E72</f>
        <v>1.771474188398084</v>
      </c>
    </row>
    <row r="73" spans="1:7" hidden="1" outlineLevel="3" x14ac:dyDescent="0.3">
      <c r="A73" s="4" t="s">
        <v>59</v>
      </c>
      <c r="B73" s="3" t="s">
        <v>130</v>
      </c>
      <c r="C73" s="3" t="s">
        <v>1</v>
      </c>
      <c r="D73" s="3" t="s">
        <v>20</v>
      </c>
      <c r="E73" s="2">
        <v>14230000</v>
      </c>
      <c r="F73" s="2">
        <v>15378000</v>
      </c>
      <c r="G73" s="1">
        <f>F73/E73</f>
        <v>1.0806746310611384</v>
      </c>
    </row>
    <row r="74" spans="1:7" hidden="1" outlineLevel="3" x14ac:dyDescent="0.3">
      <c r="A74" s="4" t="s">
        <v>59</v>
      </c>
      <c r="B74" s="3" t="s">
        <v>119</v>
      </c>
      <c r="C74" s="3" t="s">
        <v>1</v>
      </c>
      <c r="D74" s="3" t="s">
        <v>28</v>
      </c>
      <c r="E74" s="2">
        <v>14179200</v>
      </c>
      <c r="F74" s="2">
        <v>16011000</v>
      </c>
      <c r="G74" s="1">
        <f>F74/E74</f>
        <v>1.1291892349356805</v>
      </c>
    </row>
    <row r="75" spans="1:7" hidden="1" outlineLevel="3" x14ac:dyDescent="0.3">
      <c r="A75" s="4" t="s">
        <v>3</v>
      </c>
      <c r="B75" s="3" t="s">
        <v>108</v>
      </c>
      <c r="C75" s="3" t="s">
        <v>1</v>
      </c>
      <c r="D75" s="3" t="s">
        <v>20</v>
      </c>
      <c r="E75" s="2">
        <v>50934000</v>
      </c>
      <c r="F75" s="2">
        <v>50934000</v>
      </c>
      <c r="G75" s="1">
        <f>F75/E75</f>
        <v>1</v>
      </c>
    </row>
    <row r="76" spans="1:7" hidden="1" outlineLevel="3" x14ac:dyDescent="0.3">
      <c r="A76" s="4" t="s">
        <v>3</v>
      </c>
      <c r="B76" s="3" t="s">
        <v>57</v>
      </c>
      <c r="C76" s="3" t="s">
        <v>1</v>
      </c>
      <c r="D76" s="3" t="s">
        <v>41</v>
      </c>
      <c r="E76" s="2">
        <v>43288000</v>
      </c>
      <c r="F76" s="2">
        <v>29038000</v>
      </c>
      <c r="G76" s="1">
        <f>F76/E76</f>
        <v>0.67080946220661619</v>
      </c>
    </row>
    <row r="77" spans="1:7" hidden="1" outlineLevel="3" x14ac:dyDescent="0.3">
      <c r="A77" s="4" t="s">
        <v>3</v>
      </c>
      <c r="B77" s="3" t="s">
        <v>51</v>
      </c>
      <c r="C77" s="3" t="s">
        <v>1</v>
      </c>
      <c r="D77" s="3" t="s">
        <v>13</v>
      </c>
      <c r="E77" s="2">
        <v>8606000</v>
      </c>
      <c r="F77" s="2">
        <v>4656000</v>
      </c>
      <c r="G77" s="1">
        <f>F77/E77</f>
        <v>0.54101789449221471</v>
      </c>
    </row>
    <row r="78" spans="1:7" hidden="1" outlineLevel="3" x14ac:dyDescent="0.3">
      <c r="A78" s="4" t="s">
        <v>3</v>
      </c>
      <c r="B78" s="3" t="s">
        <v>26</v>
      </c>
      <c r="C78" s="3" t="s">
        <v>1</v>
      </c>
      <c r="D78" s="3" t="s">
        <v>20</v>
      </c>
      <c r="E78" s="2">
        <v>49266000</v>
      </c>
      <c r="F78" s="2">
        <v>33466000</v>
      </c>
      <c r="G78" s="1">
        <f>F78/E78</f>
        <v>0.67929200665773559</v>
      </c>
    </row>
    <row r="79" spans="1:7" hidden="1" outlineLevel="3" x14ac:dyDescent="0.3">
      <c r="A79" s="4" t="s">
        <v>3</v>
      </c>
      <c r="B79" s="3" t="s">
        <v>2</v>
      </c>
      <c r="C79" s="3" t="s">
        <v>1</v>
      </c>
      <c r="D79" s="3" t="s">
        <v>0</v>
      </c>
      <c r="E79" s="2">
        <v>50718000</v>
      </c>
      <c r="F79" s="2">
        <v>50718000</v>
      </c>
      <c r="G79" s="1">
        <f>F79/E79</f>
        <v>1</v>
      </c>
    </row>
    <row r="80" spans="1:7" outlineLevel="2" collapsed="1" x14ac:dyDescent="0.3">
      <c r="A80" s="4"/>
      <c r="B80" s="3"/>
      <c r="C80" s="21" t="s">
        <v>203</v>
      </c>
      <c r="D80" s="3">
        <f>SUBTOTAL(3,D69:D79)</f>
        <v>11</v>
      </c>
      <c r="E80" s="2"/>
      <c r="F80" s="2"/>
      <c r="G80" s="1"/>
    </row>
    <row r="81" spans="1:7" outlineLevel="1" x14ac:dyDescent="0.3">
      <c r="A81" s="16" t="s">
        <v>196</v>
      </c>
      <c r="B81" s="3"/>
      <c r="C81" s="3"/>
      <c r="D81" s="3"/>
      <c r="E81" s="2">
        <f>SUBTOTAL(9,E57:E79)</f>
        <v>792984262</v>
      </c>
      <c r="F81" s="2">
        <f>SUBTOTAL(9,F57:F79)</f>
        <v>734053700</v>
      </c>
      <c r="G81" s="1"/>
    </row>
    <row r="82" spans="1:7" hidden="1" outlineLevel="3" x14ac:dyDescent="0.3">
      <c r="A82" s="4" t="s">
        <v>12</v>
      </c>
      <c r="B82" s="3" t="s">
        <v>164</v>
      </c>
      <c r="C82" s="3" t="s">
        <v>10</v>
      </c>
      <c r="D82" s="3" t="s">
        <v>13</v>
      </c>
      <c r="E82" s="2">
        <v>48836000</v>
      </c>
      <c r="F82" s="2">
        <v>44336000</v>
      </c>
      <c r="G82" s="1">
        <f>F82/E82</f>
        <v>0.90785486116799086</v>
      </c>
    </row>
    <row r="83" spans="1:7" hidden="1" outlineLevel="3" x14ac:dyDescent="0.3">
      <c r="A83" s="4" t="s">
        <v>8</v>
      </c>
      <c r="B83" s="3" t="s">
        <v>163</v>
      </c>
      <c r="C83" s="3" t="s">
        <v>4</v>
      </c>
      <c r="D83" s="3" t="s">
        <v>0</v>
      </c>
      <c r="E83" s="2">
        <v>39876300</v>
      </c>
      <c r="F83" s="2">
        <v>40459500</v>
      </c>
      <c r="G83" s="1">
        <f>F83/E83</f>
        <v>1.0146252285191957</v>
      </c>
    </row>
    <row r="84" spans="1:7" hidden="1" outlineLevel="3" x14ac:dyDescent="0.3">
      <c r="A84" s="4" t="s">
        <v>12</v>
      </c>
      <c r="B84" s="3" t="s">
        <v>145</v>
      </c>
      <c r="C84" s="3" t="s">
        <v>10</v>
      </c>
      <c r="D84" s="3" t="s">
        <v>67</v>
      </c>
      <c r="E84" s="2">
        <v>12164000</v>
      </c>
      <c r="F84" s="2">
        <v>15614000</v>
      </c>
      <c r="G84" s="1">
        <f>F84/E84</f>
        <v>1.2836238079579085</v>
      </c>
    </row>
    <row r="85" spans="1:7" hidden="1" outlineLevel="3" x14ac:dyDescent="0.3">
      <c r="A85" s="4" t="s">
        <v>8</v>
      </c>
      <c r="B85" s="3" t="s">
        <v>110</v>
      </c>
      <c r="C85" s="3" t="s">
        <v>4</v>
      </c>
      <c r="D85" s="3" t="s">
        <v>13</v>
      </c>
      <c r="E85" s="2">
        <v>31230000</v>
      </c>
      <c r="F85" s="2">
        <v>41940000</v>
      </c>
      <c r="G85" s="1">
        <f>F85/E85</f>
        <v>1.3429394812680115</v>
      </c>
    </row>
    <row r="86" spans="1:7" hidden="1" outlineLevel="3" x14ac:dyDescent="0.3">
      <c r="A86" s="4" t="s">
        <v>8</v>
      </c>
      <c r="B86" s="3" t="s">
        <v>52</v>
      </c>
      <c r="C86" s="3" t="s">
        <v>4</v>
      </c>
      <c r="D86" s="3" t="s">
        <v>20</v>
      </c>
      <c r="E86" s="2">
        <v>78186000</v>
      </c>
      <c r="F86" s="2">
        <v>72836000</v>
      </c>
      <c r="G86" s="1">
        <f>F86/E86</f>
        <v>0.93157342746783312</v>
      </c>
    </row>
    <row r="87" spans="1:7" hidden="1" outlineLevel="3" x14ac:dyDescent="0.3">
      <c r="A87" s="4" t="s">
        <v>12</v>
      </c>
      <c r="B87" s="3" t="s">
        <v>25</v>
      </c>
      <c r="C87" s="3" t="s">
        <v>10</v>
      </c>
      <c r="D87" s="3" t="s">
        <v>9</v>
      </c>
      <c r="E87" s="2">
        <v>46426000</v>
      </c>
      <c r="F87" s="2">
        <v>42476000</v>
      </c>
      <c r="G87" s="1">
        <f>F87/E87</f>
        <v>0.91491836470943011</v>
      </c>
    </row>
    <row r="88" spans="1:7" hidden="1" outlineLevel="3" x14ac:dyDescent="0.3">
      <c r="A88" s="4" t="s">
        <v>12</v>
      </c>
      <c r="B88" s="3" t="s">
        <v>11</v>
      </c>
      <c r="C88" s="3" t="s">
        <v>10</v>
      </c>
      <c r="D88" s="3" t="s">
        <v>9</v>
      </c>
      <c r="E88" s="2">
        <v>9888000</v>
      </c>
      <c r="F88" s="2">
        <v>6518000</v>
      </c>
      <c r="G88" s="1">
        <f>F88/E88</f>
        <v>0.65918284789644011</v>
      </c>
    </row>
    <row r="89" spans="1:7" hidden="1" outlineLevel="3" x14ac:dyDescent="0.3">
      <c r="A89" s="4" t="s">
        <v>8</v>
      </c>
      <c r="B89" s="3" t="s">
        <v>7</v>
      </c>
      <c r="C89" s="3" t="s">
        <v>4</v>
      </c>
      <c r="D89" s="3" t="s">
        <v>0</v>
      </c>
      <c r="E89" s="2">
        <v>12363350</v>
      </c>
      <c r="F89" s="2">
        <v>15608006</v>
      </c>
      <c r="G89" s="1">
        <f>F89/E89</f>
        <v>1.262441490372755</v>
      </c>
    </row>
    <row r="90" spans="1:7" outlineLevel="2" collapsed="1" x14ac:dyDescent="0.3">
      <c r="A90" s="4"/>
      <c r="B90" s="3"/>
      <c r="C90" s="21" t="s">
        <v>202</v>
      </c>
      <c r="D90" s="3">
        <f>SUBTOTAL(3,D82:D89)</f>
        <v>8</v>
      </c>
      <c r="E90" s="2"/>
      <c r="F90" s="2"/>
      <c r="G90" s="1"/>
    </row>
    <row r="91" spans="1:7" hidden="1" outlineLevel="3" x14ac:dyDescent="0.3">
      <c r="A91" s="4" t="s">
        <v>8</v>
      </c>
      <c r="B91" s="3" t="s">
        <v>184</v>
      </c>
      <c r="C91" s="3" t="s">
        <v>1</v>
      </c>
      <c r="D91" s="3" t="s">
        <v>9</v>
      </c>
      <c r="E91" s="2">
        <v>9089000</v>
      </c>
      <c r="F91" s="2">
        <v>11026000</v>
      </c>
      <c r="G91" s="1">
        <f>F91/E91</f>
        <v>1.2131147540983607</v>
      </c>
    </row>
    <row r="92" spans="1:7" hidden="1" outlineLevel="3" x14ac:dyDescent="0.3">
      <c r="A92" s="4" t="s">
        <v>8</v>
      </c>
      <c r="B92" s="3" t="s">
        <v>177</v>
      </c>
      <c r="C92" s="3" t="s">
        <v>1</v>
      </c>
      <c r="D92" s="3" t="s">
        <v>13</v>
      </c>
      <c r="E92" s="2">
        <v>11593200</v>
      </c>
      <c r="F92" s="2">
        <v>19224000</v>
      </c>
      <c r="G92" s="1">
        <f>F92/E92</f>
        <v>1.6582134354621674</v>
      </c>
    </row>
    <row r="93" spans="1:7" hidden="1" outlineLevel="3" x14ac:dyDescent="0.3">
      <c r="A93" s="4" t="s">
        <v>8</v>
      </c>
      <c r="B93" s="3" t="s">
        <v>173</v>
      </c>
      <c r="C93" s="3" t="s">
        <v>1</v>
      </c>
      <c r="D93" s="3" t="s">
        <v>28</v>
      </c>
      <c r="E93" s="2">
        <v>14139200</v>
      </c>
      <c r="F93" s="2">
        <v>13524000</v>
      </c>
      <c r="G93" s="1">
        <f>F93/E93</f>
        <v>0.95648975896797561</v>
      </c>
    </row>
    <row r="94" spans="1:7" hidden="1" outlineLevel="3" x14ac:dyDescent="0.3">
      <c r="A94" s="4" t="s">
        <v>12</v>
      </c>
      <c r="B94" s="3" t="s">
        <v>151</v>
      </c>
      <c r="C94" s="3" t="s">
        <v>14</v>
      </c>
      <c r="D94" s="3" t="s">
        <v>67</v>
      </c>
      <c r="E94" s="2">
        <v>9650000</v>
      </c>
      <c r="F94" s="2">
        <v>10300000</v>
      </c>
      <c r="G94" s="1">
        <f>F94/E94</f>
        <v>1.0673575129533679</v>
      </c>
    </row>
    <row r="95" spans="1:7" hidden="1" outlineLevel="3" x14ac:dyDescent="0.3">
      <c r="A95" s="4" t="s">
        <v>8</v>
      </c>
      <c r="B95" s="3" t="s">
        <v>123</v>
      </c>
      <c r="C95" s="3" t="s">
        <v>1</v>
      </c>
      <c r="D95" s="3" t="s">
        <v>20</v>
      </c>
      <c r="E95" s="2">
        <v>71640600</v>
      </c>
      <c r="F95" s="2">
        <v>94662000</v>
      </c>
      <c r="G95" s="1">
        <f>F95/E95</f>
        <v>1.3213457173725514</v>
      </c>
    </row>
    <row r="96" spans="1:7" hidden="1" outlineLevel="3" x14ac:dyDescent="0.3">
      <c r="A96" s="4" t="s">
        <v>12</v>
      </c>
      <c r="B96" s="3" t="s">
        <v>114</v>
      </c>
      <c r="C96" s="3" t="s">
        <v>14</v>
      </c>
      <c r="D96" s="3" t="s">
        <v>20</v>
      </c>
      <c r="E96" s="2">
        <v>82114000</v>
      </c>
      <c r="F96" s="2">
        <v>86314000</v>
      </c>
      <c r="G96" s="1">
        <f>F96/E96</f>
        <v>1.0511484034391212</v>
      </c>
    </row>
    <row r="97" spans="1:7" hidden="1" outlineLevel="3" x14ac:dyDescent="0.3">
      <c r="A97" s="4" t="s">
        <v>12</v>
      </c>
      <c r="B97" s="3" t="s">
        <v>76</v>
      </c>
      <c r="C97" s="3" t="s">
        <v>14</v>
      </c>
      <c r="D97" s="3" t="s">
        <v>9</v>
      </c>
      <c r="E97" s="2">
        <v>12758000</v>
      </c>
      <c r="F97" s="2">
        <v>11258000</v>
      </c>
      <c r="G97" s="1">
        <f>F97/E97</f>
        <v>0.88242671265088568</v>
      </c>
    </row>
    <row r="98" spans="1:7" hidden="1" outlineLevel="3" x14ac:dyDescent="0.3">
      <c r="A98" s="4" t="s">
        <v>12</v>
      </c>
      <c r="B98" s="3" t="s">
        <v>31</v>
      </c>
      <c r="C98" s="3" t="s">
        <v>14</v>
      </c>
      <c r="D98" s="3" t="s">
        <v>28</v>
      </c>
      <c r="E98" s="2">
        <v>41072000</v>
      </c>
      <c r="F98" s="2">
        <v>44072000</v>
      </c>
      <c r="G98" s="1">
        <f>F98/E98</f>
        <v>1.0730424620179198</v>
      </c>
    </row>
    <row r="99" spans="1:7" hidden="1" outlineLevel="3" x14ac:dyDescent="0.3">
      <c r="A99" s="4" t="s">
        <v>8</v>
      </c>
      <c r="B99" s="3" t="s">
        <v>27</v>
      </c>
      <c r="C99" s="3" t="s">
        <v>1</v>
      </c>
      <c r="D99" s="3" t="s">
        <v>0</v>
      </c>
      <c r="E99" s="2">
        <v>29523600</v>
      </c>
      <c r="F99" s="2">
        <v>34042000</v>
      </c>
      <c r="G99" s="1">
        <f>F99/E99</f>
        <v>1.153043666761506</v>
      </c>
    </row>
    <row r="100" spans="1:7" hidden="1" outlineLevel="3" x14ac:dyDescent="0.3">
      <c r="A100" s="4" t="s">
        <v>12</v>
      </c>
      <c r="B100" s="3" t="s">
        <v>15</v>
      </c>
      <c r="C100" s="3" t="s">
        <v>14</v>
      </c>
      <c r="D100" s="3" t="s">
        <v>13</v>
      </c>
      <c r="E100" s="2">
        <v>16606000</v>
      </c>
      <c r="F100" s="2">
        <v>18918600</v>
      </c>
      <c r="G100" s="1">
        <f>F100/E100</f>
        <v>1.1392629170179454</v>
      </c>
    </row>
    <row r="101" spans="1:7" outlineLevel="2" collapsed="1" x14ac:dyDescent="0.3">
      <c r="A101" s="4"/>
      <c r="B101" s="3"/>
      <c r="C101" s="21" t="s">
        <v>203</v>
      </c>
      <c r="D101" s="3">
        <f>SUBTOTAL(3,D91:D100)</f>
        <v>10</v>
      </c>
      <c r="E101" s="2"/>
      <c r="F101" s="2"/>
      <c r="G101" s="1"/>
    </row>
    <row r="102" spans="1:7" outlineLevel="1" x14ac:dyDescent="0.3">
      <c r="A102" s="16" t="s">
        <v>197</v>
      </c>
      <c r="B102" s="3"/>
      <c r="C102" s="3"/>
      <c r="D102" s="3"/>
      <c r="E102" s="2">
        <f>SUBTOTAL(9,E82:E100)</f>
        <v>577155250</v>
      </c>
      <c r="F102" s="2">
        <f>SUBTOTAL(9,F82:F100)</f>
        <v>623128106</v>
      </c>
      <c r="G102" s="1"/>
    </row>
    <row r="103" spans="1:7" hidden="1" outlineLevel="3" x14ac:dyDescent="0.3">
      <c r="A103" s="4" t="s">
        <v>6</v>
      </c>
      <c r="B103" s="3" t="s">
        <v>157</v>
      </c>
      <c r="C103" s="3" t="s">
        <v>4</v>
      </c>
      <c r="D103" s="3" t="s">
        <v>41</v>
      </c>
      <c r="E103" s="2">
        <v>10379000</v>
      </c>
      <c r="F103" s="2">
        <v>17642980</v>
      </c>
      <c r="G103" s="1">
        <f>F103/E103</f>
        <v>1.699872820117545</v>
      </c>
    </row>
    <row r="104" spans="1:7" hidden="1" outlineLevel="3" x14ac:dyDescent="0.3">
      <c r="A104" s="4" t="s">
        <v>43</v>
      </c>
      <c r="B104" s="3" t="s">
        <v>150</v>
      </c>
      <c r="C104" s="3" t="s">
        <v>10</v>
      </c>
      <c r="D104" s="3" t="s">
        <v>0</v>
      </c>
      <c r="E104" s="2">
        <v>51008000</v>
      </c>
      <c r="F104" s="2">
        <v>47058000</v>
      </c>
      <c r="G104" s="1">
        <f>F104/E104</f>
        <v>0.92256116687578416</v>
      </c>
    </row>
    <row r="105" spans="1:7" hidden="1" outlineLevel="3" x14ac:dyDescent="0.3">
      <c r="A105" s="4" t="s">
        <v>43</v>
      </c>
      <c r="B105" s="3" t="s">
        <v>133</v>
      </c>
      <c r="C105" s="3" t="s">
        <v>10</v>
      </c>
      <c r="D105" s="3" t="s">
        <v>13</v>
      </c>
      <c r="E105" s="2">
        <v>49146000</v>
      </c>
      <c r="F105" s="2">
        <v>58346000</v>
      </c>
      <c r="G105" s="1">
        <f>F105/E105</f>
        <v>1.1871973304032881</v>
      </c>
    </row>
    <row r="106" spans="1:7" hidden="1" outlineLevel="3" x14ac:dyDescent="0.3">
      <c r="A106" s="4" t="s">
        <v>43</v>
      </c>
      <c r="B106" s="3" t="s">
        <v>86</v>
      </c>
      <c r="C106" s="3" t="s">
        <v>10</v>
      </c>
      <c r="D106" s="3" t="s">
        <v>9</v>
      </c>
      <c r="E106" s="2">
        <v>85914000</v>
      </c>
      <c r="F106" s="2">
        <v>85914000</v>
      </c>
      <c r="G106" s="1">
        <f>F106/E106</f>
        <v>1</v>
      </c>
    </row>
    <row r="107" spans="1:7" hidden="1" outlineLevel="3" x14ac:dyDescent="0.3">
      <c r="A107" s="4" t="s">
        <v>43</v>
      </c>
      <c r="B107" s="3" t="s">
        <v>42</v>
      </c>
      <c r="C107" s="3" t="s">
        <v>10</v>
      </c>
      <c r="D107" s="3" t="s">
        <v>41</v>
      </c>
      <c r="E107" s="2">
        <v>13618000</v>
      </c>
      <c r="F107" s="2">
        <v>17818000</v>
      </c>
      <c r="G107" s="1">
        <f>F107/E107</f>
        <v>1.3084153326479659</v>
      </c>
    </row>
    <row r="108" spans="1:7" hidden="1" outlineLevel="3" x14ac:dyDescent="0.3">
      <c r="A108" s="4" t="s">
        <v>6</v>
      </c>
      <c r="B108" s="3" t="s">
        <v>36</v>
      </c>
      <c r="C108" s="3" t="s">
        <v>10</v>
      </c>
      <c r="D108" s="3" t="s">
        <v>13</v>
      </c>
      <c r="E108" s="2">
        <v>54700000</v>
      </c>
      <c r="F108" s="2">
        <v>48650000</v>
      </c>
      <c r="G108" s="1">
        <f>F108/E108</f>
        <v>0.88939670932358317</v>
      </c>
    </row>
    <row r="109" spans="1:7" hidden="1" outlineLevel="3" x14ac:dyDescent="0.3">
      <c r="A109" s="4" t="s">
        <v>6</v>
      </c>
      <c r="B109" s="3" t="s">
        <v>5</v>
      </c>
      <c r="C109" s="3" t="s">
        <v>4</v>
      </c>
      <c r="D109" s="3" t="s">
        <v>0</v>
      </c>
      <c r="E109" s="2">
        <v>73706000</v>
      </c>
      <c r="F109" s="2">
        <v>52090020</v>
      </c>
      <c r="G109" s="1">
        <f>F109/E109</f>
        <v>0.70672699644533687</v>
      </c>
    </row>
    <row r="110" spans="1:7" outlineLevel="2" collapsed="1" x14ac:dyDescent="0.3">
      <c r="A110" s="4"/>
      <c r="B110" s="3"/>
      <c r="C110" s="21" t="s">
        <v>202</v>
      </c>
      <c r="D110" s="3">
        <f>SUBTOTAL(3,D103:D109)</f>
        <v>7</v>
      </c>
      <c r="E110" s="2"/>
      <c r="F110" s="2"/>
      <c r="G110" s="1"/>
    </row>
    <row r="111" spans="1:7" hidden="1" outlineLevel="3" x14ac:dyDescent="0.3">
      <c r="A111" s="4" t="s">
        <v>43</v>
      </c>
      <c r="B111" s="3" t="s">
        <v>155</v>
      </c>
      <c r="C111" s="3" t="s">
        <v>14</v>
      </c>
      <c r="D111" s="3" t="s">
        <v>9</v>
      </c>
      <c r="E111" s="2">
        <v>42148000</v>
      </c>
      <c r="F111" s="2">
        <v>51848000</v>
      </c>
      <c r="G111" s="1">
        <f>F111/E111</f>
        <v>1.2301414064724305</v>
      </c>
    </row>
    <row r="112" spans="1:7" hidden="1" outlineLevel="3" x14ac:dyDescent="0.3">
      <c r="A112" s="4" t="s">
        <v>6</v>
      </c>
      <c r="B112" s="3" t="s">
        <v>129</v>
      </c>
      <c r="C112" s="3" t="s">
        <v>14</v>
      </c>
      <c r="D112" s="3" t="s">
        <v>0</v>
      </c>
      <c r="E112" s="2">
        <v>39252000</v>
      </c>
      <c r="F112" s="2">
        <v>29523600</v>
      </c>
      <c r="G112" s="1">
        <f>F112/E112</f>
        <v>0.75215530418832166</v>
      </c>
    </row>
    <row r="113" spans="1:7" hidden="1" outlineLevel="3" x14ac:dyDescent="0.3">
      <c r="A113" s="4" t="s">
        <v>43</v>
      </c>
      <c r="B113" s="3" t="s">
        <v>115</v>
      </c>
      <c r="C113" s="3" t="s">
        <v>14</v>
      </c>
      <c r="D113" s="3" t="s">
        <v>37</v>
      </c>
      <c r="E113" s="2">
        <v>5304000</v>
      </c>
      <c r="F113" s="2">
        <v>9498000</v>
      </c>
      <c r="G113" s="1">
        <f>F113/E113</f>
        <v>1.7907239819004526</v>
      </c>
    </row>
    <row r="114" spans="1:7" hidden="1" outlineLevel="3" x14ac:dyDescent="0.3">
      <c r="A114" s="4" t="s">
        <v>6</v>
      </c>
      <c r="B114" s="3" t="s">
        <v>109</v>
      </c>
      <c r="C114" s="3" t="s">
        <v>1</v>
      </c>
      <c r="D114" s="3" t="s">
        <v>9</v>
      </c>
      <c r="E114" s="2">
        <v>13890000</v>
      </c>
      <c r="F114" s="2">
        <v>15390000</v>
      </c>
      <c r="G114" s="1">
        <f>F114/E114</f>
        <v>1.1079913606911447</v>
      </c>
    </row>
    <row r="115" spans="1:7" hidden="1" outlineLevel="3" x14ac:dyDescent="0.3">
      <c r="A115" s="4" t="s">
        <v>43</v>
      </c>
      <c r="B115" s="3" t="s">
        <v>94</v>
      </c>
      <c r="C115" s="3" t="s">
        <v>14</v>
      </c>
      <c r="D115" s="3" t="s">
        <v>0</v>
      </c>
      <c r="E115" s="2">
        <v>35648000</v>
      </c>
      <c r="F115" s="2">
        <v>31698000</v>
      </c>
      <c r="G115" s="1">
        <f>F115/E115</f>
        <v>0.88919434470377023</v>
      </c>
    </row>
    <row r="116" spans="1:7" hidden="1" outlineLevel="3" x14ac:dyDescent="0.3">
      <c r="A116" s="4" t="s">
        <v>43</v>
      </c>
      <c r="B116" s="3" t="s">
        <v>82</v>
      </c>
      <c r="C116" s="3" t="s">
        <v>14</v>
      </c>
      <c r="D116" s="3" t="s">
        <v>41</v>
      </c>
      <c r="E116" s="2">
        <v>15484000</v>
      </c>
      <c r="F116" s="2">
        <v>10734000</v>
      </c>
      <c r="G116" s="1">
        <f>F116/E116</f>
        <v>0.6932317230689744</v>
      </c>
    </row>
    <row r="117" spans="1:7" outlineLevel="2" collapsed="1" x14ac:dyDescent="0.3">
      <c r="A117" s="4"/>
      <c r="B117" s="3"/>
      <c r="C117" s="21" t="s">
        <v>203</v>
      </c>
      <c r="D117" s="3">
        <f>SUBTOTAL(3,D111:D116)</f>
        <v>6</v>
      </c>
      <c r="E117" s="2"/>
      <c r="F117" s="2"/>
      <c r="G117" s="1"/>
    </row>
    <row r="118" spans="1:7" hidden="1" outlineLevel="3" x14ac:dyDescent="0.3">
      <c r="A118" s="4" t="s">
        <v>43</v>
      </c>
      <c r="B118" s="3" t="s">
        <v>140</v>
      </c>
      <c r="C118" s="3" t="s">
        <v>23</v>
      </c>
      <c r="D118" s="3" t="s">
        <v>13</v>
      </c>
      <c r="E118" s="2">
        <v>30028000</v>
      </c>
      <c r="F118" s="2">
        <v>33551200</v>
      </c>
      <c r="G118" s="1">
        <f>F118/E118</f>
        <v>1.1173304915412281</v>
      </c>
    </row>
    <row r="119" spans="1:7" hidden="1" outlineLevel="3" x14ac:dyDescent="0.3">
      <c r="A119" s="4" t="s">
        <v>6</v>
      </c>
      <c r="B119" s="3" t="s">
        <v>112</v>
      </c>
      <c r="C119" s="3" t="s">
        <v>21</v>
      </c>
      <c r="D119" s="3" t="s">
        <v>28</v>
      </c>
      <c r="E119" s="2">
        <v>13011000</v>
      </c>
      <c r="F119" s="2">
        <v>18539200</v>
      </c>
      <c r="G119" s="1">
        <f>F119/E119</f>
        <v>1.4248866343862885</v>
      </c>
    </row>
    <row r="120" spans="1:7" hidden="1" outlineLevel="3" x14ac:dyDescent="0.3">
      <c r="A120" s="4" t="s">
        <v>6</v>
      </c>
      <c r="B120" s="3" t="s">
        <v>87</v>
      </c>
      <c r="C120" s="3" t="s">
        <v>21</v>
      </c>
      <c r="D120" s="3" t="s">
        <v>67</v>
      </c>
      <c r="E120" s="2">
        <v>22460000</v>
      </c>
      <c r="F120" s="2">
        <v>13980000</v>
      </c>
      <c r="G120" s="1">
        <f>F120/E120</f>
        <v>0.62243989314336601</v>
      </c>
    </row>
    <row r="121" spans="1:7" hidden="1" outlineLevel="3" x14ac:dyDescent="0.3">
      <c r="A121" s="4" t="s">
        <v>6</v>
      </c>
      <c r="B121" s="3" t="s">
        <v>78</v>
      </c>
      <c r="C121" s="3" t="s">
        <v>21</v>
      </c>
      <c r="D121" s="3" t="s">
        <v>20</v>
      </c>
      <c r="E121" s="2">
        <v>19956000</v>
      </c>
      <c r="F121" s="2">
        <v>19018000</v>
      </c>
      <c r="G121" s="1">
        <f>F121/E121</f>
        <v>0.95299659250350777</v>
      </c>
    </row>
    <row r="122" spans="1:7" hidden="1" outlineLevel="3" x14ac:dyDescent="0.3">
      <c r="A122" s="4" t="s">
        <v>43</v>
      </c>
      <c r="B122" s="3" t="s">
        <v>49</v>
      </c>
      <c r="C122" s="3" t="s">
        <v>23</v>
      </c>
      <c r="D122" s="3" t="s">
        <v>9</v>
      </c>
      <c r="E122" s="2">
        <v>44046000</v>
      </c>
      <c r="F122" s="2">
        <v>44046000</v>
      </c>
      <c r="G122" s="1">
        <f>F122/E122</f>
        <v>1</v>
      </c>
    </row>
    <row r="123" spans="1:7" hidden="1" outlineLevel="3" x14ac:dyDescent="0.3">
      <c r="A123" s="4" t="s">
        <v>6</v>
      </c>
      <c r="B123" s="3" t="s">
        <v>22</v>
      </c>
      <c r="C123" s="3" t="s">
        <v>21</v>
      </c>
      <c r="D123" s="3" t="s">
        <v>20</v>
      </c>
      <c r="E123" s="2">
        <v>45008800</v>
      </c>
      <c r="F123" s="2">
        <v>35238240</v>
      </c>
      <c r="G123" s="1">
        <f>F123/E123</f>
        <v>0.78291889586036512</v>
      </c>
    </row>
    <row r="124" spans="1:7" outlineLevel="2" collapsed="1" x14ac:dyDescent="0.3">
      <c r="A124" s="4"/>
      <c r="B124" s="3"/>
      <c r="C124" s="21" t="s">
        <v>204</v>
      </c>
      <c r="D124" s="3">
        <f>SUBTOTAL(3,D118:D123)</f>
        <v>6</v>
      </c>
      <c r="E124" s="2"/>
      <c r="F124" s="2"/>
      <c r="G124" s="1"/>
    </row>
    <row r="125" spans="1:7" outlineLevel="1" x14ac:dyDescent="0.3">
      <c r="A125" s="16" t="s">
        <v>198</v>
      </c>
      <c r="B125" s="3"/>
      <c r="C125" s="3"/>
      <c r="D125" s="3"/>
      <c r="E125" s="2">
        <f>SUBTOTAL(9,E103:E123)</f>
        <v>664706800</v>
      </c>
      <c r="F125" s="2">
        <f>SUBTOTAL(9,F103:F123)</f>
        <v>640583240</v>
      </c>
      <c r="G125" s="1"/>
    </row>
    <row r="126" spans="1:7" hidden="1" outlineLevel="3" x14ac:dyDescent="0.3">
      <c r="A126" s="4" t="s">
        <v>30</v>
      </c>
      <c r="B126" s="3" t="s">
        <v>172</v>
      </c>
      <c r="C126" s="3" t="s">
        <v>10</v>
      </c>
      <c r="D126" s="3" t="s">
        <v>20</v>
      </c>
      <c r="E126" s="2">
        <v>30984100</v>
      </c>
      <c r="F126" s="2">
        <v>27885000</v>
      </c>
      <c r="G126" s="1">
        <f>F126/E126</f>
        <v>0.89997773051339236</v>
      </c>
    </row>
    <row r="127" spans="1:7" hidden="1" outlineLevel="3" x14ac:dyDescent="0.3">
      <c r="A127" s="4" t="s">
        <v>33</v>
      </c>
      <c r="B127" s="3" t="s">
        <v>161</v>
      </c>
      <c r="C127" s="3" t="s">
        <v>10</v>
      </c>
      <c r="D127" s="3" t="s">
        <v>0</v>
      </c>
      <c r="E127" s="2">
        <v>45948000</v>
      </c>
      <c r="F127" s="2">
        <v>55148000</v>
      </c>
      <c r="G127" s="1">
        <f>F127/E127</f>
        <v>1.200226342822321</v>
      </c>
    </row>
    <row r="128" spans="1:7" hidden="1" outlineLevel="3" x14ac:dyDescent="0.3">
      <c r="A128" s="4" t="s">
        <v>30</v>
      </c>
      <c r="B128" s="3" t="s">
        <v>159</v>
      </c>
      <c r="C128" s="3" t="s">
        <v>10</v>
      </c>
      <c r="D128" s="3" t="s">
        <v>41</v>
      </c>
      <c r="E128" s="2">
        <v>10379100</v>
      </c>
      <c r="F128" s="2">
        <v>13024000</v>
      </c>
      <c r="G128" s="1">
        <f>F128/E128</f>
        <v>1.2548294168087792</v>
      </c>
    </row>
    <row r="129" spans="1:7" hidden="1" outlineLevel="3" x14ac:dyDescent="0.3">
      <c r="A129" s="4" t="s">
        <v>30</v>
      </c>
      <c r="B129" s="3" t="s">
        <v>113</v>
      </c>
      <c r="C129" s="3" t="s">
        <v>10</v>
      </c>
      <c r="D129" s="3" t="s">
        <v>20</v>
      </c>
      <c r="E129" s="2">
        <v>32921000</v>
      </c>
      <c r="F129" s="2">
        <v>49950000</v>
      </c>
      <c r="G129" s="1">
        <f>F129/E129</f>
        <v>1.5172686127395887</v>
      </c>
    </row>
    <row r="130" spans="1:7" hidden="1" outlineLevel="3" x14ac:dyDescent="0.3">
      <c r="A130" s="4" t="s">
        <v>33</v>
      </c>
      <c r="B130" s="3" t="s">
        <v>100</v>
      </c>
      <c r="C130" s="3" t="s">
        <v>10</v>
      </c>
      <c r="D130" s="3" t="s">
        <v>0</v>
      </c>
      <c r="E130" s="2">
        <v>55482000</v>
      </c>
      <c r="F130" s="2">
        <v>46482000</v>
      </c>
      <c r="G130" s="1">
        <f>F130/E130</f>
        <v>0.83778522764139718</v>
      </c>
    </row>
    <row r="131" spans="1:7" hidden="1" outlineLevel="3" x14ac:dyDescent="0.3">
      <c r="A131" s="4" t="s">
        <v>33</v>
      </c>
      <c r="B131" s="3" t="s">
        <v>72</v>
      </c>
      <c r="C131" s="3" t="s">
        <v>10</v>
      </c>
      <c r="D131" s="3" t="s">
        <v>13</v>
      </c>
      <c r="E131" s="2">
        <v>58378000</v>
      </c>
      <c r="F131" s="2">
        <v>58378000</v>
      </c>
      <c r="G131" s="1">
        <f>F131/E131</f>
        <v>1</v>
      </c>
    </row>
    <row r="132" spans="1:7" hidden="1" outlineLevel="3" x14ac:dyDescent="0.3">
      <c r="A132" s="4" t="s">
        <v>33</v>
      </c>
      <c r="B132" s="3" t="s">
        <v>65</v>
      </c>
      <c r="C132" s="3" t="s">
        <v>10</v>
      </c>
      <c r="D132" s="3" t="s">
        <v>9</v>
      </c>
      <c r="E132" s="2">
        <v>75627300</v>
      </c>
      <c r="F132" s="2">
        <v>71677300</v>
      </c>
      <c r="G132" s="1">
        <f>F132/E132</f>
        <v>0.9477701835183856</v>
      </c>
    </row>
    <row r="133" spans="1:7" hidden="1" outlineLevel="3" x14ac:dyDescent="0.3">
      <c r="A133" s="4" t="s">
        <v>33</v>
      </c>
      <c r="B133" s="3" t="s">
        <v>32</v>
      </c>
      <c r="C133" s="3" t="s">
        <v>10</v>
      </c>
      <c r="D133" s="3" t="s">
        <v>9</v>
      </c>
      <c r="E133" s="2">
        <v>41958000</v>
      </c>
      <c r="F133" s="2">
        <v>38008000</v>
      </c>
      <c r="G133" s="1">
        <f>F133/E133</f>
        <v>0.90585823919157249</v>
      </c>
    </row>
    <row r="134" spans="1:7" hidden="1" outlineLevel="3" x14ac:dyDescent="0.3">
      <c r="A134" s="4" t="s">
        <v>30</v>
      </c>
      <c r="B134" s="3" t="s">
        <v>29</v>
      </c>
      <c r="C134" s="3" t="s">
        <v>10</v>
      </c>
      <c r="D134" s="3" t="s">
        <v>28</v>
      </c>
      <c r="E134" s="2">
        <v>9267400</v>
      </c>
      <c r="F134" s="2">
        <v>11067400</v>
      </c>
      <c r="G134" s="1">
        <f>F134/E134</f>
        <v>1.194229233657768</v>
      </c>
    </row>
    <row r="135" spans="1:7" outlineLevel="2" collapsed="1" x14ac:dyDescent="0.3">
      <c r="A135" s="4"/>
      <c r="B135" s="3"/>
      <c r="C135" s="21" t="s">
        <v>202</v>
      </c>
      <c r="D135" s="3">
        <f>SUBTOTAL(3,D126:D134)</f>
        <v>9</v>
      </c>
      <c r="E135" s="2"/>
      <c r="F135" s="2"/>
      <c r="G135" s="1"/>
    </row>
    <row r="136" spans="1:7" hidden="1" outlineLevel="3" x14ac:dyDescent="0.3">
      <c r="A136" s="4" t="s">
        <v>33</v>
      </c>
      <c r="B136" s="3" t="s">
        <v>146</v>
      </c>
      <c r="C136" s="3" t="s">
        <v>14</v>
      </c>
      <c r="D136" s="3" t="s">
        <v>13</v>
      </c>
      <c r="E136" s="2">
        <v>63806000</v>
      </c>
      <c r="F136" s="2">
        <v>59856000</v>
      </c>
      <c r="G136" s="1">
        <f>F136/E136</f>
        <v>0.93809359621352228</v>
      </c>
    </row>
    <row r="137" spans="1:7" hidden="1" outlineLevel="3" x14ac:dyDescent="0.3">
      <c r="A137" s="4" t="s">
        <v>33</v>
      </c>
      <c r="B137" s="3" t="s">
        <v>138</v>
      </c>
      <c r="C137" s="3" t="s">
        <v>14</v>
      </c>
      <c r="D137" s="3" t="s">
        <v>13</v>
      </c>
      <c r="E137" s="2">
        <v>13366800</v>
      </c>
      <c r="F137" s="2">
        <v>26656000</v>
      </c>
      <c r="G137" s="1">
        <f>F137/E137</f>
        <v>1.9941945716252207</v>
      </c>
    </row>
    <row r="138" spans="1:7" hidden="1" outlineLevel="3" x14ac:dyDescent="0.3">
      <c r="A138" s="4" t="s">
        <v>30</v>
      </c>
      <c r="B138" s="3" t="s">
        <v>135</v>
      </c>
      <c r="C138" s="3" t="s">
        <v>1</v>
      </c>
      <c r="D138" s="3" t="s">
        <v>0</v>
      </c>
      <c r="E138" s="2">
        <v>45004000</v>
      </c>
      <c r="F138" s="2">
        <v>51472000</v>
      </c>
      <c r="G138" s="1">
        <f>F138/E138</f>
        <v>1.1437205581726069</v>
      </c>
    </row>
    <row r="139" spans="1:7" hidden="1" outlineLevel="3" x14ac:dyDescent="0.3">
      <c r="A139" s="4" t="s">
        <v>30</v>
      </c>
      <c r="B139" s="3" t="s">
        <v>98</v>
      </c>
      <c r="C139" s="3" t="s">
        <v>1</v>
      </c>
      <c r="D139" s="3" t="s">
        <v>9</v>
      </c>
      <c r="E139" s="2">
        <v>6720000</v>
      </c>
      <c r="F139" s="2">
        <v>3026000</v>
      </c>
      <c r="G139" s="1">
        <f>F139/E139</f>
        <v>0.45029761904761906</v>
      </c>
    </row>
    <row r="140" spans="1:7" hidden="1" outlineLevel="3" x14ac:dyDescent="0.3">
      <c r="A140" s="4" t="s">
        <v>33</v>
      </c>
      <c r="B140" s="3" t="s">
        <v>97</v>
      </c>
      <c r="C140" s="3" t="s">
        <v>14</v>
      </c>
      <c r="D140" s="3" t="s">
        <v>20</v>
      </c>
      <c r="E140" s="2">
        <v>67974000</v>
      </c>
      <c r="F140" s="2">
        <v>69824000</v>
      </c>
      <c r="G140" s="1">
        <f>F140/E140</f>
        <v>1.0272162885809279</v>
      </c>
    </row>
    <row r="141" spans="1:7" hidden="1" outlineLevel="3" x14ac:dyDescent="0.3">
      <c r="A141" s="4" t="s">
        <v>33</v>
      </c>
      <c r="B141" s="3" t="s">
        <v>81</v>
      </c>
      <c r="C141" s="3" t="s">
        <v>14</v>
      </c>
      <c r="D141" s="3" t="s">
        <v>9</v>
      </c>
      <c r="E141" s="2">
        <v>37844000</v>
      </c>
      <c r="F141" s="2">
        <v>45622000</v>
      </c>
      <c r="G141" s="1">
        <f>F141/E141</f>
        <v>1.2055279568755946</v>
      </c>
    </row>
    <row r="142" spans="1:7" hidden="1" outlineLevel="3" x14ac:dyDescent="0.3">
      <c r="A142" s="4" t="s">
        <v>33</v>
      </c>
      <c r="B142" s="3" t="s">
        <v>69</v>
      </c>
      <c r="C142" s="3" t="s">
        <v>14</v>
      </c>
      <c r="D142" s="3" t="s">
        <v>41</v>
      </c>
      <c r="E142" s="2">
        <v>21358000</v>
      </c>
      <c r="F142" s="2">
        <v>23029700</v>
      </c>
      <c r="G142" s="1">
        <f>F142/E142</f>
        <v>1.0782704373068639</v>
      </c>
    </row>
    <row r="143" spans="1:7" hidden="1" outlineLevel="3" x14ac:dyDescent="0.3">
      <c r="A143" s="4" t="s">
        <v>30</v>
      </c>
      <c r="B143" s="3" t="s">
        <v>48</v>
      </c>
      <c r="C143" s="3" t="s">
        <v>1</v>
      </c>
      <c r="D143" s="3" t="s">
        <v>0</v>
      </c>
      <c r="E143" s="2">
        <v>32807910</v>
      </c>
      <c r="F143" s="2">
        <v>45049000</v>
      </c>
      <c r="G143" s="1">
        <f>F143/E143</f>
        <v>1.3731139837923232</v>
      </c>
    </row>
    <row r="144" spans="1:7" outlineLevel="2" collapsed="1" x14ac:dyDescent="0.3">
      <c r="A144" s="4"/>
      <c r="B144" s="3"/>
      <c r="C144" s="21" t="s">
        <v>203</v>
      </c>
      <c r="D144" s="3">
        <f>SUBTOTAL(3,D136:D143)</f>
        <v>8</v>
      </c>
      <c r="E144" s="2"/>
      <c r="F144" s="2"/>
      <c r="G144" s="1"/>
    </row>
    <row r="145" spans="1:7" hidden="1" outlineLevel="3" x14ac:dyDescent="0.3">
      <c r="A145" s="4" t="s">
        <v>30</v>
      </c>
      <c r="B145" s="3" t="s">
        <v>180</v>
      </c>
      <c r="C145" s="3" t="s">
        <v>23</v>
      </c>
      <c r="D145" s="3" t="s">
        <v>0</v>
      </c>
      <c r="E145" s="2">
        <v>33690000</v>
      </c>
      <c r="F145" s="2">
        <v>39080000</v>
      </c>
      <c r="G145" s="1">
        <f>F145/E145</f>
        <v>1.1599881270406649</v>
      </c>
    </row>
    <row r="146" spans="1:7" hidden="1" outlineLevel="3" x14ac:dyDescent="0.3">
      <c r="A146" s="4" t="s">
        <v>33</v>
      </c>
      <c r="B146" s="3" t="s">
        <v>176</v>
      </c>
      <c r="C146" s="3" t="s">
        <v>21</v>
      </c>
      <c r="D146" s="3" t="s">
        <v>0</v>
      </c>
      <c r="E146" s="2">
        <v>16028000</v>
      </c>
      <c r="F146" s="2">
        <v>14528000</v>
      </c>
      <c r="G146" s="1">
        <f>F146/E146</f>
        <v>0.90641377589218863</v>
      </c>
    </row>
    <row r="147" spans="1:7" hidden="1" outlineLevel="3" x14ac:dyDescent="0.3">
      <c r="A147" s="4" t="s">
        <v>33</v>
      </c>
      <c r="B147" s="3" t="s">
        <v>175</v>
      </c>
      <c r="C147" s="3" t="s">
        <v>21</v>
      </c>
      <c r="D147" s="3" t="s">
        <v>20</v>
      </c>
      <c r="E147" s="2">
        <v>83714000</v>
      </c>
      <c r="F147" s="2">
        <v>97414000</v>
      </c>
      <c r="G147" s="1">
        <f>F147/E147</f>
        <v>1.1636524356738418</v>
      </c>
    </row>
    <row r="148" spans="1:7" hidden="1" outlineLevel="3" x14ac:dyDescent="0.3">
      <c r="A148" s="4" t="s">
        <v>33</v>
      </c>
      <c r="B148" s="3" t="s">
        <v>165</v>
      </c>
      <c r="C148" s="3" t="s">
        <v>21</v>
      </c>
      <c r="D148" s="3" t="s">
        <v>13</v>
      </c>
      <c r="E148" s="2">
        <v>45824000</v>
      </c>
      <c r="F148" s="2">
        <v>49274000</v>
      </c>
      <c r="G148" s="1">
        <f>F148/E148</f>
        <v>1.0752880586592179</v>
      </c>
    </row>
    <row r="149" spans="1:7" hidden="1" outlineLevel="3" x14ac:dyDescent="0.3">
      <c r="A149" s="4" t="s">
        <v>30</v>
      </c>
      <c r="B149" s="3" t="s">
        <v>154</v>
      </c>
      <c r="C149" s="3" t="s">
        <v>23</v>
      </c>
      <c r="D149" s="3" t="s">
        <v>20</v>
      </c>
      <c r="E149" s="2">
        <v>44428000</v>
      </c>
      <c r="F149" s="2">
        <v>54483400</v>
      </c>
      <c r="G149" s="1">
        <f>F149/E149</f>
        <v>1.2263302421896101</v>
      </c>
    </row>
    <row r="150" spans="1:7" hidden="1" outlineLevel="3" x14ac:dyDescent="0.3">
      <c r="A150" s="4" t="s">
        <v>30</v>
      </c>
      <c r="B150" s="3" t="s">
        <v>105</v>
      </c>
      <c r="C150" s="3" t="s">
        <v>23</v>
      </c>
      <c r="D150" s="3" t="s">
        <v>37</v>
      </c>
      <c r="E150" s="2">
        <v>50878000</v>
      </c>
      <c r="F150" s="2">
        <v>57778000</v>
      </c>
      <c r="G150" s="1">
        <f>F150/E150</f>
        <v>1.1356185384645623</v>
      </c>
    </row>
    <row r="151" spans="1:7" hidden="1" outlineLevel="3" x14ac:dyDescent="0.3">
      <c r="A151" s="4" t="s">
        <v>33</v>
      </c>
      <c r="B151" s="3" t="s">
        <v>75</v>
      </c>
      <c r="C151" s="3" t="s">
        <v>21</v>
      </c>
      <c r="D151" s="3" t="s">
        <v>41</v>
      </c>
      <c r="E151" s="2">
        <v>10332000</v>
      </c>
      <c r="F151" s="2">
        <v>10346000</v>
      </c>
      <c r="G151" s="1">
        <f>F151/E151</f>
        <v>1.0013550135501355</v>
      </c>
    </row>
    <row r="152" spans="1:7" outlineLevel="2" collapsed="1" x14ac:dyDescent="0.3">
      <c r="A152" s="4"/>
      <c r="B152" s="3"/>
      <c r="C152" s="21" t="s">
        <v>204</v>
      </c>
      <c r="D152" s="3">
        <f>SUBTOTAL(3,D145:D151)</f>
        <v>7</v>
      </c>
      <c r="E152" s="2"/>
      <c r="F152" s="2"/>
      <c r="G152" s="1"/>
    </row>
    <row r="153" spans="1:7" hidden="1" outlineLevel="3" x14ac:dyDescent="0.3">
      <c r="A153" s="4" t="s">
        <v>33</v>
      </c>
      <c r="B153" s="3" t="s">
        <v>124</v>
      </c>
      <c r="C153" s="3" t="s">
        <v>60</v>
      </c>
      <c r="D153" s="3" t="s">
        <v>13</v>
      </c>
      <c r="E153" s="2">
        <v>81734000</v>
      </c>
      <c r="F153" s="2">
        <v>87734000</v>
      </c>
      <c r="G153" s="1">
        <f>F153/E153</f>
        <v>1.0734088628967138</v>
      </c>
    </row>
    <row r="154" spans="1:7" hidden="1" outlineLevel="3" x14ac:dyDescent="0.3">
      <c r="A154" s="4" t="s">
        <v>33</v>
      </c>
      <c r="B154" s="3" t="s">
        <v>103</v>
      </c>
      <c r="C154" s="3" t="s">
        <v>89</v>
      </c>
      <c r="D154" s="3" t="s">
        <v>0</v>
      </c>
      <c r="E154" s="2">
        <v>35900000</v>
      </c>
      <c r="F154" s="2">
        <v>31950000</v>
      </c>
      <c r="G154" s="1">
        <f>F154/E154</f>
        <v>0.88997214484679665</v>
      </c>
    </row>
    <row r="155" spans="1:7" hidden="1" outlineLevel="3" x14ac:dyDescent="0.3">
      <c r="A155" s="4" t="s">
        <v>33</v>
      </c>
      <c r="B155" s="3" t="s">
        <v>90</v>
      </c>
      <c r="C155" s="3" t="s">
        <v>89</v>
      </c>
      <c r="D155" s="3" t="s">
        <v>41</v>
      </c>
      <c r="E155" s="2">
        <v>39360310</v>
      </c>
      <c r="F155" s="2">
        <v>46524000</v>
      </c>
      <c r="G155" s="1">
        <f>F155/E155</f>
        <v>1.1820028856480043</v>
      </c>
    </row>
    <row r="156" spans="1:7" hidden="1" outlineLevel="3" x14ac:dyDescent="0.3">
      <c r="A156" s="4" t="s">
        <v>33</v>
      </c>
      <c r="B156" s="3" t="s">
        <v>84</v>
      </c>
      <c r="C156" s="3" t="s">
        <v>60</v>
      </c>
      <c r="D156" s="3" t="s">
        <v>0</v>
      </c>
      <c r="E156" s="2">
        <v>80267000</v>
      </c>
      <c r="F156" s="2">
        <v>80267000</v>
      </c>
      <c r="G156" s="1">
        <f>F156/E156</f>
        <v>1</v>
      </c>
    </row>
    <row r="157" spans="1:7" hidden="1" outlineLevel="3" x14ac:dyDescent="0.3">
      <c r="A157" s="4" t="s">
        <v>33</v>
      </c>
      <c r="B157" s="3" t="s">
        <v>61</v>
      </c>
      <c r="C157" s="3" t="s">
        <v>60</v>
      </c>
      <c r="D157" s="3" t="s">
        <v>20</v>
      </c>
      <c r="E157" s="2">
        <v>63004000</v>
      </c>
      <c r="F157" s="2">
        <v>66854000</v>
      </c>
      <c r="G157" s="1">
        <f>F157/E157</f>
        <v>1.0611072312869023</v>
      </c>
    </row>
    <row r="158" spans="1:7" outlineLevel="2" collapsed="1" x14ac:dyDescent="0.3">
      <c r="A158" s="4"/>
      <c r="B158" s="3"/>
      <c r="C158" s="21" t="s">
        <v>205</v>
      </c>
      <c r="D158" s="3">
        <f>SUBTOTAL(3,D153:D157)</f>
        <v>5</v>
      </c>
      <c r="E158" s="2"/>
      <c r="F158" s="2"/>
      <c r="G158" s="1"/>
    </row>
    <row r="159" spans="1:7" outlineLevel="1" x14ac:dyDescent="0.3">
      <c r="A159" s="16" t="s">
        <v>199</v>
      </c>
      <c r="B159" s="3"/>
      <c r="C159" s="3"/>
      <c r="D159" s="3"/>
      <c r="E159" s="2">
        <f>SUBTOTAL(9,E126:E157)</f>
        <v>1234984920</v>
      </c>
      <c r="F159" s="2">
        <f>SUBTOTAL(9,F126:F157)</f>
        <v>1332386800</v>
      </c>
      <c r="G159" s="1"/>
    </row>
    <row r="160" spans="1:7" hidden="1" outlineLevel="3" x14ac:dyDescent="0.3">
      <c r="A160" s="4" t="s">
        <v>45</v>
      </c>
      <c r="B160" s="3" t="s">
        <v>182</v>
      </c>
      <c r="C160" s="3" t="s">
        <v>4</v>
      </c>
      <c r="D160" s="3" t="s">
        <v>41</v>
      </c>
      <c r="E160" s="2">
        <v>44211180</v>
      </c>
      <c r="F160" s="2">
        <v>42120160</v>
      </c>
      <c r="G160" s="1">
        <f>F160/E160</f>
        <v>0.9527038183554476</v>
      </c>
    </row>
    <row r="161" spans="1:7" hidden="1" outlineLevel="3" x14ac:dyDescent="0.3">
      <c r="A161" s="4" t="s">
        <v>45</v>
      </c>
      <c r="B161" s="3" t="s">
        <v>148</v>
      </c>
      <c r="C161" s="3" t="s">
        <v>4</v>
      </c>
      <c r="D161" s="3" t="s">
        <v>9</v>
      </c>
      <c r="E161" s="2">
        <v>56508000</v>
      </c>
      <c r="F161" s="2">
        <v>51558000</v>
      </c>
      <c r="G161" s="1">
        <f>F161/E161</f>
        <v>0.91240178381822046</v>
      </c>
    </row>
    <row r="162" spans="1:7" hidden="1" outlineLevel="3" x14ac:dyDescent="0.3">
      <c r="A162" s="4" t="s">
        <v>45</v>
      </c>
      <c r="B162" s="3" t="s">
        <v>143</v>
      </c>
      <c r="C162" s="3" t="s">
        <v>4</v>
      </c>
      <c r="D162" s="3" t="s">
        <v>20</v>
      </c>
      <c r="E162" s="2">
        <v>39982000</v>
      </c>
      <c r="F162" s="2">
        <v>43452000</v>
      </c>
      <c r="G162" s="1">
        <f>F162/E162</f>
        <v>1.0867890550747836</v>
      </c>
    </row>
    <row r="163" spans="1:7" hidden="1" outlineLevel="3" x14ac:dyDescent="0.3">
      <c r="A163" s="4" t="s">
        <v>39</v>
      </c>
      <c r="B163" s="3" t="s">
        <v>137</v>
      </c>
      <c r="C163" s="3" t="s">
        <v>4</v>
      </c>
      <c r="D163" s="3" t="s">
        <v>20</v>
      </c>
      <c r="E163" s="2">
        <v>9168000</v>
      </c>
      <c r="F163" s="2">
        <v>6168000</v>
      </c>
      <c r="G163" s="1">
        <f>F163/E163</f>
        <v>0.67277486910994766</v>
      </c>
    </row>
    <row r="164" spans="1:7" hidden="1" outlineLevel="3" x14ac:dyDescent="0.3">
      <c r="A164" s="4" t="s">
        <v>39</v>
      </c>
      <c r="B164" s="3" t="s">
        <v>134</v>
      </c>
      <c r="C164" s="3" t="s">
        <v>4</v>
      </c>
      <c r="D164" s="3" t="s">
        <v>13</v>
      </c>
      <c r="E164" s="2">
        <v>10929400</v>
      </c>
      <c r="F164" s="2">
        <v>10929400</v>
      </c>
      <c r="G164" s="1">
        <f>F164/E164</f>
        <v>1</v>
      </c>
    </row>
    <row r="165" spans="1:7" hidden="1" outlineLevel="3" x14ac:dyDescent="0.3">
      <c r="A165" s="4" t="s">
        <v>45</v>
      </c>
      <c r="B165" s="3" t="s">
        <v>132</v>
      </c>
      <c r="C165" s="3" t="s">
        <v>4</v>
      </c>
      <c r="D165" s="3" t="s">
        <v>13</v>
      </c>
      <c r="E165" s="2">
        <v>76504000</v>
      </c>
      <c r="F165" s="2">
        <v>83612400</v>
      </c>
      <c r="G165" s="1">
        <f>F165/E165</f>
        <v>1.092915403116177</v>
      </c>
    </row>
    <row r="166" spans="1:7" hidden="1" outlineLevel="3" x14ac:dyDescent="0.3">
      <c r="A166" s="4" t="s">
        <v>39</v>
      </c>
      <c r="B166" s="3" t="s">
        <v>107</v>
      </c>
      <c r="C166" s="3" t="s">
        <v>10</v>
      </c>
      <c r="D166" s="3" t="s">
        <v>20</v>
      </c>
      <c r="E166" s="2">
        <v>76786000</v>
      </c>
      <c r="F166" s="2">
        <v>71036000</v>
      </c>
      <c r="G166" s="1">
        <f>F166/E166</f>
        <v>0.92511655770583179</v>
      </c>
    </row>
    <row r="167" spans="1:7" hidden="1" outlineLevel="3" x14ac:dyDescent="0.3">
      <c r="A167" s="4" t="s">
        <v>39</v>
      </c>
      <c r="B167" s="3" t="s">
        <v>85</v>
      </c>
      <c r="C167" s="3" t="s">
        <v>4</v>
      </c>
      <c r="D167" s="3" t="s">
        <v>0</v>
      </c>
      <c r="E167" s="2">
        <v>15408000</v>
      </c>
      <c r="F167" s="2">
        <v>11458000</v>
      </c>
      <c r="G167" s="1">
        <f>F167/E167</f>
        <v>0.74363966770508827</v>
      </c>
    </row>
    <row r="168" spans="1:7" hidden="1" outlineLevel="3" x14ac:dyDescent="0.3">
      <c r="A168" s="4" t="s">
        <v>39</v>
      </c>
      <c r="B168" s="3" t="s">
        <v>79</v>
      </c>
      <c r="C168" s="3" t="s">
        <v>10</v>
      </c>
      <c r="D168" s="3" t="s">
        <v>0</v>
      </c>
      <c r="E168" s="2">
        <v>21510800</v>
      </c>
      <c r="F168" s="2">
        <v>17460800</v>
      </c>
      <c r="G168" s="1">
        <f>F168/E168</f>
        <v>0.81172248358963872</v>
      </c>
    </row>
    <row r="169" spans="1:7" hidden="1" outlineLevel="3" x14ac:dyDescent="0.3">
      <c r="A169" s="4" t="s">
        <v>39</v>
      </c>
      <c r="B169" s="3" t="s">
        <v>63</v>
      </c>
      <c r="C169" s="3" t="s">
        <v>4</v>
      </c>
      <c r="D169" s="3" t="s">
        <v>20</v>
      </c>
      <c r="E169" s="2">
        <v>44872000</v>
      </c>
      <c r="F169" s="2">
        <v>44872000</v>
      </c>
      <c r="G169" s="1">
        <f>F169/E169</f>
        <v>1</v>
      </c>
    </row>
    <row r="170" spans="1:7" hidden="1" outlineLevel="3" x14ac:dyDescent="0.3">
      <c r="A170" s="4" t="s">
        <v>39</v>
      </c>
      <c r="B170" s="3" t="s">
        <v>40</v>
      </c>
      <c r="C170" s="3" t="s">
        <v>10</v>
      </c>
      <c r="D170" s="3" t="s">
        <v>28</v>
      </c>
      <c r="E170" s="2">
        <v>49332000</v>
      </c>
      <c r="F170" s="2">
        <v>59682000</v>
      </c>
      <c r="G170" s="1">
        <f>F170/E170</f>
        <v>1.2098029676477742</v>
      </c>
    </row>
    <row r="171" spans="1:7" outlineLevel="2" collapsed="1" x14ac:dyDescent="0.3">
      <c r="A171" s="4"/>
      <c r="B171" s="3"/>
      <c r="C171" s="21" t="s">
        <v>202</v>
      </c>
      <c r="D171" s="3">
        <f>SUBTOTAL(3,D160:D170)</f>
        <v>11</v>
      </c>
      <c r="E171" s="2"/>
      <c r="F171" s="2"/>
      <c r="G171" s="1"/>
    </row>
    <row r="172" spans="1:7" hidden="1" outlineLevel="3" x14ac:dyDescent="0.3">
      <c r="A172" s="4" t="s">
        <v>39</v>
      </c>
      <c r="B172" s="3" t="s">
        <v>131</v>
      </c>
      <c r="C172" s="3" t="s">
        <v>1</v>
      </c>
      <c r="D172" s="3" t="s">
        <v>0</v>
      </c>
      <c r="E172" s="2">
        <v>54008000</v>
      </c>
      <c r="F172" s="2">
        <v>49958000</v>
      </c>
      <c r="G172" s="1">
        <f>F172/E172</f>
        <v>0.92501110946526444</v>
      </c>
    </row>
    <row r="173" spans="1:7" hidden="1" outlineLevel="3" x14ac:dyDescent="0.3">
      <c r="A173" s="4" t="s">
        <v>45</v>
      </c>
      <c r="B173" s="3" t="s">
        <v>128</v>
      </c>
      <c r="C173" s="3" t="s">
        <v>1</v>
      </c>
      <c r="D173" s="3" t="s">
        <v>13</v>
      </c>
      <c r="E173" s="2">
        <v>11532000</v>
      </c>
      <c r="F173" s="2">
        <v>16088000</v>
      </c>
      <c r="G173" s="1">
        <f>F173/E173</f>
        <v>1.3950745750953868</v>
      </c>
    </row>
    <row r="174" spans="1:7" hidden="1" outlineLevel="3" x14ac:dyDescent="0.3">
      <c r="A174" s="4" t="s">
        <v>39</v>
      </c>
      <c r="B174" s="3" t="s">
        <v>122</v>
      </c>
      <c r="C174" s="3" t="s">
        <v>1</v>
      </c>
      <c r="D174" s="3" t="s">
        <v>28</v>
      </c>
      <c r="E174" s="6">
        <v>64871800</v>
      </c>
      <c r="F174" s="2">
        <v>61067400</v>
      </c>
      <c r="G174" s="1">
        <f>F174/E174</f>
        <v>0.94135510345018947</v>
      </c>
    </row>
    <row r="175" spans="1:7" hidden="1" outlineLevel="3" x14ac:dyDescent="0.3">
      <c r="A175" s="4" t="s">
        <v>39</v>
      </c>
      <c r="B175" s="3" t="s">
        <v>120</v>
      </c>
      <c r="C175" s="3" t="s">
        <v>1</v>
      </c>
      <c r="D175" s="3" t="s">
        <v>28</v>
      </c>
      <c r="E175" s="2">
        <v>68642000</v>
      </c>
      <c r="F175" s="2">
        <v>52142000</v>
      </c>
      <c r="G175" s="1">
        <f>F175/E175</f>
        <v>0.75962238862504006</v>
      </c>
    </row>
    <row r="176" spans="1:7" hidden="1" outlineLevel="3" x14ac:dyDescent="0.3">
      <c r="A176" s="4" t="s">
        <v>39</v>
      </c>
      <c r="B176" s="3" t="s">
        <v>104</v>
      </c>
      <c r="C176" s="3" t="s">
        <v>1</v>
      </c>
      <c r="D176" s="3" t="s">
        <v>20</v>
      </c>
      <c r="E176" s="2">
        <v>48380400</v>
      </c>
      <c r="F176" s="2">
        <v>59306000</v>
      </c>
      <c r="G176" s="1">
        <f>F176/E176</f>
        <v>1.2258269877884433</v>
      </c>
    </row>
    <row r="177" spans="1:7" hidden="1" outlineLevel="3" x14ac:dyDescent="0.3">
      <c r="A177" s="4" t="s">
        <v>39</v>
      </c>
      <c r="B177" s="3" t="s">
        <v>96</v>
      </c>
      <c r="C177" s="3" t="s">
        <v>1</v>
      </c>
      <c r="D177" s="3" t="s">
        <v>0</v>
      </c>
      <c r="E177" s="2">
        <v>6350000</v>
      </c>
      <c r="F177" s="2">
        <v>5600000</v>
      </c>
      <c r="G177" s="1">
        <f>F177/E177</f>
        <v>0.88188976377952755</v>
      </c>
    </row>
    <row r="178" spans="1:7" hidden="1" outlineLevel="3" x14ac:dyDescent="0.3">
      <c r="A178" s="4" t="s">
        <v>39</v>
      </c>
      <c r="B178" s="3" t="s">
        <v>83</v>
      </c>
      <c r="C178" s="3" t="s">
        <v>1</v>
      </c>
      <c r="D178" s="3" t="s">
        <v>20</v>
      </c>
      <c r="E178" s="2">
        <v>53402000</v>
      </c>
      <c r="F178" s="2">
        <v>49452000</v>
      </c>
      <c r="G178" s="1">
        <f>F178/E178</f>
        <v>0.92603273285644727</v>
      </c>
    </row>
    <row r="179" spans="1:7" hidden="1" outlineLevel="3" x14ac:dyDescent="0.3">
      <c r="A179" s="4" t="s">
        <v>45</v>
      </c>
      <c r="B179" s="3" t="s">
        <v>71</v>
      </c>
      <c r="C179" s="3" t="s">
        <v>1</v>
      </c>
      <c r="D179" s="3" t="s">
        <v>0</v>
      </c>
      <c r="E179" s="2">
        <v>16845000</v>
      </c>
      <c r="F179" s="2">
        <v>15908300</v>
      </c>
      <c r="G179" s="1">
        <f>F179/E179</f>
        <v>0.94439299495399232</v>
      </c>
    </row>
    <row r="180" spans="1:7" hidden="1" outlineLevel="3" x14ac:dyDescent="0.3">
      <c r="A180" s="4" t="s">
        <v>39</v>
      </c>
      <c r="B180" s="3" t="s">
        <v>68</v>
      </c>
      <c r="C180" s="3" t="s">
        <v>1</v>
      </c>
      <c r="D180" s="3" t="s">
        <v>67</v>
      </c>
      <c r="E180" s="2">
        <v>51650000</v>
      </c>
      <c r="F180" s="2">
        <v>55850000</v>
      </c>
      <c r="G180" s="1">
        <f>F180/E180</f>
        <v>1.0813165537270086</v>
      </c>
    </row>
    <row r="181" spans="1:7" hidden="1" outlineLevel="3" x14ac:dyDescent="0.3">
      <c r="A181" s="4" t="s">
        <v>39</v>
      </c>
      <c r="B181" s="3" t="s">
        <v>53</v>
      </c>
      <c r="C181" s="3" t="s">
        <v>1</v>
      </c>
      <c r="D181" s="3" t="s">
        <v>9</v>
      </c>
      <c r="E181" s="2">
        <v>42070000</v>
      </c>
      <c r="F181" s="2">
        <v>34170000</v>
      </c>
      <c r="G181" s="1">
        <f>F181/E181</f>
        <v>0.81221773235084382</v>
      </c>
    </row>
    <row r="182" spans="1:7" hidden="1" outlineLevel="3" x14ac:dyDescent="0.3">
      <c r="A182" s="4" t="s">
        <v>39</v>
      </c>
      <c r="B182" s="3" t="s">
        <v>50</v>
      </c>
      <c r="C182" s="3" t="s">
        <v>1</v>
      </c>
      <c r="D182" s="3" t="s">
        <v>9</v>
      </c>
      <c r="E182" s="2">
        <v>35024000</v>
      </c>
      <c r="F182" s="2">
        <v>43704000</v>
      </c>
      <c r="G182" s="1">
        <f>F182/E182</f>
        <v>1.2478300593878484</v>
      </c>
    </row>
    <row r="183" spans="1:7" hidden="1" outlineLevel="3" x14ac:dyDescent="0.3">
      <c r="A183" s="4" t="s">
        <v>45</v>
      </c>
      <c r="B183" s="3" t="s">
        <v>44</v>
      </c>
      <c r="C183" s="3" t="s">
        <v>1</v>
      </c>
      <c r="D183" s="3" t="s">
        <v>20</v>
      </c>
      <c r="E183" s="2">
        <v>64100000</v>
      </c>
      <c r="F183" s="2">
        <v>59550000</v>
      </c>
      <c r="G183" s="1">
        <f>F183/E183</f>
        <v>0.92901716068642748</v>
      </c>
    </row>
    <row r="184" spans="1:7" hidden="1" outlineLevel="3" x14ac:dyDescent="0.3">
      <c r="A184" s="4" t="s">
        <v>39</v>
      </c>
      <c r="B184" s="3" t="s">
        <v>38</v>
      </c>
      <c r="C184" s="3" t="s">
        <v>1</v>
      </c>
      <c r="D184" s="3" t="s">
        <v>37</v>
      </c>
      <c r="E184" s="2">
        <v>50810000</v>
      </c>
      <c r="F184" s="2">
        <v>54260000</v>
      </c>
      <c r="G184" s="1">
        <f>F184/E184</f>
        <v>1.0679000196811652</v>
      </c>
    </row>
    <row r="185" spans="1:7" outlineLevel="2" collapsed="1" x14ac:dyDescent="0.3">
      <c r="A185" s="17"/>
      <c r="B185" s="17"/>
      <c r="C185" s="20" t="s">
        <v>203</v>
      </c>
      <c r="D185" s="17">
        <f>SUBTOTAL(3,D172:D184)</f>
        <v>13</v>
      </c>
      <c r="E185" s="18"/>
      <c r="F185" s="18"/>
      <c r="G185" s="19"/>
    </row>
    <row r="186" spans="1:7" outlineLevel="1" x14ac:dyDescent="0.3">
      <c r="A186" s="20" t="s">
        <v>200</v>
      </c>
      <c r="B186" s="17"/>
      <c r="C186" s="17"/>
      <c r="D186" s="17"/>
      <c r="E186" s="18">
        <f>SUBTOTAL(9,E160:E184)</f>
        <v>1012896580</v>
      </c>
      <c r="F186" s="18">
        <f>SUBTOTAL(9,F160:F184)</f>
        <v>999404460</v>
      </c>
      <c r="G186" s="19"/>
    </row>
    <row r="187" spans="1:7" x14ac:dyDescent="0.3">
      <c r="A187" s="20"/>
      <c r="B187" s="17"/>
      <c r="C187" s="20" t="s">
        <v>206</v>
      </c>
      <c r="D187" s="17">
        <f>SUBTOTAL(3,D4:D184)</f>
        <v>157</v>
      </c>
      <c r="E187" s="18"/>
      <c r="F187" s="18"/>
      <c r="G187" s="19"/>
    </row>
    <row r="188" spans="1:7" x14ac:dyDescent="0.3">
      <c r="A188" s="20" t="s">
        <v>201</v>
      </c>
      <c r="B188" s="17"/>
      <c r="C188" s="17"/>
      <c r="D188" s="17"/>
      <c r="E188" s="18">
        <f>SUBTOTAL(9,E4:E184)</f>
        <v>6008999512</v>
      </c>
      <c r="F188" s="18">
        <f>SUBTOTAL(9,F4:F184)</f>
        <v>5999204326</v>
      </c>
      <c r="G188" s="19"/>
    </row>
  </sheetData>
  <sortState xmlns:xlrd2="http://schemas.microsoft.com/office/spreadsheetml/2017/richdata2" ref="A4:G184">
    <sortCondition ref="A4:A184"/>
    <sortCondition ref="C4:C184"/>
  </sortState>
  <mergeCells count="1">
    <mergeCell ref="A1:G1"/>
  </mergeCells>
  <phoneticPr fontId="3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영업사원 실적</vt:lpstr>
      <vt:lpstr>영업사원 실적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sunyoung song</dc:creator>
  <cp:lastModifiedBy>김은희</cp:lastModifiedBy>
  <dcterms:created xsi:type="dcterms:W3CDTF">2018-12-15T14:51:09Z</dcterms:created>
  <dcterms:modified xsi:type="dcterms:W3CDTF">2024-08-30T10:04:28Z</dcterms:modified>
</cp:coreProperties>
</file>