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WAN PARK\Desktop\"/>
    </mc:Choice>
  </mc:AlternateContent>
  <xr:revisionPtr revIDLastSave="0" documentId="13_ncr:1_{2AA29EA9-3C1C-407F-9F97-A2C06269A1F5}" xr6:coauthVersionLast="47" xr6:coauthVersionMax="47" xr10:uidLastSave="{00000000-0000-0000-0000-000000000000}"/>
  <bookViews>
    <workbookView xWindow="-120" yWindow="-120" windowWidth="29040" windowHeight="15720" xr2:uid="{B0C7800F-D40F-4FAB-9514-A3DF03625E1B}"/>
  </bookViews>
  <sheets>
    <sheet name="중국 기초지수 &amp; 종목 Matching" sheetId="1" r:id="rId1"/>
    <sheet name="국내 상장 중국 투자 ETF 현황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 localSheetId="1">[4]!Print_A4</definedName>
    <definedName name="_mjy2" localSheetId="0">[4]!Print_A4</definedName>
    <definedName name="_mjy2">[4]!Print_A4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±â±Ý">#REF!</definedName>
    <definedName name="°ü¼¼Á¶Á¤BBLS">#REF!</definedName>
    <definedName name="a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 localSheetId="1">[5]!Macro1</definedName>
    <definedName name="bb" localSheetId="0">[5]!Macro1</definedName>
    <definedName name="bb">[5]!Macro1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[6]PCC!#REF!</definedName>
    <definedName name="cVb">[2]Ky!#REF!</definedName>
    <definedName name="D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 localSheetId="1">[7]!Macro1</definedName>
    <definedName name="dfg" localSheetId="0">[7]!Macro1</definedName>
    <definedName name="dfg">[7]!Macro1</definedName>
    <definedName name="EE">#REF!</definedName>
    <definedName name="EffectDate">[6]PCC!#REF!</definedName>
    <definedName name="EX">#REF!</definedName>
    <definedName name="FA">#REF!</definedName>
    <definedName name="FF">[1]PCC!#REF!</definedName>
    <definedName name="fggdg">[2]Ky!#REF!</definedName>
    <definedName name="fhajjd" localSheetId="1">[4]!Print_Letter</definedName>
    <definedName name="fhajjd" localSheetId="0">[4]!Print_Letter</definedName>
    <definedName name="fhajjd">[4]!Print_Letter</definedName>
    <definedName name="Format_AT_Actual_List">#REF!</definedName>
    <definedName name="FUND">#REF!</definedName>
    <definedName name="HH">#REF!</definedName>
    <definedName name="Import">[6]PCC!#REF!</definedName>
    <definedName name="INCOME">#REF!</definedName>
    <definedName name="JJ">#REF!</definedName>
    <definedName name="kkkk">#REF!</definedName>
    <definedName name="LandType">[6]PCC!#REF!</definedName>
    <definedName name="LOW">#REF!</definedName>
    <definedName name="lstMetrics">OFFSET(#REF!,0,0,COUNTA(#REF!))</definedName>
    <definedName name="lstYears">OFFSET(#REF!,0,1,1,COUNTA(#REF!)-1)</definedName>
    <definedName name="Macro1" localSheetId="1">[7]!Macro1</definedName>
    <definedName name="Macro1" localSheetId="0">[7]!Macro1</definedName>
    <definedName name="Macro1">[7]!Macro1</definedName>
    <definedName name="MarginType">[6]PCC!#REF!</definedName>
    <definedName name="Maturity">[6]PCC!#REF!</definedName>
    <definedName name="mjy" localSheetId="1">[7]!Macro1</definedName>
    <definedName name="mjy" localSheetId="0">[7]!Macro1</definedName>
    <definedName name="mjy">[7]!Macro1</definedName>
    <definedName name="mm">#REF!</definedName>
    <definedName name="ORA">'[8]손익요약(미사용)'!#REF!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 localSheetId="1">[4]!Print_A4</definedName>
    <definedName name="Print_A4" localSheetId="0">[4]!Print_A4</definedName>
    <definedName name="Print_A4">[4]!Print_A4</definedName>
    <definedName name="Print_Letter" localSheetId="1">[4]!Print_Letter</definedName>
    <definedName name="Print_Letter" localSheetId="0">[4]!Print_Letter</definedName>
    <definedName name="Print_Letter">[4]!Print_Letter</definedName>
    <definedName name="Print_Qtr_A4" localSheetId="1">[4]!Print_Qtr_A4</definedName>
    <definedName name="Print_Qtr_A4" localSheetId="0">[4]!Print_Qtr_A4</definedName>
    <definedName name="Print_Qtr_A4">[4]!Print_Qtr_A4</definedName>
    <definedName name="Print_Qtr_Letter" localSheetId="1">[4]!Print_Qtr_Letter</definedName>
    <definedName name="Print_Qtr_Letter" localSheetId="0">[4]!Print_Qtr_Letter</definedName>
    <definedName name="Print_Qtr_Letter">[4]!Print_Qtr_Letter</definedName>
    <definedName name="PRINT1">#REF!</definedName>
    <definedName name="PRINT2">#REF!</definedName>
    <definedName name="PRINT3">#REF!</definedName>
    <definedName name="printt" localSheetId="1">[4]!Print_A4</definedName>
    <definedName name="printt" localSheetId="0">[4]!Print_A4</definedName>
    <definedName name="printt">[4]!Print_A4</definedName>
    <definedName name="PRO">#REF!</definedName>
    <definedName name="PROD">#REF!</definedName>
    <definedName name="Prt_A4" localSheetId="1">[9]!Print_A4</definedName>
    <definedName name="Prt_A4" localSheetId="0">[9]!Print_A4</definedName>
    <definedName name="Prt_A4">[9]!Print_A4</definedName>
    <definedName name="Prt_Letter" localSheetId="1">[9]!Print_Letter</definedName>
    <definedName name="Prt_Letter" localSheetId="0">[9]!Print_Letter</definedName>
    <definedName name="Prt_Letter">[9]!Print_Letter</definedName>
    <definedName name="Prt_Qtr_A4" localSheetId="1">[9]!Print_Qtr_A4</definedName>
    <definedName name="Prt_Qtr_A4" localSheetId="0">[9]!Print_Qtr_A4</definedName>
    <definedName name="Prt_Qtr_A4">[9]!Print_Qtr_A4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 localSheetId="1">[4]!Print_Qtr_Letter</definedName>
    <definedName name="sD" localSheetId="0">[4]!Print_Qtr_Letter</definedName>
    <definedName name="sD">[4]!Print_Qtr_Letter</definedName>
    <definedName name="sDdsAS" localSheetId="1">[4]!Print_Qtr_A4</definedName>
    <definedName name="sDdsAS" localSheetId="0">[4]!Print_Qtr_A4</definedName>
    <definedName name="sDdsAS">[4]!Print_Qtr_A4</definedName>
    <definedName name="SDsd">[2]Ky!#REF!</definedName>
    <definedName name="SelectedYear">'[10]Never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[6]PCC!#REF!</definedName>
    <definedName name="tax">[6]PCC!#REF!</definedName>
    <definedName name="TITLE">#REF!</definedName>
    <definedName name="trashme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localSheetId="1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localSheetId="1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localSheetId="1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localSheetId="1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localSheetId="1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localSheetId="1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비용Detail">#REF!</definedName>
    <definedName name="소유">#REF!</definedName>
    <definedName name="인쇄" localSheetId="1">[2]!인쇄</definedName>
    <definedName name="인쇄" localSheetId="0">[2]!인쇄</definedName>
    <definedName name="인쇄">[2]!인쇄</definedName>
    <definedName name="평잔_c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2" l="1"/>
  <c r="O33" i="2"/>
  <c r="O32" i="2"/>
  <c r="O31" i="2"/>
  <c r="O30" i="2"/>
  <c r="O29" i="2"/>
  <c r="O38" i="2"/>
  <c r="O37" i="2"/>
  <c r="O36" i="2"/>
  <c r="O35" i="2"/>
  <c r="O57" i="2"/>
  <c r="O54" i="2"/>
  <c r="O53" i="2"/>
  <c r="O52" i="2"/>
  <c r="O51" i="2"/>
  <c r="O50" i="2"/>
  <c r="O48" i="2"/>
  <c r="O47" i="2"/>
  <c r="O46" i="2"/>
  <c r="O45" i="2"/>
  <c r="O44" i="2"/>
  <c r="O43" i="2"/>
  <c r="O42" i="2"/>
  <c r="O41" i="2"/>
  <c r="O40" i="2"/>
  <c r="O27" i="2"/>
  <c r="O26" i="2"/>
  <c r="O25" i="2"/>
  <c r="O24" i="2"/>
  <c r="O23" i="2"/>
  <c r="O22" i="2"/>
  <c r="O20" i="2"/>
  <c r="O18" i="2"/>
  <c r="O17" i="2"/>
  <c r="O16" i="2"/>
  <c r="O14" i="2"/>
  <c r="O13" i="2"/>
  <c r="O12" i="2"/>
  <c r="O11" i="2"/>
  <c r="O9" i="2"/>
</calcChain>
</file>

<file path=xl/sharedStrings.xml><?xml version="1.0" encoding="utf-8"?>
<sst xmlns="http://schemas.openxmlformats.org/spreadsheetml/2006/main" count="224" uniqueCount="159">
  <si>
    <t>기초지수</t>
    <phoneticPr fontId="6" type="noConversion"/>
  </si>
  <si>
    <t>종목명</t>
    <phoneticPr fontId="6" type="noConversion"/>
  </si>
  <si>
    <t>글로벌 _ 중국주식 종합</t>
    <phoneticPr fontId="6" type="noConversion"/>
  </si>
  <si>
    <t>MSCI China Index</t>
    <phoneticPr fontId="6" type="noConversion"/>
  </si>
  <si>
    <t>RISE 중국MSCI China(H)</t>
    <phoneticPr fontId="6" type="noConversion"/>
  </si>
  <si>
    <t>중국본토 _ 중대형주</t>
    <phoneticPr fontId="6" type="noConversion"/>
  </si>
  <si>
    <t>CSI 300 지수</t>
    <phoneticPr fontId="6" type="noConversion"/>
  </si>
  <si>
    <t>TIGER 차이나CSI300</t>
    <phoneticPr fontId="6" type="noConversion"/>
  </si>
  <si>
    <t>KODEX 차이나CSI300</t>
    <phoneticPr fontId="6" type="noConversion"/>
  </si>
  <si>
    <t>RISE 중국본토CSI300</t>
    <phoneticPr fontId="6" type="noConversion"/>
  </si>
  <si>
    <t>ACE 중국본토CSI300</t>
    <phoneticPr fontId="6" type="noConversion"/>
  </si>
  <si>
    <t>중국본토 _ 대형주</t>
    <phoneticPr fontId="6" type="noConversion"/>
  </si>
  <si>
    <t>FTSE China A50 Index</t>
    <phoneticPr fontId="6" type="noConversion"/>
  </si>
  <si>
    <t>KODEX 차이나A50</t>
    <phoneticPr fontId="6" type="noConversion"/>
  </si>
  <si>
    <t>MSCI China A50 Connect Index</t>
    <phoneticPr fontId="6" type="noConversion"/>
  </si>
  <si>
    <t>KIWOOM 차이나A50커넥트MSCI</t>
    <phoneticPr fontId="6" type="noConversion"/>
  </si>
  <si>
    <t>CSI A100지수</t>
    <phoneticPr fontId="6" type="noConversion"/>
  </si>
  <si>
    <t>RISE 중국본토대형주CSI100</t>
    <phoneticPr fontId="6" type="noConversion"/>
  </si>
  <si>
    <t>중국본토 _ 중소형주</t>
    <phoneticPr fontId="6" type="noConversion"/>
  </si>
  <si>
    <t>CSI 500지수</t>
    <phoneticPr fontId="6" type="noConversion"/>
  </si>
  <si>
    <t>SOL 차이나강소기업CSI500(합성 H)</t>
    <phoneticPr fontId="6" type="noConversion"/>
  </si>
  <si>
    <t>중국본토 _ 혁신기술주</t>
    <phoneticPr fontId="6" type="noConversion"/>
  </si>
  <si>
    <t>심천 ChiNext 지수</t>
    <phoneticPr fontId="6" type="noConversion"/>
  </si>
  <si>
    <t>KODEX 차이나심천Chinext(합성)</t>
    <phoneticPr fontId="6" type="noConversion"/>
  </si>
  <si>
    <t>PLUS 심천차이넥스트(합성)</t>
    <phoneticPr fontId="6" type="noConversion"/>
  </si>
  <si>
    <t>과창판 Star50 Index</t>
    <phoneticPr fontId="6" type="noConversion"/>
  </si>
  <si>
    <t>SOL 차이나육성산업액티브(합성)</t>
    <phoneticPr fontId="6" type="noConversion"/>
  </si>
  <si>
    <t>TIGER 차이나과창판STAR50(합성)</t>
    <phoneticPr fontId="6" type="noConversion"/>
  </si>
  <si>
    <t>KODEX 차이나과창판STAR50(합성)</t>
    <phoneticPr fontId="6" type="noConversion"/>
  </si>
  <si>
    <t>ACE 중국과창판STAR50</t>
    <phoneticPr fontId="6" type="noConversion"/>
  </si>
  <si>
    <t>홍콩 _ 중국본토 대형주</t>
    <phoneticPr fontId="6" type="noConversion"/>
  </si>
  <si>
    <t>항셍중국기업지수
Hang Seng China Enterprises Index, HSCEI</t>
    <phoneticPr fontId="6" type="noConversion"/>
  </si>
  <si>
    <t>KODEX 차이나H</t>
    <phoneticPr fontId="6" type="noConversion"/>
  </si>
  <si>
    <t>TIGER 차이나HSCEI</t>
    <phoneticPr fontId="6" type="noConversion"/>
  </si>
  <si>
    <t>1Q 차이나H(H)</t>
    <phoneticPr fontId="6" type="noConversion"/>
  </si>
  <si>
    <t>RISE 차이나HSCEI(H)</t>
    <phoneticPr fontId="6" type="noConversion"/>
  </si>
  <si>
    <t>홍콩 _ 중국본토 초대형주</t>
    <phoneticPr fontId="6" type="noConversion"/>
  </si>
  <si>
    <t>Hang Seng China(Hong Kong-listed) 25 Index</t>
    <phoneticPr fontId="6" type="noConversion"/>
  </si>
  <si>
    <t>TIGER 차이나항셍25</t>
    <phoneticPr fontId="6" type="noConversion"/>
  </si>
  <si>
    <t>홍콩 _ 중국본토 기술주</t>
    <phoneticPr fontId="6" type="noConversion"/>
  </si>
  <si>
    <t>항셍테크지수
Hang Seng TECH Index, HSTECH</t>
    <phoneticPr fontId="6" type="noConversion"/>
  </si>
  <si>
    <t>TIGER 차이나항셍테크</t>
    <phoneticPr fontId="6" type="noConversion"/>
  </si>
  <si>
    <t>KODEX 차이나항셍테크</t>
    <phoneticPr fontId="6" type="noConversion"/>
  </si>
  <si>
    <t>RISE 차이나항셍테크</t>
    <phoneticPr fontId="6" type="noConversion"/>
  </si>
  <si>
    <t>ACE 차이나항셍테크</t>
    <phoneticPr fontId="6" type="noConversion"/>
  </si>
  <si>
    <t>국내상장 중국관련 주식형 ETF 현황</t>
    <phoneticPr fontId="19" type="noConversion"/>
  </si>
  <si>
    <t>종목명</t>
  </si>
  <si>
    <t>순자산(억원)</t>
    <phoneticPr fontId="19" type="noConversion"/>
  </si>
  <si>
    <t>유동성 
(거래 용이성)</t>
    <phoneticPr fontId="19" type="noConversion"/>
  </si>
  <si>
    <t>설정일</t>
    <phoneticPr fontId="6" type="noConversion"/>
  </si>
  <si>
    <t>비용 상세</t>
    <phoneticPr fontId="6" type="noConversion"/>
  </si>
  <si>
    <t>total 비용
(%)</t>
    <phoneticPr fontId="19" type="noConversion"/>
  </si>
  <si>
    <t>배당</t>
    <phoneticPr fontId="19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</si>
  <si>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25/2/13 현재)</t>
    </r>
    <phoneticPr fontId="19" type="noConversion"/>
  </si>
  <si>
    <t>비고</t>
    <phoneticPr fontId="19" type="noConversion"/>
  </si>
  <si>
    <t>(25/2/13 현재)</t>
    <phoneticPr fontId="6" type="noConversion"/>
  </si>
  <si>
    <t>총보수(%)</t>
    <phoneticPr fontId="6" type="noConversion"/>
  </si>
  <si>
    <t>기타비용(%)</t>
    <phoneticPr fontId="6" type="noConversion"/>
  </si>
  <si>
    <t>매매중개수수료(%)</t>
    <phoneticPr fontId="6" type="noConversion"/>
  </si>
  <si>
    <t>배당율(%)*</t>
    <phoneticPr fontId="19" type="noConversion"/>
  </si>
  <si>
    <t>배당주기</t>
    <phoneticPr fontId="19" type="noConversion"/>
  </si>
  <si>
    <t>1개월</t>
    <phoneticPr fontId="19" type="noConversion"/>
  </si>
  <si>
    <t>3개월</t>
    <phoneticPr fontId="19" type="noConversion"/>
  </si>
  <si>
    <t>6개월</t>
    <phoneticPr fontId="19" type="noConversion"/>
  </si>
  <si>
    <t>12개월</t>
    <phoneticPr fontId="19" type="noConversion"/>
  </si>
  <si>
    <t>매우 양호</t>
    <phoneticPr fontId="6" type="noConversion"/>
  </si>
  <si>
    <t>2020.12.14</t>
    <phoneticPr fontId="6" type="noConversion"/>
  </si>
  <si>
    <t>양호</t>
    <phoneticPr fontId="6" type="noConversion"/>
  </si>
  <si>
    <t>극히 부족</t>
    <phoneticPr fontId="6" type="noConversion"/>
  </si>
  <si>
    <t>2020.12.11</t>
    <phoneticPr fontId="6" type="noConversion"/>
  </si>
  <si>
    <t>2018.11.27</t>
    <phoneticPr fontId="6" type="noConversion"/>
  </si>
  <si>
    <t>기초지수: MSCI China NTR Index(USD)
중국본토, 홍콩, 미국 등 전세계 주식시장에 상장된 중국 신경제 관련 189종목에 투자</t>
    <phoneticPr fontId="6" type="noConversion"/>
  </si>
  <si>
    <t>매우 부족</t>
    <phoneticPr fontId="6" type="noConversion"/>
  </si>
  <si>
    <t>2007.10.10</t>
    <phoneticPr fontId="6" type="noConversion"/>
  </si>
  <si>
    <t>부족</t>
    <phoneticPr fontId="6" type="noConversion"/>
  </si>
  <si>
    <t>2016.06.14</t>
    <phoneticPr fontId="6" type="noConversion"/>
  </si>
  <si>
    <t>2023.12.08</t>
    <phoneticPr fontId="6" type="noConversion"/>
  </si>
  <si>
    <t>2016.08.04</t>
    <phoneticPr fontId="6" type="noConversion"/>
  </si>
  <si>
    <t>2009.10.21</t>
    <phoneticPr fontId="6" type="noConversion"/>
  </si>
  <si>
    <t>2014.01.27</t>
    <phoneticPr fontId="6" type="noConversion"/>
  </si>
  <si>
    <t>2017.11.29</t>
    <phoneticPr fontId="6" type="noConversion"/>
  </si>
  <si>
    <t>2023.08.04</t>
    <phoneticPr fontId="6" type="noConversion"/>
  </si>
  <si>
    <t>2012.11.21</t>
    <phoneticPr fontId="6" type="noConversion"/>
  </si>
  <si>
    <t>2013.01.09</t>
    <phoneticPr fontId="6" type="noConversion"/>
  </si>
  <si>
    <t>2022.09.16</t>
    <phoneticPr fontId="6" type="noConversion"/>
  </si>
  <si>
    <t>2013.05.29</t>
    <phoneticPr fontId="6" type="noConversion"/>
  </si>
  <si>
    <t>중국본토 중소형주</t>
    <phoneticPr fontId="6" type="noConversion"/>
  </si>
  <si>
    <t>2015.06.05</t>
    <phoneticPr fontId="6" type="noConversion"/>
  </si>
  <si>
    <t>중국본토
혁신기술주</t>
    <phoneticPr fontId="6" type="noConversion"/>
  </si>
  <si>
    <t>2016.11.07</t>
    <phoneticPr fontId="6" type="noConversion"/>
  </si>
  <si>
    <t>2022.01.11</t>
    <phoneticPr fontId="6" type="noConversion"/>
  </si>
  <si>
    <t>2022.01.07</t>
    <phoneticPr fontId="6" type="noConversion"/>
  </si>
  <si>
    <t>중국 테마/섹터</t>
    <phoneticPr fontId="6" type="noConversion"/>
  </si>
  <si>
    <t>에셋플러스 차이나일등기업포커스액티브</t>
    <phoneticPr fontId="6" type="noConversion"/>
  </si>
  <si>
    <t>2024.01.12</t>
    <phoneticPr fontId="6" type="noConversion"/>
  </si>
  <si>
    <t xml:space="preserve">중국 일등기업 약 10여 종목 압축 투자, 액티브 펀드 / 바이두, 샤오미, 텐센트, 트립닷컴, Contemporary Amperex, JD Logistics, POP Mart, Naura Tech, AMER Sports, 팍스콘, Meituna, Beijing Roborock, MINISO Group </t>
    <phoneticPr fontId="6" type="noConversion"/>
  </si>
  <si>
    <t>KIWOOM 차이나내수소비TOP CSI</t>
    <phoneticPr fontId="6" type="noConversion"/>
  </si>
  <si>
    <t>2023.03.31</t>
    <phoneticPr fontId="6" type="noConversion"/>
  </si>
  <si>
    <t>TIGER 차이나반도체FACTSET</t>
    <phoneticPr fontId="6" type="noConversion"/>
  </si>
  <si>
    <t>보통</t>
    <phoneticPr fontId="6" type="noConversion"/>
  </si>
  <si>
    <t>2021.08.06</t>
    <phoneticPr fontId="6" type="noConversion"/>
  </si>
  <si>
    <t>SOL 차이나태양광CSI(합성)</t>
    <phoneticPr fontId="6" type="noConversion"/>
  </si>
  <si>
    <t>2021.12.20</t>
    <phoneticPr fontId="6" type="noConversion"/>
  </si>
  <si>
    <t>KODEX 차이나2차전지MSCI(합성)</t>
    <phoneticPr fontId="6" type="noConversion"/>
  </si>
  <si>
    <t>2022.03.18</t>
    <phoneticPr fontId="6" type="noConversion"/>
  </si>
  <si>
    <t xml:space="preserve">TIGER 차이나전기차SOLACTIVE </t>
    <phoneticPr fontId="6" type="noConversion"/>
  </si>
  <si>
    <t>2020.12.03</t>
    <phoneticPr fontId="6" type="noConversion"/>
  </si>
  <si>
    <t>TIGER 차이나바이오테크SOLACTIVE</t>
    <phoneticPr fontId="6" type="noConversion"/>
  </si>
  <si>
    <t>TIGER 차이나클린에너지SOLACTIVE</t>
    <phoneticPr fontId="6" type="noConversion"/>
  </si>
  <si>
    <t>KODEX 차이나메타버스액티브</t>
    <phoneticPr fontId="6" type="noConversion"/>
  </si>
  <si>
    <t>2022.05.13</t>
    <phoneticPr fontId="6" type="noConversion"/>
  </si>
  <si>
    <t>중국
레버리지</t>
    <phoneticPr fontId="6" type="noConversion"/>
  </si>
  <si>
    <t>TIGER 차이나CSI300레버리지(합성)</t>
    <phoneticPr fontId="6" type="noConversion"/>
  </si>
  <si>
    <t>2014.08.28</t>
    <phoneticPr fontId="6" type="noConversion"/>
  </si>
  <si>
    <t>ACE 중국본토CSI300레버리지(합성)</t>
    <phoneticPr fontId="6" type="noConversion"/>
  </si>
  <si>
    <t>2015.05.20</t>
    <phoneticPr fontId="6" type="noConversion"/>
  </si>
  <si>
    <t>KODEX 차이나레버리지(H)</t>
    <phoneticPr fontId="6" type="noConversion"/>
  </si>
  <si>
    <t>2014.09.11</t>
    <phoneticPr fontId="6" type="noConversion"/>
  </si>
  <si>
    <t>TIGER 차이나항셍테크레버리지</t>
    <phoneticPr fontId="6" type="noConversion"/>
  </si>
  <si>
    <t>2022.08.19</t>
    <phoneticPr fontId="6" type="noConversion"/>
  </si>
  <si>
    <t>TIGER 차이나전기차레버리지(합성)</t>
    <phoneticPr fontId="6" type="noConversion"/>
  </si>
  <si>
    <t>2023.05.04</t>
    <phoneticPr fontId="6" type="noConversion"/>
  </si>
  <si>
    <t>중국
인버스</t>
    <phoneticPr fontId="6" type="noConversion"/>
  </si>
  <si>
    <t>RISE 차이나H선물인버스(H)</t>
    <phoneticPr fontId="6" type="noConversion"/>
  </si>
  <si>
    <t>2018.03.22</t>
    <phoneticPr fontId="6" type="noConversion"/>
  </si>
  <si>
    <t>TIGER 차이나CSI300인버스(합성)</t>
    <phoneticPr fontId="6" type="noConversion"/>
  </si>
  <si>
    <t>2015.06.08</t>
    <phoneticPr fontId="6" type="noConversion"/>
  </si>
  <si>
    <t xml:space="preserve">* 배당율 : 2024년 총배당금 / 현재가(2025년 1월 2일 현재) or 1년 미만 배당금 평균 x 12 / 현재가(2025년 1월 2일 현재)  </t>
    <phoneticPr fontId="19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</si>
  <si>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19" type="noConversion"/>
  </si>
  <si>
    <t>홍콩상장
중국본토 대형주</t>
    <phoneticPr fontId="6" type="noConversion"/>
  </si>
  <si>
    <t>홍콩상장
중국본토 빅테크주</t>
    <phoneticPr fontId="6" type="noConversion"/>
  </si>
  <si>
    <t>중국본토 
대표지수</t>
    <phoneticPr fontId="6" type="noConversion"/>
  </si>
  <si>
    <t>중국본토
대형주</t>
    <phoneticPr fontId="6" type="noConversion"/>
  </si>
  <si>
    <t>글로벌 중국주식 종합</t>
    <phoneticPr fontId="6" type="noConversion"/>
  </si>
  <si>
    <t>CSI300지수 일간수익률의 2배 수익률 추구</t>
    <phoneticPr fontId="6" type="noConversion"/>
  </si>
  <si>
    <t>HSCEI 일별수익률의 2배 수익률 추구</t>
    <phoneticPr fontId="6" type="noConversion"/>
  </si>
  <si>
    <t>Hang Seng TECH 지수 일별수익률의 2배 수익률 추구</t>
    <phoneticPr fontId="6" type="noConversion"/>
  </si>
  <si>
    <t>HSCEI 선물지수 일간수익률의 음의 1배 수익률 추구</t>
    <phoneticPr fontId="6" type="noConversion"/>
  </si>
  <si>
    <t>CSI300지수 일간수익률의 음의 1배 수익률 추구</t>
    <phoneticPr fontId="6" type="noConversion"/>
  </si>
  <si>
    <t>메타버스 산업과 관련된 중국, 홍콩, 대만 기업 24종목에 투자, 액티브 펀드</t>
    <phoneticPr fontId="6" type="noConversion"/>
  </si>
  <si>
    <t>기초지수: CSI A100지수
중국 본토 A주 시장의 시가총액 상위 100개 기업에 투자, 대형주 성과를 대표적으로 반영</t>
    <phoneticPr fontId="6" type="noConversion"/>
  </si>
  <si>
    <t>기초지수: CSI 500지수
중국 본토 A주 시장의 시가총액 상위 301위부터 800위 기업에 투자. 중소형주 성과를 대표적으로 반영</t>
    <phoneticPr fontId="6" type="noConversion"/>
  </si>
  <si>
    <r>
      <t>기초지수: SZSE ChiNext Index
심천거래소의 벤처 및 혁신 기업을 위한 주식시장인 창업판(</t>
    </r>
    <r>
      <rPr>
        <sz val="12"/>
        <rFont val="Microsoft YaHei"/>
        <family val="2"/>
        <charset val="134"/>
      </rPr>
      <t>创业板</t>
    </r>
    <r>
      <rPr>
        <sz val="12"/>
        <rFont val="맑은 고딕"/>
        <family val="2"/>
        <charset val="129"/>
        <scheme val="minor"/>
      </rPr>
      <t>, ChiNext)에 상장된 시가총액 상위 100종목에 투자,
IT, 헬스케어 등 New Economy 섹터를 월등히 높은 비중으로 보유</t>
    </r>
    <phoneticPr fontId="6" type="noConversion"/>
  </si>
  <si>
    <t>기초지수: CSI 300 Index
중국 본토 A주 시장의 대표 기업 300개에 투자, 상해거래소 70% + 심천거래소 30%, 
금융, 소비재, IT, 헬스케어, 산업재 등 중국의 핵심산업을 포괄적으로 아우르는 중대형주 성과를 반영.</t>
    <phoneticPr fontId="6" type="noConversion"/>
  </si>
  <si>
    <t>기초지수: FTSE China A50 Index
중국 본토 A주 시장의 시가총액 상위 50개 기업에 투자, 중국의 핵심산업을 포괄적으로 아우르는 대형주 성과를 반영</t>
    <phoneticPr fontId="6" type="noConversion"/>
  </si>
  <si>
    <t>기초지수: MSCI China A50 Connect Index
중국 본토 A주 시장의 총 11개 섹터에서 섹터별 최소 2개 종목 이상을 포함, 중국 경제 전반을 아우르는 대형주 성과를 균형 있게 반영</t>
    <phoneticPr fontId="6" type="noConversion"/>
  </si>
  <si>
    <t>비교지수: 과창판 Star50 Index, 액티브 펀드, 54종목</t>
    <phoneticPr fontId="6" type="noConversion"/>
  </si>
  <si>
    <r>
      <t>기초지수: 과창판 Star50 Index
상해거래소의 중국 과학기술주의 상장 메카 과창판(科</t>
    </r>
    <r>
      <rPr>
        <sz val="12"/>
        <rFont val="Microsoft YaHei"/>
        <family val="2"/>
        <charset val="134"/>
      </rPr>
      <t>创板</t>
    </r>
    <r>
      <rPr>
        <sz val="12"/>
        <rFont val="맑은 고딕"/>
        <family val="2"/>
        <charset val="129"/>
        <scheme val="minor"/>
      </rPr>
      <t xml:space="preserve">)에 상장된 시가총액 상위 50종목에 투자, 
시진핑 주석이 직접 지시해 출범한 과장판에는 중국 정부가 육성하는 
'6대 전략적 신흥산업(첨단장비, 차세대IT, 신소재, 신에너지, 바이오 제약, 에너지 절약 및 환경보호)'에 해당되는 기업만 상장 가능 </t>
    </r>
    <phoneticPr fontId="6" type="noConversion"/>
  </si>
  <si>
    <t>기초지수: CSI SH-HK-SZ Consumer Top Index
중국 상장 기업 중, 내수확대 수혜가 기대되는 소비재 기업 50종목에 투자</t>
    <phoneticPr fontId="6" type="noConversion"/>
  </si>
  <si>
    <t>기초지수: FactSet China Semiconductor 지수(Net Total Return)
중국 반도체 내수 시장과 정부의 반도체 육성정책의 수혜가 예상되는 25종목에 투자</t>
    <phoneticPr fontId="6" type="noConversion"/>
  </si>
  <si>
    <t>기초지수: CSI Photovoltaic Industry Index(PR)
중국 태양광산업 밸류체인을 구성하는 중국본 A주식 50종목에 투자</t>
    <phoneticPr fontId="6" type="noConversion"/>
  </si>
  <si>
    <t>기초지수: MSCI China All Shares IMI Select Batteries Price Return Index CNY
완성차를 제외한 중국 2차전지 소재/장비 업체 상위 20종목에 투자</t>
    <phoneticPr fontId="6" type="noConversion"/>
  </si>
  <si>
    <t>기초지수: Solactive China Electric Vehicle and Battery 지수 (원화환산)
중국, 홍콩, 미국 거래소에 상장된 중국 전기차 및 배터리, 화학 등 전기차 밸류체인 관련 기업 35종목에 투자</t>
    <phoneticPr fontId="6" type="noConversion"/>
  </si>
  <si>
    <t>기초지수: Solactive China Biotech 지수(원화환산)
중국, 홍콩, 미국 거래소에 상장된 중국 생명공학 기업 30종목에 투자</t>
    <phoneticPr fontId="6" type="noConversion"/>
  </si>
  <si>
    <t>기초지수: Solactive China Clean Energy 지수(원화환산)
중국, 홍콩 거래소에 상장된 중국 클린에너지 산업 관련 기업 35종목에 투자</t>
    <phoneticPr fontId="6" type="noConversion"/>
  </si>
  <si>
    <t>Solactive China Electric Vehicle and Battery 지수 일별수익률의 2배 수익률 추구</t>
    <phoneticPr fontId="6" type="noConversion"/>
  </si>
  <si>
    <t>기초지수: HSCEI _ Hang Seng China Enterprises Index
홍콩거래소에 상장된 중국 본토 대표기업 50종목에 투자, 종목별 8% 비중 상한 적용
2018년부터 H-주뿐만 아니라 Red-chip, P-chip도 포함되도록 지수구성 변경</t>
    <phoneticPr fontId="6" type="noConversion"/>
  </si>
  <si>
    <t>기초지수: Hang Seng China(Hong Kong-listed) 25 Index
홍콩거래소에 상장된 중국 본토 대표기업 25종목에 압축 투자, 시가총액 가중방식</t>
    <phoneticPr fontId="6" type="noConversion"/>
  </si>
  <si>
    <t>기초지수: Hang Seng TECH Index
홍콩거래소에 상장된 중국 본토 대표 빅테크 기업 30종목에 투자, 시가총액 가중방식, 종목별 8% 비중 상한 적용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</si>
</sst>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"/>
    <numFmt numFmtId="177" formatCode="0.00_ "/>
    <numFmt numFmtId="178" formatCode="#,##0_ "/>
    <numFmt numFmtId="179" formatCode="#,##0.00_ ;[Red]\-#,##0.00\ 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color theme="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u/>
      <sz val="26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3"/>
      <color theme="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</font>
    <font>
      <sz val="12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</font>
    <font>
      <sz val="12"/>
      <color theme="1"/>
      <name val="맑은 고딕"/>
      <family val="3"/>
      <charset val="129"/>
    </font>
    <font>
      <sz val="13"/>
      <color theme="0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2"/>
      <name val="Microsoft YaHei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52EA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345D7"/>
        <bgColor indexed="64"/>
      </patternFill>
    </fill>
    <fill>
      <patternFill patternType="solid">
        <fgColor theme="6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medium">
        <color rgb="FFFF9300"/>
      </top>
      <bottom style="medium">
        <color rgb="FFFF93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rgb="FFFF9300"/>
      </left>
      <right style="thin">
        <color theme="1"/>
      </right>
      <top style="medium">
        <color rgb="FFFF9300"/>
      </top>
      <bottom style="medium">
        <color rgb="FFFF93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1"/>
      </left>
      <right style="thin">
        <color theme="1"/>
      </right>
      <top style="medium">
        <color rgb="FFFF9300"/>
      </top>
      <bottom style="medium">
        <color rgb="FFFF9300"/>
      </bottom>
      <diagonal/>
    </border>
    <border>
      <left style="thin">
        <color theme="1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theme="1"/>
      </right>
      <top style="medium">
        <color rgb="FFFF9300"/>
      </top>
      <bottom style="medium">
        <color rgb="FFFF9300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5" fillId="2" borderId="0" xfId="4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4" applyFont="1" applyFill="1">
      <alignment vertical="center"/>
    </xf>
    <xf numFmtId="0" fontId="4" fillId="2" borderId="0" xfId="4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4" fillId="2" borderId="0" xfId="4" applyFill="1">
      <alignment vertical="center"/>
    </xf>
    <xf numFmtId="0" fontId="4" fillId="0" borderId="0" xfId="4">
      <alignment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2" fillId="2" borderId="0" xfId="4" applyFont="1" applyFill="1">
      <alignment vertical="center"/>
    </xf>
    <xf numFmtId="0" fontId="12" fillId="0" borderId="0" xfId="4" applyFont="1">
      <alignment vertical="center"/>
    </xf>
    <xf numFmtId="0" fontId="13" fillId="2" borderId="0" xfId="4" applyFont="1" applyFill="1" applyAlignment="1">
      <alignment horizontal="center" vertical="center"/>
    </xf>
    <xf numFmtId="0" fontId="14" fillId="4" borderId="3" xfId="4" applyFont="1" applyFill="1" applyBorder="1" applyAlignment="1">
      <alignment horizontal="center" vertical="center"/>
    </xf>
    <xf numFmtId="0" fontId="15" fillId="5" borderId="3" xfId="5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4" fillId="0" borderId="0" xfId="4" applyAlignment="1">
      <alignment vertical="center" wrapText="1"/>
    </xf>
    <xf numFmtId="0" fontId="14" fillId="2" borderId="0" xfId="4" applyFont="1" applyFill="1" applyAlignment="1">
      <alignment horizontal="center" vertical="center"/>
    </xf>
    <xf numFmtId="0" fontId="15" fillId="2" borderId="0" xfId="5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4" fillId="2" borderId="0" xfId="4" applyFill="1" applyAlignment="1">
      <alignment vertical="center" wrapText="1"/>
    </xf>
    <xf numFmtId="0" fontId="14" fillId="6" borderId="3" xfId="4" applyFont="1" applyFill="1" applyBorder="1" applyAlignment="1">
      <alignment horizontal="center" vertical="center"/>
    </xf>
    <xf numFmtId="0" fontId="15" fillId="5" borderId="4" xfId="5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5" fillId="5" borderId="9" xfId="5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/>
    </xf>
    <xf numFmtId="0" fontId="14" fillId="6" borderId="11" xfId="4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4" fillId="6" borderId="13" xfId="4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4" fillId="6" borderId="15" xfId="4" applyFont="1" applyFill="1" applyBorder="1" applyAlignment="1">
      <alignment horizontal="center" vertical="center"/>
    </xf>
    <xf numFmtId="0" fontId="14" fillId="6" borderId="16" xfId="4" applyFont="1" applyFill="1" applyBorder="1" applyAlignment="1">
      <alignment horizontal="center" vertical="center" wrapText="1"/>
    </xf>
    <xf numFmtId="0" fontId="15" fillId="5" borderId="16" xfId="5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/>
    </xf>
    <xf numFmtId="0" fontId="14" fillId="6" borderId="18" xfId="4" applyFont="1" applyFill="1" applyBorder="1" applyAlignment="1">
      <alignment horizontal="center" vertical="center"/>
    </xf>
    <xf numFmtId="0" fontId="15" fillId="5" borderId="19" xfId="5" applyFont="1" applyFill="1" applyBorder="1" applyAlignment="1">
      <alignment horizontal="center" vertical="center" wrapText="1"/>
    </xf>
    <xf numFmtId="0" fontId="16" fillId="5" borderId="20" xfId="3" applyFont="1" applyFill="1" applyBorder="1" applyAlignment="1">
      <alignment horizontal="center" vertical="center"/>
    </xf>
    <xf numFmtId="0" fontId="15" fillId="5" borderId="18" xfId="5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4" fillId="6" borderId="19" xfId="4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4" fillId="8" borderId="11" xfId="4" applyFont="1" applyFill="1" applyBorder="1" applyAlignment="1">
      <alignment horizontal="center" vertical="center"/>
    </xf>
    <xf numFmtId="0" fontId="15" fillId="5" borderId="3" xfId="5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/>
    </xf>
    <xf numFmtId="0" fontId="14" fillId="8" borderId="13" xfId="4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4" fillId="8" borderId="26" xfId="4" applyFont="1" applyFill="1" applyBorder="1" applyAlignment="1">
      <alignment horizontal="center" vertical="center"/>
    </xf>
    <xf numFmtId="0" fontId="14" fillId="8" borderId="3" xfId="4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4" fillId="8" borderId="3" xfId="4" applyFont="1" applyFill="1" applyBorder="1" applyAlignment="1">
      <alignment horizontal="center" vertical="center" wrapText="1"/>
    </xf>
    <xf numFmtId="0" fontId="14" fillId="8" borderId="3" xfId="4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41" fontId="0" fillId="0" borderId="0" xfId="1" applyFont="1">
      <alignment vertical="center"/>
    </xf>
    <xf numFmtId="177" fontId="0" fillId="0" borderId="0" xfId="0" applyNumberFormat="1">
      <alignment vertical="center"/>
    </xf>
    <xf numFmtId="0" fontId="5" fillId="0" borderId="0" xfId="4" applyFont="1">
      <alignment vertical="center"/>
    </xf>
    <xf numFmtId="0" fontId="18" fillId="2" borderId="0" xfId="4" applyFont="1" applyFill="1" applyAlignment="1">
      <alignment horizontal="center" vertical="center"/>
    </xf>
    <xf numFmtId="0" fontId="20" fillId="3" borderId="29" xfId="5" applyFont="1" applyFill="1" applyBorder="1" applyAlignment="1">
      <alignment horizontal="center" vertical="center" wrapText="1"/>
    </xf>
    <xf numFmtId="0" fontId="20" fillId="3" borderId="30" xfId="5" applyFont="1" applyFill="1" applyBorder="1" applyAlignment="1">
      <alignment horizontal="center" vertical="center" wrapText="1"/>
    </xf>
    <xf numFmtId="0" fontId="20" fillId="3" borderId="30" xfId="5" applyFont="1" applyFill="1" applyBorder="1" applyAlignment="1">
      <alignment horizontal="center" vertical="center" wrapText="1"/>
    </xf>
    <xf numFmtId="0" fontId="13" fillId="3" borderId="30" xfId="5" applyFont="1" applyFill="1" applyBorder="1" applyAlignment="1">
      <alignment horizontal="center" vertical="center" wrapText="1"/>
    </xf>
    <xf numFmtId="0" fontId="20" fillId="3" borderId="31" xfId="5" applyFont="1" applyFill="1" applyBorder="1" applyAlignment="1">
      <alignment horizontal="center" vertical="center" wrapText="1"/>
    </xf>
    <xf numFmtId="0" fontId="20" fillId="3" borderId="2" xfId="5" applyFont="1" applyFill="1" applyBorder="1" applyAlignment="1">
      <alignment horizontal="center" vertical="center" wrapText="1"/>
    </xf>
    <xf numFmtId="0" fontId="2" fillId="3" borderId="32" xfId="5" applyFont="1" applyFill="1" applyBorder="1" applyAlignment="1">
      <alignment horizontal="center" vertical="center" wrapText="1"/>
    </xf>
    <xf numFmtId="0" fontId="20" fillId="3" borderId="32" xfId="5" applyFont="1" applyFill="1" applyBorder="1" applyAlignment="1">
      <alignment horizontal="center" vertical="center" wrapText="1"/>
    </xf>
    <xf numFmtId="0" fontId="20" fillId="3" borderId="32" xfId="5" applyFont="1" applyFill="1" applyBorder="1" applyAlignment="1">
      <alignment horizontal="center" vertical="center" wrapText="1"/>
    </xf>
    <xf numFmtId="0" fontId="20" fillId="3" borderId="33" xfId="5" applyFont="1" applyFill="1" applyBorder="1" applyAlignment="1">
      <alignment horizontal="center" vertical="center" wrapText="1"/>
    </xf>
    <xf numFmtId="0" fontId="13" fillId="6" borderId="34" xfId="4" applyFont="1" applyFill="1" applyBorder="1">
      <alignment vertical="center"/>
    </xf>
    <xf numFmtId="178" fontId="22" fillId="7" borderId="35" xfId="6" applyNumberFormat="1" applyFont="1" applyFill="1" applyBorder="1" applyAlignment="1">
      <alignment horizontal="center" vertical="center" wrapText="1"/>
    </xf>
    <xf numFmtId="0" fontId="22" fillId="7" borderId="35" xfId="5" applyFont="1" applyFill="1" applyBorder="1" applyAlignment="1">
      <alignment horizontal="center" vertical="center" wrapText="1"/>
    </xf>
    <xf numFmtId="14" fontId="22" fillId="7" borderId="35" xfId="5" applyNumberFormat="1" applyFont="1" applyFill="1" applyBorder="1" applyAlignment="1">
      <alignment horizontal="center" vertical="center" wrapText="1"/>
    </xf>
    <xf numFmtId="0" fontId="4" fillId="7" borderId="35" xfId="4" applyFill="1" applyBorder="1" applyAlignment="1">
      <alignment horizontal="center" vertical="center"/>
    </xf>
    <xf numFmtId="179" fontId="22" fillId="7" borderId="35" xfId="5" applyNumberFormat="1" applyFont="1" applyFill="1" applyBorder="1" applyAlignment="1">
      <alignment horizontal="center" vertical="center" wrapText="1"/>
    </xf>
    <xf numFmtId="179" fontId="22" fillId="7" borderId="36" xfId="5" applyNumberFormat="1" applyFont="1" applyFill="1" applyBorder="1" applyAlignment="1">
      <alignment horizontal="center" vertical="center" wrapText="1"/>
    </xf>
    <xf numFmtId="0" fontId="22" fillId="5" borderId="37" xfId="5" applyFont="1" applyFill="1" applyBorder="1" applyAlignment="1">
      <alignment horizontal="left" vertical="center" wrapText="1"/>
    </xf>
    <xf numFmtId="178" fontId="22" fillId="5" borderId="20" xfId="6" applyNumberFormat="1" applyFont="1" applyFill="1" applyBorder="1" applyAlignment="1">
      <alignment horizontal="center" vertical="center" wrapText="1"/>
    </xf>
    <xf numFmtId="0" fontId="22" fillId="5" borderId="20" xfId="5" applyFont="1" applyFill="1" applyBorder="1" applyAlignment="1">
      <alignment horizontal="center" vertical="center" wrapText="1"/>
    </xf>
    <xf numFmtId="14" fontId="22" fillId="5" borderId="20" xfId="5" applyNumberFormat="1" applyFont="1" applyFill="1" applyBorder="1" applyAlignment="1">
      <alignment horizontal="center" vertical="center" wrapText="1"/>
    </xf>
    <xf numFmtId="0" fontId="4" fillId="5" borderId="20" xfId="4" applyFill="1" applyBorder="1" applyAlignment="1">
      <alignment horizontal="center" vertical="center"/>
    </xf>
    <xf numFmtId="179" fontId="22" fillId="5" borderId="20" xfId="5" applyNumberFormat="1" applyFont="1" applyFill="1" applyBorder="1" applyAlignment="1">
      <alignment horizontal="center" vertical="center" wrapText="1"/>
    </xf>
    <xf numFmtId="0" fontId="22" fillId="5" borderId="20" xfId="5" applyFont="1" applyFill="1" applyBorder="1" applyAlignment="1">
      <alignment horizontal="left" vertical="center" wrapText="1"/>
    </xf>
    <xf numFmtId="178" fontId="22" fillId="5" borderId="38" xfId="6" applyNumberFormat="1" applyFont="1" applyFill="1" applyBorder="1" applyAlignment="1">
      <alignment horizontal="center" vertical="center" wrapText="1"/>
    </xf>
    <xf numFmtId="0" fontId="22" fillId="5" borderId="38" xfId="5" applyFont="1" applyFill="1" applyBorder="1" applyAlignment="1">
      <alignment horizontal="center" vertical="center" wrapText="1"/>
    </xf>
    <xf numFmtId="14" fontId="22" fillId="5" borderId="38" xfId="5" applyNumberFormat="1" applyFont="1" applyFill="1" applyBorder="1" applyAlignment="1">
      <alignment horizontal="center" vertical="center" wrapText="1"/>
    </xf>
    <xf numFmtId="0" fontId="4" fillId="5" borderId="38" xfId="4" applyFill="1" applyBorder="1" applyAlignment="1">
      <alignment horizontal="center" vertical="center"/>
    </xf>
    <xf numFmtId="179" fontId="22" fillId="5" borderId="38" xfId="5" applyNumberFormat="1" applyFont="1" applyFill="1" applyBorder="1" applyAlignment="1">
      <alignment horizontal="center" vertical="center" wrapText="1"/>
    </xf>
    <xf numFmtId="179" fontId="22" fillId="5" borderId="39" xfId="5" applyNumberFormat="1" applyFont="1" applyFill="1" applyBorder="1" applyAlignment="1">
      <alignment horizontal="center" vertical="center" wrapText="1"/>
    </xf>
    <xf numFmtId="0" fontId="22" fillId="5" borderId="25" xfId="5" applyFont="1" applyFill="1" applyBorder="1" applyAlignment="1">
      <alignment horizontal="left" vertical="center" wrapText="1"/>
    </xf>
    <xf numFmtId="178" fontId="22" fillId="5" borderId="40" xfId="6" applyNumberFormat="1" applyFont="1" applyFill="1" applyBorder="1" applyAlignment="1">
      <alignment horizontal="center" vertical="center" wrapText="1"/>
    </xf>
    <xf numFmtId="0" fontId="22" fillId="5" borderId="40" xfId="5" applyFont="1" applyFill="1" applyBorder="1" applyAlignment="1">
      <alignment horizontal="center" vertical="center" wrapText="1"/>
    </xf>
    <xf numFmtId="14" fontId="22" fillId="5" borderId="40" xfId="5" applyNumberFormat="1" applyFont="1" applyFill="1" applyBorder="1" applyAlignment="1">
      <alignment horizontal="center" vertical="center" wrapText="1"/>
    </xf>
    <xf numFmtId="0" fontId="4" fillId="5" borderId="40" xfId="4" applyFill="1" applyBorder="1" applyAlignment="1">
      <alignment horizontal="center" vertical="center"/>
    </xf>
    <xf numFmtId="179" fontId="22" fillId="5" borderId="40" xfId="5" applyNumberFormat="1" applyFont="1" applyFill="1" applyBorder="1" applyAlignment="1">
      <alignment horizontal="center" vertical="center" wrapText="1"/>
    </xf>
    <xf numFmtId="179" fontId="22" fillId="5" borderId="41" xfId="5" applyNumberFormat="1" applyFont="1" applyFill="1" applyBorder="1" applyAlignment="1">
      <alignment horizontal="center" vertical="center" wrapText="1"/>
    </xf>
    <xf numFmtId="0" fontId="22" fillId="5" borderId="8" xfId="5" applyFont="1" applyFill="1" applyBorder="1" applyAlignment="1">
      <alignment horizontal="left" vertical="center" wrapText="1"/>
    </xf>
    <xf numFmtId="0" fontId="13" fillId="2" borderId="0" xfId="4" applyFont="1" applyFill="1">
      <alignment vertical="center"/>
    </xf>
    <xf numFmtId="178" fontId="22" fillId="2" borderId="0" xfId="6" applyNumberFormat="1" applyFont="1" applyFill="1" applyBorder="1" applyAlignment="1">
      <alignment horizontal="center" vertical="center" wrapText="1"/>
    </xf>
    <xf numFmtId="0" fontId="22" fillId="2" borderId="0" xfId="5" applyFont="1" applyFill="1" applyAlignment="1">
      <alignment horizontal="center" vertical="center" wrapText="1"/>
    </xf>
    <xf numFmtId="14" fontId="22" fillId="2" borderId="0" xfId="5" applyNumberFormat="1" applyFont="1" applyFill="1" applyAlignment="1">
      <alignment horizontal="center" vertical="center" wrapText="1"/>
    </xf>
    <xf numFmtId="179" fontId="22" fillId="2" borderId="0" xfId="5" applyNumberFormat="1" applyFont="1" applyFill="1" applyAlignment="1">
      <alignment horizontal="center" vertical="center" wrapText="1"/>
    </xf>
    <xf numFmtId="0" fontId="22" fillId="5" borderId="4" xfId="5" applyFont="1" applyFill="1" applyBorder="1" applyAlignment="1">
      <alignment horizontal="center" vertical="center" wrapText="1"/>
    </xf>
    <xf numFmtId="0" fontId="13" fillId="6" borderId="18" xfId="4" applyFont="1" applyFill="1" applyBorder="1" applyAlignment="1">
      <alignment horizontal="center" vertical="center"/>
    </xf>
    <xf numFmtId="178" fontId="22" fillId="5" borderId="42" xfId="6" applyNumberFormat="1" applyFont="1" applyFill="1" applyBorder="1" applyAlignment="1">
      <alignment horizontal="center" vertical="center" wrapText="1"/>
    </xf>
    <xf numFmtId="0" fontId="22" fillId="5" borderId="42" xfId="5" applyFont="1" applyFill="1" applyBorder="1" applyAlignment="1">
      <alignment horizontal="center" vertical="center" wrapText="1"/>
    </xf>
    <xf numFmtId="14" fontId="22" fillId="5" borderId="42" xfId="5" applyNumberFormat="1" applyFont="1" applyFill="1" applyBorder="1" applyAlignment="1">
      <alignment horizontal="center" vertical="center" wrapText="1"/>
    </xf>
    <xf numFmtId="0" fontId="4" fillId="5" borderId="42" xfId="4" applyFill="1" applyBorder="1" applyAlignment="1">
      <alignment horizontal="center" vertical="center"/>
    </xf>
    <xf numFmtId="179" fontId="22" fillId="5" borderId="42" xfId="5" applyNumberFormat="1" applyFont="1" applyFill="1" applyBorder="1" applyAlignment="1">
      <alignment horizontal="center" vertical="center" wrapText="1"/>
    </xf>
    <xf numFmtId="0" fontId="22" fillId="5" borderId="43" xfId="5" applyFont="1" applyFill="1" applyBorder="1" applyAlignment="1">
      <alignment horizontal="left" vertical="center" wrapText="1"/>
    </xf>
    <xf numFmtId="0" fontId="22" fillId="5" borderId="13" xfId="5" applyFont="1" applyFill="1" applyBorder="1" applyAlignment="1">
      <alignment horizontal="left" vertical="center" wrapText="1"/>
    </xf>
    <xf numFmtId="0" fontId="22" fillId="5" borderId="44" xfId="5" applyFont="1" applyFill="1" applyBorder="1" applyAlignment="1">
      <alignment horizontal="left" vertical="center" wrapText="1"/>
    </xf>
    <xf numFmtId="0" fontId="22" fillId="5" borderId="45" xfId="5" applyFont="1" applyFill="1" applyBorder="1" applyAlignment="1">
      <alignment horizontal="left" vertical="center" wrapText="1"/>
    </xf>
    <xf numFmtId="0" fontId="22" fillId="5" borderId="45" xfId="5" applyFont="1" applyFill="1" applyBorder="1" applyAlignment="1">
      <alignment horizontal="left" vertical="center" wrapText="1"/>
    </xf>
    <xf numFmtId="178" fontId="22" fillId="5" borderId="22" xfId="6" applyNumberFormat="1" applyFont="1" applyFill="1" applyBorder="1" applyAlignment="1">
      <alignment horizontal="center" vertical="center" wrapText="1"/>
    </xf>
    <xf numFmtId="0" fontId="22" fillId="5" borderId="22" xfId="5" applyFont="1" applyFill="1" applyBorder="1" applyAlignment="1">
      <alignment horizontal="center" vertical="center" wrapText="1"/>
    </xf>
    <xf numFmtId="14" fontId="22" fillId="5" borderId="22" xfId="5" applyNumberFormat="1" applyFont="1" applyFill="1" applyBorder="1" applyAlignment="1">
      <alignment horizontal="center" vertical="center" wrapText="1"/>
    </xf>
    <xf numFmtId="0" fontId="4" fillId="5" borderId="22" xfId="4" applyFill="1" applyBorder="1" applyAlignment="1">
      <alignment horizontal="center" vertical="center"/>
    </xf>
    <xf numFmtId="179" fontId="22" fillId="5" borderId="22" xfId="5" applyNumberFormat="1" applyFont="1" applyFill="1" applyBorder="1" applyAlignment="1">
      <alignment horizontal="center" vertical="center" wrapText="1"/>
    </xf>
    <xf numFmtId="0" fontId="13" fillId="6" borderId="19" xfId="4" applyFont="1" applyFill="1" applyBorder="1" applyAlignment="1">
      <alignment horizontal="center" vertical="center"/>
    </xf>
    <xf numFmtId="178" fontId="22" fillId="5" borderId="23" xfId="6" applyNumberFormat="1" applyFont="1" applyFill="1" applyBorder="1" applyAlignment="1">
      <alignment horizontal="center" vertical="center" wrapText="1"/>
    </xf>
    <xf numFmtId="0" fontId="22" fillId="5" borderId="23" xfId="5" applyFont="1" applyFill="1" applyBorder="1" applyAlignment="1">
      <alignment horizontal="center" vertical="center" wrapText="1"/>
    </xf>
    <xf numFmtId="14" fontId="22" fillId="5" borderId="23" xfId="5" applyNumberFormat="1" applyFont="1" applyFill="1" applyBorder="1" applyAlignment="1">
      <alignment horizontal="center" vertical="center" wrapText="1"/>
    </xf>
    <xf numFmtId="0" fontId="22" fillId="5" borderId="46" xfId="5" applyFont="1" applyFill="1" applyBorder="1" applyAlignment="1">
      <alignment horizontal="center" vertical="center" wrapText="1"/>
    </xf>
    <xf numFmtId="0" fontId="4" fillId="5" borderId="23" xfId="4" applyFill="1" applyBorder="1" applyAlignment="1">
      <alignment horizontal="center" vertical="center"/>
    </xf>
    <xf numFmtId="179" fontId="22" fillId="5" borderId="23" xfId="5" applyNumberFormat="1" applyFont="1" applyFill="1" applyBorder="1" applyAlignment="1">
      <alignment horizontal="center" vertical="center" wrapText="1"/>
    </xf>
    <xf numFmtId="0" fontId="22" fillId="5" borderId="41" xfId="5" applyFont="1" applyFill="1" applyBorder="1" applyAlignment="1">
      <alignment horizontal="left" vertical="center" wrapText="1"/>
    </xf>
    <xf numFmtId="0" fontId="22" fillId="2" borderId="0" xfId="5" applyFont="1" applyFill="1" applyAlignment="1">
      <alignment horizontal="left" vertical="center" wrapText="1"/>
    </xf>
    <xf numFmtId="0" fontId="13" fillId="6" borderId="13" xfId="4" applyFont="1" applyFill="1" applyBorder="1" applyAlignment="1">
      <alignment horizontal="center" vertical="center"/>
    </xf>
    <xf numFmtId="0" fontId="22" fillId="5" borderId="39" xfId="5" applyFont="1" applyFill="1" applyBorder="1" applyAlignment="1">
      <alignment horizontal="left" vertical="center" wrapText="1"/>
    </xf>
    <xf numFmtId="178" fontId="22" fillId="5" borderId="46" xfId="6" applyNumberFormat="1" applyFont="1" applyFill="1" applyBorder="1" applyAlignment="1">
      <alignment horizontal="center" vertical="center" wrapText="1"/>
    </xf>
    <xf numFmtId="14" fontId="22" fillId="5" borderId="46" xfId="5" applyNumberFormat="1" applyFont="1" applyFill="1" applyBorder="1" applyAlignment="1">
      <alignment horizontal="center" vertical="center" wrapText="1"/>
    </xf>
    <xf numFmtId="0" fontId="4" fillId="5" borderId="46" xfId="4" applyFill="1" applyBorder="1" applyAlignment="1">
      <alignment horizontal="center" vertical="center"/>
    </xf>
    <xf numFmtId="179" fontId="22" fillId="5" borderId="46" xfId="5" applyNumberFormat="1" applyFont="1" applyFill="1" applyBorder="1" applyAlignment="1">
      <alignment horizontal="center" vertical="center" wrapText="1"/>
    </xf>
    <xf numFmtId="0" fontId="22" fillId="5" borderId="48" xfId="5" applyFont="1" applyFill="1" applyBorder="1" applyAlignment="1">
      <alignment horizontal="left" vertical="center" wrapText="1"/>
    </xf>
    <xf numFmtId="0" fontId="13" fillId="6" borderId="49" xfId="4" applyFont="1" applyFill="1" applyBorder="1" applyAlignment="1">
      <alignment horizontal="center" vertical="center"/>
    </xf>
    <xf numFmtId="0" fontId="22" fillId="5" borderId="51" xfId="5" applyFont="1" applyFill="1" applyBorder="1" applyAlignment="1">
      <alignment horizontal="left" vertical="center" wrapText="1"/>
    </xf>
    <xf numFmtId="0" fontId="13" fillId="6" borderId="16" xfId="4" applyFont="1" applyFill="1" applyBorder="1" applyAlignment="1">
      <alignment horizontal="center" vertical="center" wrapText="1"/>
    </xf>
    <xf numFmtId="178" fontId="22" fillId="5" borderId="17" xfId="6" applyNumberFormat="1" applyFont="1" applyFill="1" applyBorder="1" applyAlignment="1">
      <alignment horizontal="center" vertical="center" wrapText="1"/>
    </xf>
    <xf numFmtId="0" fontId="22" fillId="5" borderId="17" xfId="5" applyFont="1" applyFill="1" applyBorder="1" applyAlignment="1">
      <alignment horizontal="center" vertical="center" wrapText="1"/>
    </xf>
    <xf numFmtId="14" fontId="22" fillId="5" borderId="17" xfId="5" applyNumberFormat="1" applyFont="1" applyFill="1" applyBorder="1" applyAlignment="1">
      <alignment horizontal="center" vertical="center" wrapText="1"/>
    </xf>
    <xf numFmtId="0" fontId="4" fillId="5" borderId="17" xfId="4" applyFill="1" applyBorder="1" applyAlignment="1">
      <alignment horizontal="center" vertical="center"/>
    </xf>
    <xf numFmtId="179" fontId="22" fillId="5" borderId="17" xfId="5" applyNumberFormat="1" applyFont="1" applyFill="1" applyBorder="1" applyAlignment="1">
      <alignment horizontal="center" vertical="center" wrapText="1"/>
    </xf>
    <xf numFmtId="0" fontId="22" fillId="5" borderId="11" xfId="5" applyFont="1" applyFill="1" applyBorder="1" applyAlignment="1">
      <alignment horizontal="left" vertical="center" wrapText="1"/>
    </xf>
    <xf numFmtId="0" fontId="13" fillId="6" borderId="0" xfId="4" applyFont="1" applyFill="1" applyAlignment="1">
      <alignment horizontal="center" vertical="center"/>
    </xf>
    <xf numFmtId="178" fontId="22" fillId="5" borderId="3" xfId="6" applyNumberFormat="1" applyFont="1" applyFill="1" applyBorder="1" applyAlignment="1">
      <alignment horizontal="center" vertical="center" wrapText="1"/>
    </xf>
    <xf numFmtId="0" fontId="22" fillId="5" borderId="3" xfId="5" applyFont="1" applyFill="1" applyBorder="1" applyAlignment="1">
      <alignment horizontal="center" vertical="center" wrapText="1"/>
    </xf>
    <xf numFmtId="14" fontId="22" fillId="5" borderId="3" xfId="5" applyNumberFormat="1" applyFont="1" applyFill="1" applyBorder="1" applyAlignment="1">
      <alignment horizontal="center" vertical="center" wrapText="1"/>
    </xf>
    <xf numFmtId="0" fontId="4" fillId="5" borderId="3" xfId="4" applyFill="1" applyBorder="1" applyAlignment="1">
      <alignment horizontal="center" vertical="center"/>
    </xf>
    <xf numFmtId="179" fontId="22" fillId="5" borderId="3" xfId="5" applyNumberFormat="1" applyFont="1" applyFill="1" applyBorder="1" applyAlignment="1">
      <alignment horizontal="center" vertical="center" wrapText="1"/>
    </xf>
    <xf numFmtId="0" fontId="22" fillId="5" borderId="26" xfId="5" applyFont="1" applyFill="1" applyBorder="1" applyAlignment="1">
      <alignment horizontal="left" vertical="center" wrapText="1"/>
    </xf>
    <xf numFmtId="0" fontId="22" fillId="5" borderId="52" xfId="5" applyFont="1" applyFill="1" applyBorder="1" applyAlignment="1">
      <alignment horizontal="left" vertical="center" wrapText="1"/>
    </xf>
    <xf numFmtId="178" fontId="22" fillId="5" borderId="35" xfId="6" applyNumberFormat="1" applyFont="1" applyFill="1" applyBorder="1" applyAlignment="1">
      <alignment horizontal="center" vertical="center" wrapText="1"/>
    </xf>
    <xf numFmtId="14" fontId="22" fillId="5" borderId="35" xfId="5" applyNumberFormat="1" applyFont="1" applyFill="1" applyBorder="1" applyAlignment="1">
      <alignment horizontal="center" vertical="center" wrapText="1"/>
    </xf>
    <xf numFmtId="0" fontId="22" fillId="5" borderId="35" xfId="5" applyFont="1" applyFill="1" applyBorder="1" applyAlignment="1">
      <alignment horizontal="center" vertical="center" wrapText="1"/>
    </xf>
    <xf numFmtId="0" fontId="4" fillId="5" borderId="35" xfId="4" applyFill="1" applyBorder="1" applyAlignment="1">
      <alignment horizontal="center" vertical="center"/>
    </xf>
    <xf numFmtId="179" fontId="22" fillId="5" borderId="35" xfId="5" applyNumberFormat="1" applyFont="1" applyFill="1" applyBorder="1" applyAlignment="1">
      <alignment horizontal="center" vertical="center" wrapText="1"/>
    </xf>
    <xf numFmtId="0" fontId="22" fillId="5" borderId="54" xfId="5" applyFont="1" applyFill="1" applyBorder="1" applyAlignment="1">
      <alignment horizontal="left" vertical="center" wrapText="1"/>
    </xf>
    <xf numFmtId="0" fontId="22" fillId="5" borderId="9" xfId="5" applyFont="1" applyFill="1" applyBorder="1" applyAlignment="1">
      <alignment horizontal="center" vertical="center" wrapText="1"/>
    </xf>
    <xf numFmtId="178" fontId="22" fillId="9" borderId="35" xfId="6" applyNumberFormat="1" applyFont="1" applyFill="1" applyBorder="1" applyAlignment="1">
      <alignment horizontal="center" vertical="center" wrapText="1"/>
    </xf>
    <xf numFmtId="0" fontId="22" fillId="9" borderId="35" xfId="5" applyFont="1" applyFill="1" applyBorder="1" applyAlignment="1">
      <alignment horizontal="center" vertical="center" wrapText="1"/>
    </xf>
    <xf numFmtId="14" fontId="22" fillId="9" borderId="35" xfId="5" applyNumberFormat="1" applyFont="1" applyFill="1" applyBorder="1" applyAlignment="1">
      <alignment horizontal="center" vertical="center" wrapText="1"/>
    </xf>
    <xf numFmtId="0" fontId="4" fillId="9" borderId="35" xfId="4" applyFill="1" applyBorder="1" applyAlignment="1">
      <alignment horizontal="center" vertical="center"/>
    </xf>
    <xf numFmtId="179" fontId="22" fillId="9" borderId="35" xfId="5" applyNumberFormat="1" applyFont="1" applyFill="1" applyBorder="1" applyAlignment="1">
      <alignment horizontal="center" vertical="center" wrapText="1"/>
    </xf>
    <xf numFmtId="179" fontId="22" fillId="9" borderId="36" xfId="5" applyNumberFormat="1" applyFont="1" applyFill="1" applyBorder="1" applyAlignment="1">
      <alignment horizontal="center" vertical="center" wrapText="1"/>
    </xf>
    <xf numFmtId="0" fontId="22" fillId="5" borderId="55" xfId="5" applyFont="1" applyFill="1" applyBorder="1" applyAlignment="1">
      <alignment horizontal="left" vertical="center" wrapText="1"/>
    </xf>
    <xf numFmtId="178" fontId="23" fillId="2" borderId="0" xfId="6" applyNumberFormat="1" applyFont="1" applyFill="1" applyBorder="1" applyAlignment="1">
      <alignment horizontal="center" vertical="center" wrapText="1"/>
    </xf>
    <xf numFmtId="0" fontId="22" fillId="2" borderId="38" xfId="5" applyFont="1" applyFill="1" applyBorder="1" applyAlignment="1">
      <alignment horizontal="center" vertical="center" wrapText="1"/>
    </xf>
    <xf numFmtId="0" fontId="25" fillId="2" borderId="0" xfId="4" applyFont="1" applyFill="1" applyAlignment="1">
      <alignment horizontal="center" vertical="center"/>
    </xf>
    <xf numFmtId="179" fontId="4" fillId="2" borderId="0" xfId="4" applyNumberFormat="1" applyFill="1">
      <alignment vertical="center"/>
    </xf>
    <xf numFmtId="0" fontId="26" fillId="2" borderId="0" xfId="4" applyFont="1" applyFill="1">
      <alignment vertical="center"/>
    </xf>
    <xf numFmtId="0" fontId="27" fillId="2" borderId="0" xfId="4" applyFont="1" applyFill="1">
      <alignment vertical="center"/>
    </xf>
    <xf numFmtId="0" fontId="22" fillId="7" borderId="53" xfId="5" applyFont="1" applyFill="1" applyBorder="1" applyAlignment="1">
      <alignment horizontal="center" vertical="center" wrapText="1"/>
    </xf>
    <xf numFmtId="0" fontId="22" fillId="5" borderId="3" xfId="5" applyFont="1" applyFill="1" applyBorder="1" applyAlignment="1">
      <alignment horizontal="left" vertical="center" wrapText="1"/>
    </xf>
    <xf numFmtId="0" fontId="13" fillId="6" borderId="26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28" fillId="2" borderId="0" xfId="0" applyFont="1" applyFill="1" applyBorder="1">
      <alignment vertical="center"/>
    </xf>
    <xf numFmtId="0" fontId="13" fillId="2" borderId="0" xfId="4" applyFont="1" applyFill="1" applyBorder="1">
      <alignment vertical="center"/>
    </xf>
    <xf numFmtId="178" fontId="29" fillId="2" borderId="0" xfId="6" applyNumberFormat="1" applyFont="1" applyFill="1" applyBorder="1" applyAlignment="1">
      <alignment horizontal="center" vertical="center" wrapText="1"/>
    </xf>
    <xf numFmtId="0" fontId="29" fillId="2" borderId="0" xfId="5" applyFont="1" applyFill="1" applyBorder="1" applyAlignment="1">
      <alignment horizontal="center" vertical="center" wrapText="1"/>
    </xf>
    <xf numFmtId="14" fontId="29" fillId="2" borderId="0" xfId="5" applyNumberFormat="1" applyFont="1" applyFill="1" applyBorder="1" applyAlignment="1">
      <alignment horizontal="center" vertical="center" wrapText="1"/>
    </xf>
    <xf numFmtId="0" fontId="29" fillId="2" borderId="0" xfId="4" applyFont="1" applyFill="1" applyBorder="1" applyAlignment="1">
      <alignment horizontal="center" vertical="center"/>
    </xf>
    <xf numFmtId="179" fontId="29" fillId="2" borderId="0" xfId="5" applyNumberFormat="1" applyFont="1" applyFill="1" applyBorder="1" applyAlignment="1">
      <alignment horizontal="center" vertical="center" wrapText="1"/>
    </xf>
    <xf numFmtId="0" fontId="29" fillId="2" borderId="0" xfId="4" applyFont="1" applyFill="1" applyBorder="1">
      <alignment vertical="center"/>
    </xf>
    <xf numFmtId="0" fontId="29" fillId="2" borderId="0" xfId="4" applyFont="1" applyFill="1" applyBorder="1" applyAlignment="1">
      <alignment vertical="center" wrapText="1"/>
    </xf>
    <xf numFmtId="0" fontId="22" fillId="5" borderId="60" xfId="5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22" fillId="2" borderId="0" xfId="5" applyFont="1" applyFill="1" applyBorder="1" applyAlignment="1">
      <alignment horizontal="center" vertical="center" wrapText="1"/>
    </xf>
    <xf numFmtId="14" fontId="23" fillId="2" borderId="0" xfId="5" applyNumberFormat="1" applyFont="1" applyFill="1" applyBorder="1" applyAlignment="1">
      <alignment horizontal="center" vertical="center" wrapText="1"/>
    </xf>
    <xf numFmtId="0" fontId="23" fillId="2" borderId="0" xfId="5" applyFont="1" applyFill="1" applyBorder="1" applyAlignment="1">
      <alignment horizontal="center" vertical="center" wrapText="1"/>
    </xf>
    <xf numFmtId="0" fontId="24" fillId="2" borderId="0" xfId="4" applyFont="1" applyFill="1" applyBorder="1" applyAlignment="1">
      <alignment horizontal="center" vertical="center"/>
    </xf>
    <xf numFmtId="179" fontId="23" fillId="2" borderId="0" xfId="5" applyNumberFormat="1" applyFont="1" applyFill="1" applyBorder="1" applyAlignment="1">
      <alignment horizontal="center" vertical="center" wrapText="1"/>
    </xf>
    <xf numFmtId="0" fontId="24" fillId="2" borderId="0" xfId="4" applyFont="1" applyFill="1" applyBorder="1">
      <alignment vertical="center"/>
    </xf>
    <xf numFmtId="0" fontId="24" fillId="2" borderId="0" xfId="4" applyFont="1" applyFill="1" applyBorder="1" applyAlignment="1">
      <alignment vertical="center" wrapText="1"/>
    </xf>
    <xf numFmtId="0" fontId="13" fillId="10" borderId="56" xfId="4" applyFont="1" applyFill="1" applyBorder="1" applyAlignment="1">
      <alignment horizontal="center" vertical="center"/>
    </xf>
    <xf numFmtId="0" fontId="13" fillId="10" borderId="18" xfId="4" applyFont="1" applyFill="1" applyBorder="1" applyAlignment="1">
      <alignment horizontal="center" vertical="center"/>
    </xf>
    <xf numFmtId="0" fontId="13" fillId="10" borderId="28" xfId="4" applyFont="1" applyFill="1" applyBorder="1" applyAlignment="1">
      <alignment horizontal="center" vertical="center"/>
    </xf>
    <xf numFmtId="0" fontId="13" fillId="12" borderId="58" xfId="4" applyFont="1" applyFill="1" applyBorder="1" applyAlignment="1">
      <alignment horizontal="center" vertical="center" wrapText="1"/>
    </xf>
    <xf numFmtId="0" fontId="13" fillId="12" borderId="56" xfId="4" applyFont="1" applyFill="1" applyBorder="1" applyAlignment="1">
      <alignment horizontal="center" vertical="center"/>
    </xf>
    <xf numFmtId="0" fontId="13" fillId="12" borderId="18" xfId="4" applyFont="1" applyFill="1" applyBorder="1" applyAlignment="1">
      <alignment horizontal="center" vertical="center"/>
    </xf>
    <xf numFmtId="0" fontId="13" fillId="12" borderId="28" xfId="4" applyFont="1" applyFill="1" applyBorder="1" applyAlignment="1">
      <alignment horizontal="center" vertical="center"/>
    </xf>
    <xf numFmtId="0" fontId="13" fillId="13" borderId="61" xfId="4" applyFont="1" applyFill="1" applyBorder="1" applyAlignment="1">
      <alignment horizontal="center" vertical="center" wrapText="1"/>
    </xf>
    <xf numFmtId="0" fontId="13" fillId="13" borderId="0" xfId="4" applyFont="1" applyFill="1" applyBorder="1" applyAlignment="1">
      <alignment horizontal="center" vertical="center"/>
    </xf>
    <xf numFmtId="0" fontId="13" fillId="13" borderId="4" xfId="4" applyFont="1" applyFill="1" applyBorder="1" applyAlignment="1">
      <alignment horizontal="center" vertical="center" wrapText="1"/>
    </xf>
    <xf numFmtId="0" fontId="13" fillId="13" borderId="6" xfId="4" applyFont="1" applyFill="1" applyBorder="1" applyAlignment="1">
      <alignment horizontal="center" vertical="center"/>
    </xf>
    <xf numFmtId="0" fontId="13" fillId="13" borderId="9" xfId="4" applyFont="1" applyFill="1" applyBorder="1" applyAlignment="1">
      <alignment horizontal="center" vertical="center"/>
    </xf>
    <xf numFmtId="0" fontId="13" fillId="10" borderId="16" xfId="4" applyFont="1" applyFill="1" applyBorder="1" applyAlignment="1">
      <alignment horizontal="center" vertical="center"/>
    </xf>
    <xf numFmtId="0" fontId="13" fillId="6" borderId="13" xfId="4" applyFont="1" applyFill="1" applyBorder="1" applyAlignment="1">
      <alignment horizontal="center" vertical="center" wrapText="1"/>
    </xf>
    <xf numFmtId="0" fontId="13" fillId="14" borderId="59" xfId="4" applyFont="1" applyFill="1" applyBorder="1" applyAlignment="1">
      <alignment horizontal="center" vertical="center"/>
    </xf>
    <xf numFmtId="0" fontId="22" fillId="5" borderId="63" xfId="5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5" borderId="17" xfId="0" applyFont="1" applyFill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0" fontId="30" fillId="5" borderId="22" xfId="0" applyFont="1" applyFill="1" applyBorder="1" applyAlignment="1">
      <alignment horizontal="center" vertical="center"/>
    </xf>
    <xf numFmtId="0" fontId="30" fillId="5" borderId="23" xfId="0" applyFont="1" applyFill="1" applyBorder="1" applyAlignment="1">
      <alignment horizontal="center" vertical="center"/>
    </xf>
    <xf numFmtId="0" fontId="30" fillId="5" borderId="27" xfId="0" applyFont="1" applyFill="1" applyBorder="1" applyAlignment="1">
      <alignment horizontal="center" vertical="center"/>
    </xf>
    <xf numFmtId="0" fontId="30" fillId="5" borderId="47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5" borderId="50" xfId="0" applyFont="1" applyFill="1" applyBorder="1" applyAlignment="1">
      <alignment horizontal="center" vertical="center"/>
    </xf>
    <xf numFmtId="0" fontId="30" fillId="5" borderId="42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30" fillId="5" borderId="25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30" fillId="5" borderId="62" xfId="0" applyFont="1" applyFill="1" applyBorder="1" applyAlignment="1">
      <alignment horizontal="center" vertical="center"/>
    </xf>
    <xf numFmtId="0" fontId="30" fillId="5" borderId="46" xfId="0" applyFont="1" applyFill="1" applyBorder="1" applyAlignment="1">
      <alignment horizontal="center" vertical="center"/>
    </xf>
    <xf numFmtId="0" fontId="30" fillId="9" borderId="21" xfId="0" applyFont="1" applyFill="1" applyBorder="1" applyAlignment="1">
      <alignment horizontal="center" vertical="center"/>
    </xf>
    <xf numFmtId="0" fontId="30" fillId="5" borderId="38" xfId="0" applyFont="1" applyFill="1" applyBorder="1" applyAlignment="1">
      <alignment horizontal="center" vertical="center"/>
    </xf>
    <xf numFmtId="0" fontId="30" fillId="5" borderId="40" xfId="0" applyFont="1" applyFill="1" applyBorder="1" applyAlignment="1">
      <alignment horizontal="center" vertical="center"/>
    </xf>
    <xf numFmtId="0" fontId="30" fillId="5" borderId="20" xfId="3" applyFont="1" applyFill="1" applyBorder="1" applyAlignment="1">
      <alignment horizontal="center" vertical="center"/>
    </xf>
    <xf numFmtId="0" fontId="30" fillId="9" borderId="21" xfId="3" applyFont="1" applyFill="1" applyBorder="1" applyAlignment="1">
      <alignment horizontal="center" vertical="center"/>
    </xf>
    <xf numFmtId="0" fontId="30" fillId="5" borderId="22" xfId="3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179" fontId="22" fillId="5" borderId="64" xfId="5" applyNumberFormat="1" applyFont="1" applyFill="1" applyBorder="1" applyAlignment="1">
      <alignment horizontal="center" vertical="center" wrapText="1"/>
    </xf>
    <xf numFmtId="0" fontId="30" fillId="5" borderId="65" xfId="0" applyFont="1" applyFill="1" applyBorder="1" applyAlignment="1">
      <alignment horizontal="center" vertical="center"/>
    </xf>
    <xf numFmtId="0" fontId="22" fillId="5" borderId="52" xfId="5" applyFont="1" applyFill="1" applyBorder="1" applyAlignment="1">
      <alignment horizontal="left" vertical="center" wrapText="1"/>
    </xf>
    <xf numFmtId="0" fontId="22" fillId="5" borderId="57" xfId="5" applyFont="1" applyFill="1" applyBorder="1" applyAlignment="1">
      <alignment horizontal="left" vertical="center" wrapText="1"/>
    </xf>
    <xf numFmtId="0" fontId="13" fillId="11" borderId="13" xfId="4" applyFont="1" applyFill="1" applyBorder="1" applyAlignment="1">
      <alignment horizontal="center" vertical="center" wrapText="1"/>
    </xf>
  </cellXfs>
  <cellStyles count="7">
    <cellStyle name="백분율" xfId="2" builtinId="5"/>
    <cellStyle name="쉼표 [0]" xfId="1" builtinId="6"/>
    <cellStyle name="쉼표 [0] 2" xfId="6" xr:uid="{1FECD61E-FF54-40CC-B368-EA1C2F716906}"/>
    <cellStyle name="표준" xfId="0" builtinId="0"/>
    <cellStyle name="표준 2" xfId="5" xr:uid="{0C06E8C6-C5B6-413E-BBDA-263635A89553}"/>
    <cellStyle name="표준 5 2" xfId="4" xr:uid="{13728F75-DF42-490E-BEBD-13BB0045337D}"/>
    <cellStyle name="하이퍼링크" xfId="3" builtinId="8"/>
  </cellStyles>
  <dxfs count="0"/>
  <tableStyles count="0" defaultTableStyle="TableStyleMedium2" defaultPivotStyle="PivotStyleLight16"/>
  <colors>
    <mruColors>
      <color rgb="FF023EB6"/>
      <color rgb="FF034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HSK-BUD\PCC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1Sm\CM_0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01ac03d97368e8/&#48652;&#47088;&#52824;%20&#49884;&#54512;&#47112;&#51060;&#49496;.xlsx" TargetMode="External"/><Relationship Id="rId1" Type="http://schemas.openxmlformats.org/officeDocument/2006/relationships/externalLinkPath" Target="https://d.docs.live.net/6201ac03d97368e8/&#48652;&#47088;&#52824;%20&#49884;&#54512;&#47112;&#51060;&#4949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jtk-note\&#44428;&#51333;&#53469;(00.9&#51060;&#54980;)\2003%20BP\Network%20Value(200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1_SKK_~1\CASHFLOW\1997\STAND\CF97-S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YP\Act\02Act\Data\Mer0212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Documents%20and%20Settings\C14040.DOMAINHQ\My%20Documents\03VM\Model_2\03bps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과세이연효과 계산"/>
      <sheetName val="연금계좌 필요자산 만들기"/>
      <sheetName val="Sheet1"/>
      <sheetName val="Sheet4"/>
      <sheetName val="Sheet2"/>
      <sheetName val="Sheet3"/>
      <sheetName val="국내상장리츠관련 ETF"/>
      <sheetName val="S&amp;P500 ETF 비교"/>
      <sheetName val="SCHD추종 ETF 비교"/>
      <sheetName val="Sheet10"/>
      <sheetName val="Sheet5"/>
      <sheetName val="..."/>
      <sheetName val="국내 상장 채권형 ETF비교"/>
      <sheetName val="국내상장 커버드콜 ETF 현황"/>
      <sheetName val="국내상장 커버드콜 ETF 현황 (2)"/>
      <sheetName val="인컴형 포트폴리오"/>
      <sheetName val="커버드콜 포트폴리오"/>
      <sheetName val="모델 포트폴리오"/>
      <sheetName val="모델 포트폴리오 (2)"/>
      <sheetName val="주요자산간 상관계수"/>
      <sheetName val="국내상장 성장기술주 ETF 현황"/>
      <sheetName val="국내상장 배당가치주 ETF 현황"/>
      <sheetName val="Sheet15"/>
      <sheetName val="국내상장 AI 테마 ETF 현황"/>
      <sheetName val="국내상장 글로벌 반도체 ETF 현황"/>
      <sheetName val="국내상장 미국지수 ETF 현황"/>
      <sheetName val="S&amp;P500 ETF 비교 (2)"/>
      <sheetName val="국내상장 단일국가 ETF 현황"/>
      <sheetName val="국내상장 주목섹터 ETF 현황"/>
      <sheetName val="신규상장 ETF 현황"/>
      <sheetName val="채권혼합_비위험 ETF 현황"/>
      <sheetName val="국내상장 커버드콜 ETF 현황 (3)"/>
      <sheetName val="모델 포트폴리오 (3)"/>
      <sheetName val="Sheet6"/>
      <sheetName val="국내상장 단일국가 ETF 현황 (2)"/>
      <sheetName val="주요자산간 상관계수 (2)"/>
      <sheetName val="국내상장 단일국가 ETF 현황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letf.com/ko/fund/etf/21089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letf.com/ko/fund/etf/210897" TargetMode="External"/><Relationship Id="rId2" Type="http://schemas.openxmlformats.org/officeDocument/2006/relationships/hyperlink" Target="https://www.kiwoomam.com/fund/KI0202020000M?parentfundcode=4329" TargetMode="External"/><Relationship Id="rId1" Type="http://schemas.openxmlformats.org/officeDocument/2006/relationships/hyperlink" Target="https://www.assetplus.co.kr/etf/chinafocus1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80E0-3DCE-4B1F-A7B4-BA43CF1FEF6E}">
  <dimension ref="C5:K32"/>
  <sheetViews>
    <sheetView tabSelected="1" zoomScale="60" zoomScaleNormal="60" workbookViewId="0">
      <selection activeCell="H7" sqref="H7"/>
    </sheetView>
  </sheetViews>
  <sheetFormatPr defaultColWidth="11" defaultRowHeight="26.25" x14ac:dyDescent="0.3"/>
  <cols>
    <col min="3" max="3" width="11.375" style="58" customWidth="1"/>
    <col min="4" max="4" width="7.625" style="2" customWidth="1"/>
    <col min="5" max="5" width="0.625" style="58" customWidth="1"/>
    <col min="6" max="6" width="38" style="59" customWidth="1"/>
    <col min="7" max="7" width="66.375" style="60" customWidth="1"/>
    <col min="8" max="8" width="54.625" style="61" customWidth="1"/>
  </cols>
  <sheetData>
    <row r="5" spans="3:11" s="7" customFormat="1" ht="29.25" customHeight="1" x14ac:dyDescent="0.3">
      <c r="C5" s="1"/>
      <c r="D5" s="2"/>
      <c r="E5" s="1"/>
      <c r="F5" s="3"/>
      <c r="G5" s="4"/>
      <c r="H5" s="5"/>
      <c r="I5" s="6"/>
    </row>
    <row r="6" spans="3:11" s="11" customFormat="1" ht="56.25" customHeight="1" x14ac:dyDescent="0.3">
      <c r="C6" s="1"/>
      <c r="D6" s="2"/>
      <c r="E6" s="1"/>
      <c r="F6" s="3"/>
      <c r="G6" s="8" t="s">
        <v>0</v>
      </c>
      <c r="H6" s="9" t="s">
        <v>1</v>
      </c>
      <c r="I6" s="10"/>
    </row>
    <row r="7" spans="3:11" s="7" customFormat="1" ht="39" customHeight="1" x14ac:dyDescent="0.3">
      <c r="C7" s="12"/>
      <c r="D7" s="2"/>
      <c r="E7" s="12"/>
      <c r="F7" s="13" t="s">
        <v>2</v>
      </c>
      <c r="G7" s="14" t="s">
        <v>3</v>
      </c>
      <c r="H7" s="15" t="s">
        <v>4</v>
      </c>
      <c r="I7" s="6"/>
      <c r="K7" s="16"/>
    </row>
    <row r="8" spans="3:11" s="6" customFormat="1" ht="12.75" customHeight="1" x14ac:dyDescent="0.3">
      <c r="C8" s="12"/>
      <c r="D8" s="2"/>
      <c r="E8" s="12"/>
      <c r="F8" s="17"/>
      <c r="G8" s="18"/>
      <c r="H8" s="19"/>
      <c r="K8" s="20"/>
    </row>
    <row r="9" spans="3:11" s="7" customFormat="1" ht="39" customHeight="1" thickBot="1" x14ac:dyDescent="0.35">
      <c r="C9" s="12"/>
      <c r="D9" s="2"/>
      <c r="E9" s="12"/>
      <c r="F9" s="21" t="s">
        <v>5</v>
      </c>
      <c r="G9" s="22" t="s">
        <v>6</v>
      </c>
      <c r="H9" s="23" t="s">
        <v>7</v>
      </c>
      <c r="I9" s="6"/>
      <c r="K9" s="16"/>
    </row>
    <row r="10" spans="3:11" s="7" customFormat="1" ht="39" customHeight="1" thickBot="1" x14ac:dyDescent="0.35">
      <c r="C10" s="12"/>
      <c r="D10" s="2"/>
      <c r="E10" s="12"/>
      <c r="F10" s="21"/>
      <c r="G10" s="24"/>
      <c r="H10" s="25" t="s">
        <v>8</v>
      </c>
      <c r="I10" s="6"/>
      <c r="K10" s="16"/>
    </row>
    <row r="11" spans="3:11" s="7" customFormat="1" ht="39" customHeight="1" x14ac:dyDescent="0.3">
      <c r="C11" s="12"/>
      <c r="D11" s="2"/>
      <c r="E11" s="12"/>
      <c r="F11" s="21"/>
      <c r="G11" s="24"/>
      <c r="H11" s="26" t="s">
        <v>9</v>
      </c>
      <c r="I11" s="6"/>
      <c r="K11" s="16"/>
    </row>
    <row r="12" spans="3:11" s="7" customFormat="1" ht="39" customHeight="1" x14ac:dyDescent="0.3">
      <c r="C12" s="12"/>
      <c r="D12" s="2"/>
      <c r="E12" s="12"/>
      <c r="F12" s="21"/>
      <c r="G12" s="27"/>
      <c r="H12" s="28" t="s">
        <v>10</v>
      </c>
      <c r="I12" s="6"/>
      <c r="K12" s="16"/>
    </row>
    <row r="13" spans="3:11" s="7" customFormat="1" ht="39" customHeight="1" x14ac:dyDescent="0.3">
      <c r="C13" s="12"/>
      <c r="D13" s="2"/>
      <c r="E13" s="12"/>
      <c r="F13" s="29" t="s">
        <v>11</v>
      </c>
      <c r="G13" s="14" t="s">
        <v>12</v>
      </c>
      <c r="H13" s="30" t="s">
        <v>13</v>
      </c>
      <c r="I13" s="6"/>
      <c r="K13" s="16"/>
    </row>
    <row r="14" spans="3:11" s="7" customFormat="1" ht="39" customHeight="1" x14ac:dyDescent="0.3">
      <c r="C14" s="12"/>
      <c r="D14" s="2"/>
      <c r="E14" s="12"/>
      <c r="F14" s="31"/>
      <c r="G14" s="14" t="s">
        <v>14</v>
      </c>
      <c r="H14" s="32" t="s">
        <v>15</v>
      </c>
      <c r="I14" s="6"/>
      <c r="K14" s="16"/>
    </row>
    <row r="15" spans="3:11" s="7" customFormat="1" ht="39" customHeight="1" x14ac:dyDescent="0.3">
      <c r="C15" s="12"/>
      <c r="D15" s="2"/>
      <c r="E15" s="12"/>
      <c r="F15" s="31"/>
      <c r="G15" s="14" t="s">
        <v>16</v>
      </c>
      <c r="H15" s="32" t="s">
        <v>17</v>
      </c>
      <c r="I15" s="6"/>
      <c r="K15" s="16"/>
    </row>
    <row r="16" spans="3:11" s="7" customFormat="1" ht="39" customHeight="1" x14ac:dyDescent="0.3">
      <c r="C16" s="12"/>
      <c r="D16" s="2"/>
      <c r="E16" s="12"/>
      <c r="F16" s="33" t="s">
        <v>18</v>
      </c>
      <c r="G16" s="14" t="s">
        <v>19</v>
      </c>
      <c r="H16" s="28" t="s">
        <v>20</v>
      </c>
      <c r="I16" s="6"/>
      <c r="K16" s="16"/>
    </row>
    <row r="17" spans="3:11" s="7" customFormat="1" ht="39" customHeight="1" x14ac:dyDescent="0.3">
      <c r="C17" s="12"/>
      <c r="D17" s="2"/>
      <c r="E17" s="12"/>
      <c r="F17" s="34" t="s">
        <v>21</v>
      </c>
      <c r="G17" s="35" t="s">
        <v>22</v>
      </c>
      <c r="H17" s="36" t="s">
        <v>23</v>
      </c>
      <c r="I17" s="6"/>
      <c r="K17" s="16"/>
    </row>
    <row r="18" spans="3:11" s="7" customFormat="1" ht="39" customHeight="1" x14ac:dyDescent="0.3">
      <c r="C18" s="12"/>
      <c r="D18" s="2"/>
      <c r="E18" s="12"/>
      <c r="F18" s="37"/>
      <c r="G18" s="38"/>
      <c r="H18" s="15" t="s">
        <v>24</v>
      </c>
      <c r="I18" s="6"/>
      <c r="K18" s="16"/>
    </row>
    <row r="19" spans="3:11" s="7" customFormat="1" ht="39" customHeight="1" thickBot="1" x14ac:dyDescent="0.35">
      <c r="C19" s="12"/>
      <c r="D19" s="2"/>
      <c r="E19" s="12"/>
      <c r="F19" s="37"/>
      <c r="G19" s="35" t="s">
        <v>25</v>
      </c>
      <c r="H19" s="39" t="s">
        <v>26</v>
      </c>
      <c r="I19" s="6"/>
      <c r="K19" s="16"/>
    </row>
    <row r="20" spans="3:11" s="7" customFormat="1" ht="39" customHeight="1" thickBot="1" x14ac:dyDescent="0.35">
      <c r="C20" s="12"/>
      <c r="D20" s="2"/>
      <c r="E20" s="12"/>
      <c r="F20" s="37"/>
      <c r="G20" s="40"/>
      <c r="H20" s="41" t="s">
        <v>27</v>
      </c>
      <c r="I20" s="6"/>
      <c r="K20" s="16"/>
    </row>
    <row r="21" spans="3:11" s="7" customFormat="1" ht="39" customHeight="1" x14ac:dyDescent="0.3">
      <c r="C21" s="12"/>
      <c r="D21" s="2"/>
      <c r="E21" s="12"/>
      <c r="F21" s="37"/>
      <c r="G21" s="40"/>
      <c r="H21" s="42" t="s">
        <v>28</v>
      </c>
      <c r="I21" s="6"/>
      <c r="K21" s="16"/>
    </row>
    <row r="22" spans="3:11" s="7" customFormat="1" ht="39" customHeight="1" x14ac:dyDescent="0.3">
      <c r="C22" s="12"/>
      <c r="D22" s="2"/>
      <c r="E22" s="12"/>
      <c r="F22" s="43"/>
      <c r="G22" s="38"/>
      <c r="H22" s="44" t="s">
        <v>29</v>
      </c>
      <c r="I22" s="6"/>
      <c r="K22" s="16"/>
    </row>
    <row r="23" spans="3:11" s="6" customFormat="1" ht="13.5" customHeight="1" x14ac:dyDescent="0.3">
      <c r="C23" s="12"/>
      <c r="D23" s="2"/>
      <c r="E23" s="12"/>
      <c r="F23" s="17"/>
      <c r="G23" s="18"/>
      <c r="H23" s="19"/>
      <c r="K23" s="20"/>
    </row>
    <row r="24" spans="3:11" s="7" customFormat="1" ht="39" customHeight="1" thickBot="1" x14ac:dyDescent="0.35">
      <c r="C24" s="12"/>
      <c r="D24" s="2"/>
      <c r="E24" s="12"/>
      <c r="F24" s="45" t="s">
        <v>30</v>
      </c>
      <c r="G24" s="46" t="s">
        <v>31</v>
      </c>
      <c r="H24" s="47" t="s">
        <v>32</v>
      </c>
      <c r="I24" s="6"/>
      <c r="K24" s="16"/>
    </row>
    <row r="25" spans="3:11" s="7" customFormat="1" ht="39" customHeight="1" thickBot="1" x14ac:dyDescent="0.35">
      <c r="C25" s="12"/>
      <c r="D25" s="2"/>
      <c r="E25" s="12"/>
      <c r="F25" s="48"/>
      <c r="G25" s="46"/>
      <c r="H25" s="25" t="s">
        <v>33</v>
      </c>
      <c r="I25" s="6"/>
      <c r="K25" s="16"/>
    </row>
    <row r="26" spans="3:11" s="7" customFormat="1" ht="39" customHeight="1" thickBot="1" x14ac:dyDescent="0.35">
      <c r="C26" s="12"/>
      <c r="D26" s="2"/>
      <c r="E26" s="12"/>
      <c r="F26" s="48"/>
      <c r="G26" s="46"/>
      <c r="H26" s="49" t="s">
        <v>34</v>
      </c>
      <c r="I26" s="6"/>
      <c r="K26" s="16"/>
    </row>
    <row r="27" spans="3:11" s="7" customFormat="1" ht="39" customHeight="1" thickBot="1" x14ac:dyDescent="0.35">
      <c r="C27" s="12"/>
      <c r="D27" s="2"/>
      <c r="E27" s="12"/>
      <c r="F27" s="50"/>
      <c r="G27" s="46"/>
      <c r="H27" s="25" t="s">
        <v>35</v>
      </c>
      <c r="I27" s="6"/>
      <c r="K27" s="16"/>
    </row>
    <row r="28" spans="3:11" s="7" customFormat="1" ht="39" customHeight="1" thickBot="1" x14ac:dyDescent="0.35">
      <c r="C28" s="12"/>
      <c r="D28" s="2"/>
      <c r="E28" s="12"/>
      <c r="F28" s="51" t="s">
        <v>36</v>
      </c>
      <c r="G28" s="14" t="s">
        <v>37</v>
      </c>
      <c r="H28" s="52" t="s">
        <v>38</v>
      </c>
      <c r="I28" s="6"/>
      <c r="K28" s="16"/>
    </row>
    <row r="29" spans="3:11" s="7" customFormat="1" ht="39" customHeight="1" thickBot="1" x14ac:dyDescent="0.35">
      <c r="C29" s="12"/>
      <c r="D29" s="2"/>
      <c r="E29" s="12"/>
      <c r="F29" s="53" t="s">
        <v>39</v>
      </c>
      <c r="G29" s="35" t="s">
        <v>40</v>
      </c>
      <c r="H29" s="41" t="s">
        <v>41</v>
      </c>
      <c r="I29" s="6"/>
      <c r="K29" s="16"/>
    </row>
    <row r="30" spans="3:11" s="7" customFormat="1" ht="39" customHeight="1" x14ac:dyDescent="0.3">
      <c r="C30" s="12"/>
      <c r="D30" s="2"/>
      <c r="E30" s="12"/>
      <c r="F30" s="54"/>
      <c r="G30" s="40"/>
      <c r="H30" s="55" t="s">
        <v>42</v>
      </c>
      <c r="I30" s="6"/>
      <c r="K30" s="16"/>
    </row>
    <row r="31" spans="3:11" s="7" customFormat="1" ht="39" customHeight="1" x14ac:dyDescent="0.3">
      <c r="C31" s="12"/>
      <c r="D31" s="2"/>
      <c r="E31" s="12"/>
      <c r="F31" s="54"/>
      <c r="G31" s="40"/>
      <c r="H31" s="56" t="s">
        <v>43</v>
      </c>
      <c r="I31" s="6"/>
      <c r="K31" s="16"/>
    </row>
    <row r="32" spans="3:11" s="7" customFormat="1" ht="39" customHeight="1" x14ac:dyDescent="0.3">
      <c r="C32" s="12"/>
      <c r="D32" s="2"/>
      <c r="E32" s="12"/>
      <c r="F32" s="54"/>
      <c r="G32" s="38"/>
      <c r="H32" s="57" t="s">
        <v>44</v>
      </c>
      <c r="I32" s="6"/>
      <c r="K32" s="16"/>
    </row>
  </sheetData>
  <mergeCells count="10">
    <mergeCell ref="F24:F27"/>
    <mergeCell ref="G24:G27"/>
    <mergeCell ref="F29:F32"/>
    <mergeCell ref="G29:G32"/>
    <mergeCell ref="F9:F12"/>
    <mergeCell ref="G9:G12"/>
    <mergeCell ref="F13:F15"/>
    <mergeCell ref="F17:F22"/>
    <mergeCell ref="G17:G18"/>
    <mergeCell ref="G19:G22"/>
  </mergeCells>
  <phoneticPr fontId="6" type="noConversion"/>
  <hyperlinks>
    <hyperlink ref="H19" r:id="rId1" xr:uid="{7F891FC2-DCF6-445C-A674-45AC2F4EB4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8F85-C14C-446B-BD59-262A1ABF593C}">
  <dimension ref="C1:Y62"/>
  <sheetViews>
    <sheetView topLeftCell="F6" zoomScale="80" zoomScaleNormal="80" workbookViewId="0">
      <pane xSplit="3" ySplit="3" topLeftCell="O9" activePane="bottomRight" state="frozen"/>
      <selection activeCell="F6" sqref="F6"/>
      <selection pane="topRight" activeCell="I6" sqref="I6"/>
      <selection pane="bottomLeft" activeCell="F9" sqref="F9"/>
      <selection pane="bottomRight" activeCell="X37" sqref="X37"/>
    </sheetView>
  </sheetViews>
  <sheetFormatPr defaultColWidth="11" defaultRowHeight="19.5" x14ac:dyDescent="0.3"/>
  <cols>
    <col min="3" max="3" width="11.375" style="58" customWidth="1"/>
    <col min="4" max="4" width="7.625" style="2" customWidth="1"/>
    <col min="5" max="5" width="17.625" style="62" customWidth="1"/>
    <col min="6" max="6" width="0.625" style="58" customWidth="1"/>
    <col min="7" max="7" width="25.875" style="62" customWidth="1"/>
    <col min="8" max="8" width="54.625" customWidth="1"/>
    <col min="9" max="9" width="17.875" customWidth="1"/>
    <col min="10" max="10" width="16.375" customWidth="1"/>
    <col min="11" max="11" width="16.625" customWidth="1"/>
    <col min="12" max="12" width="12.625" customWidth="1"/>
    <col min="13" max="13" width="15.5" customWidth="1"/>
    <col min="14" max="15" width="20.5" customWidth="1"/>
    <col min="16" max="17" width="14.5" hidden="1" customWidth="1"/>
    <col min="18" max="21" width="9.875" customWidth="1"/>
    <col min="22" max="22" width="134.5" customWidth="1"/>
  </cols>
  <sheetData>
    <row r="1" spans="3:25" x14ac:dyDescent="0.3">
      <c r="R1" s="63"/>
      <c r="S1" s="63"/>
      <c r="U1" s="64"/>
    </row>
    <row r="2" spans="3:25" x14ac:dyDescent="0.3">
      <c r="R2" s="65"/>
      <c r="S2" s="65"/>
    </row>
    <row r="3" spans="3:25" x14ac:dyDescent="0.3">
      <c r="R3" s="64"/>
      <c r="S3" s="64"/>
    </row>
    <row r="4" spans="3:25" x14ac:dyDescent="0.3">
      <c r="R4" s="66"/>
      <c r="S4" s="66"/>
    </row>
    <row r="5" spans="3:25" s="7" customFormat="1" ht="40.5" customHeight="1" x14ac:dyDescent="0.3">
      <c r="C5" s="1"/>
      <c r="D5" s="2"/>
      <c r="E5" s="67"/>
      <c r="F5" s="1"/>
      <c r="G5" s="67"/>
      <c r="H5" s="68" t="s">
        <v>45</v>
      </c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"/>
    </row>
    <row r="6" spans="3:25" s="7" customFormat="1" ht="40.5" customHeight="1" x14ac:dyDescent="0.3">
      <c r="C6" s="1"/>
      <c r="D6" s="2"/>
      <c r="E6" s="1"/>
      <c r="F6" s="1"/>
      <c r="G6" s="1"/>
      <c r="H6" s="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3:25" s="11" customFormat="1" ht="40.5" customHeight="1" x14ac:dyDescent="0.3">
      <c r="C7" s="1"/>
      <c r="D7" s="2"/>
      <c r="E7" s="1"/>
      <c r="F7" s="1"/>
      <c r="G7" s="1"/>
      <c r="H7" s="69" t="s">
        <v>46</v>
      </c>
      <c r="I7" s="70" t="s">
        <v>47</v>
      </c>
      <c r="J7" s="71" t="s">
        <v>48</v>
      </c>
      <c r="K7" s="71" t="s">
        <v>49</v>
      </c>
      <c r="L7" s="71" t="s">
        <v>50</v>
      </c>
      <c r="M7" s="71"/>
      <c r="N7" s="71"/>
      <c r="O7" s="71" t="s">
        <v>51</v>
      </c>
      <c r="P7" s="72" t="s">
        <v>52</v>
      </c>
      <c r="Q7" s="72"/>
      <c r="R7" s="71" t="s">
        <v>53</v>
      </c>
      <c r="S7" s="71"/>
      <c r="T7" s="71"/>
      <c r="U7" s="71"/>
      <c r="V7" s="73" t="s">
        <v>54</v>
      </c>
      <c r="W7" s="10"/>
    </row>
    <row r="8" spans="3:25" s="11" customFormat="1" ht="40.5" customHeight="1" x14ac:dyDescent="0.3">
      <c r="C8" s="1"/>
      <c r="D8" s="2"/>
      <c r="E8" s="1"/>
      <c r="F8" s="1"/>
      <c r="G8" s="1"/>
      <c r="H8" s="74"/>
      <c r="I8" s="75" t="s">
        <v>55</v>
      </c>
      <c r="J8" s="76"/>
      <c r="K8" s="76"/>
      <c r="L8" s="77" t="s">
        <v>56</v>
      </c>
      <c r="M8" s="77" t="s">
        <v>57</v>
      </c>
      <c r="N8" s="77" t="s">
        <v>58</v>
      </c>
      <c r="O8" s="76"/>
      <c r="P8" s="77" t="s">
        <v>59</v>
      </c>
      <c r="Q8" s="77" t="s">
        <v>60</v>
      </c>
      <c r="R8" s="75" t="s">
        <v>61</v>
      </c>
      <c r="S8" s="75" t="s">
        <v>62</v>
      </c>
      <c r="T8" s="75" t="s">
        <v>63</v>
      </c>
      <c r="U8" s="75" t="s">
        <v>64</v>
      </c>
      <c r="V8" s="78"/>
      <c r="W8" s="10"/>
    </row>
    <row r="9" spans="3:25" s="7" customFormat="1" ht="48" customHeight="1" x14ac:dyDescent="0.3">
      <c r="C9" s="12"/>
      <c r="D9" s="2"/>
      <c r="E9" s="79"/>
      <c r="F9" s="12"/>
      <c r="G9" s="218" t="s">
        <v>133</v>
      </c>
      <c r="H9" s="220" t="s">
        <v>4</v>
      </c>
      <c r="I9" s="155">
        <v>105</v>
      </c>
      <c r="J9" s="156" t="s">
        <v>68</v>
      </c>
      <c r="K9" s="157" t="s">
        <v>70</v>
      </c>
      <c r="L9" s="156">
        <v>0.6</v>
      </c>
      <c r="M9" s="156">
        <v>0.22</v>
      </c>
      <c r="N9" s="156">
        <v>4.4299999999999999E-2</v>
      </c>
      <c r="O9" s="156">
        <f>SUM(L9:N9)</f>
        <v>0.86429999999999996</v>
      </c>
      <c r="P9" s="158"/>
      <c r="Q9" s="158"/>
      <c r="R9" s="159">
        <v>14.36</v>
      </c>
      <c r="S9" s="159">
        <v>7.29</v>
      </c>
      <c r="T9" s="159">
        <v>25.1</v>
      </c>
      <c r="U9" s="159">
        <v>34.51</v>
      </c>
      <c r="V9" s="183" t="s">
        <v>71</v>
      </c>
      <c r="W9" s="6"/>
      <c r="Y9" s="16"/>
    </row>
    <row r="10" spans="3:25" s="6" customFormat="1" ht="20.25" customHeight="1" x14ac:dyDescent="0.3">
      <c r="C10" s="12"/>
      <c r="D10" s="2"/>
      <c r="E10" s="107"/>
      <c r="F10" s="12"/>
      <c r="G10" s="12"/>
      <c r="H10" s="221"/>
      <c r="I10" s="108"/>
      <c r="J10" s="109"/>
      <c r="K10" s="110"/>
      <c r="L10" s="109"/>
      <c r="M10" s="109"/>
      <c r="N10" s="109"/>
      <c r="O10" s="109"/>
      <c r="P10" s="4"/>
      <c r="Q10" s="4"/>
      <c r="R10" s="111"/>
      <c r="S10" s="111"/>
      <c r="T10" s="111"/>
      <c r="U10" s="111"/>
      <c r="V10" s="137"/>
      <c r="Y10" s="20"/>
    </row>
    <row r="11" spans="3:25" s="7" customFormat="1" ht="48" customHeight="1" thickBot="1" x14ac:dyDescent="0.35">
      <c r="C11" s="12"/>
      <c r="D11" s="2"/>
      <c r="E11" s="79"/>
      <c r="F11" s="12"/>
      <c r="G11" s="147" t="s">
        <v>131</v>
      </c>
      <c r="H11" s="222" t="s">
        <v>7</v>
      </c>
      <c r="I11" s="148">
        <v>1656</v>
      </c>
      <c r="J11" s="149" t="s">
        <v>67</v>
      </c>
      <c r="K11" s="150" t="s">
        <v>79</v>
      </c>
      <c r="L11" s="149">
        <v>0.63</v>
      </c>
      <c r="M11" s="149">
        <v>0.27</v>
      </c>
      <c r="N11" s="149">
        <v>0.1421</v>
      </c>
      <c r="O11" s="149">
        <f t="shared" ref="O11:O14" si="0">SUM(L11:N11)</f>
        <v>1.0421</v>
      </c>
      <c r="P11" s="151"/>
      <c r="Q11" s="151"/>
      <c r="R11" s="152">
        <v>3.82</v>
      </c>
      <c r="S11" s="152">
        <v>-2.35</v>
      </c>
      <c r="T11" s="152">
        <v>22.09</v>
      </c>
      <c r="U11" s="152">
        <v>24.83</v>
      </c>
      <c r="V11" s="219" t="s">
        <v>143</v>
      </c>
      <c r="W11" s="6"/>
      <c r="Y11" s="16"/>
    </row>
    <row r="12" spans="3:25" s="7" customFormat="1" ht="48" customHeight="1" thickBot="1" x14ac:dyDescent="0.35">
      <c r="C12" s="12"/>
      <c r="D12" s="2"/>
      <c r="E12" s="79"/>
      <c r="F12" s="12"/>
      <c r="G12" s="113"/>
      <c r="H12" s="223" t="s">
        <v>8</v>
      </c>
      <c r="I12" s="80">
        <v>1119</v>
      </c>
      <c r="J12" s="81" t="s">
        <v>67</v>
      </c>
      <c r="K12" s="82" t="s">
        <v>80</v>
      </c>
      <c r="L12" s="81">
        <v>0.12</v>
      </c>
      <c r="M12" s="81">
        <v>0.1</v>
      </c>
      <c r="N12" s="81">
        <v>4.8300000000000003E-2</v>
      </c>
      <c r="O12" s="81">
        <f t="shared" si="0"/>
        <v>0.26829999999999998</v>
      </c>
      <c r="P12" s="83"/>
      <c r="Q12" s="83"/>
      <c r="R12" s="84">
        <v>3.01</v>
      </c>
      <c r="S12" s="84">
        <v>-0.67</v>
      </c>
      <c r="T12" s="84">
        <v>22.81</v>
      </c>
      <c r="U12" s="85">
        <v>27.38</v>
      </c>
      <c r="V12" s="120"/>
      <c r="W12" s="6"/>
      <c r="Y12" s="16"/>
    </row>
    <row r="13" spans="3:25" s="7" customFormat="1" ht="48" customHeight="1" x14ac:dyDescent="0.3">
      <c r="C13" s="12"/>
      <c r="D13" s="2"/>
      <c r="E13" s="79"/>
      <c r="F13" s="12"/>
      <c r="G13" s="113"/>
      <c r="H13" s="224" t="s">
        <v>9</v>
      </c>
      <c r="I13" s="124">
        <v>511</v>
      </c>
      <c r="J13" s="125" t="s">
        <v>68</v>
      </c>
      <c r="K13" s="126" t="s">
        <v>81</v>
      </c>
      <c r="L13" s="125">
        <v>0.05</v>
      </c>
      <c r="M13" s="125">
        <v>0.2</v>
      </c>
      <c r="N13" s="125">
        <v>0.1177</v>
      </c>
      <c r="O13" s="125">
        <f t="shared" si="0"/>
        <v>0.36770000000000003</v>
      </c>
      <c r="P13" s="127"/>
      <c r="Q13" s="127"/>
      <c r="R13" s="128">
        <v>3.66</v>
      </c>
      <c r="S13" s="128">
        <v>-2.0499999999999998</v>
      </c>
      <c r="T13" s="128">
        <v>23.78</v>
      </c>
      <c r="U13" s="128">
        <v>27.36</v>
      </c>
      <c r="V13" s="121"/>
      <c r="W13" s="6"/>
      <c r="Y13" s="16"/>
    </row>
    <row r="14" spans="3:25" s="7" customFormat="1" ht="48" customHeight="1" x14ac:dyDescent="0.3">
      <c r="C14" s="12"/>
      <c r="D14" s="2"/>
      <c r="E14" s="79"/>
      <c r="F14" s="12"/>
      <c r="G14" s="129"/>
      <c r="H14" s="225" t="s">
        <v>10</v>
      </c>
      <c r="I14" s="130">
        <v>1112</v>
      </c>
      <c r="J14" s="131" t="s">
        <v>68</v>
      </c>
      <c r="K14" s="132" t="s">
        <v>82</v>
      </c>
      <c r="L14" s="131">
        <v>0.7</v>
      </c>
      <c r="M14" s="131">
        <v>0.21</v>
      </c>
      <c r="N14" s="131">
        <v>4.1599999999999998E-2</v>
      </c>
      <c r="O14" s="131">
        <f t="shared" si="0"/>
        <v>0.95159999999999989</v>
      </c>
      <c r="P14" s="134"/>
      <c r="Q14" s="134"/>
      <c r="R14" s="135">
        <v>2.96</v>
      </c>
      <c r="S14" s="135">
        <v>-0.5</v>
      </c>
      <c r="T14" s="135">
        <v>22.35</v>
      </c>
      <c r="U14" s="135">
        <v>27.35</v>
      </c>
      <c r="V14" s="136"/>
      <c r="W14" s="6"/>
      <c r="Y14" s="16"/>
    </row>
    <row r="15" spans="3:25" s="6" customFormat="1" ht="4.5" customHeight="1" x14ac:dyDescent="0.3">
      <c r="C15" s="12"/>
      <c r="D15" s="2"/>
      <c r="E15" s="107"/>
      <c r="F15" s="12"/>
      <c r="G15" s="12"/>
      <c r="H15" s="221"/>
      <c r="I15" s="108"/>
      <c r="J15" s="109"/>
      <c r="K15" s="110"/>
      <c r="L15" s="109"/>
      <c r="M15" s="109"/>
      <c r="N15" s="109"/>
      <c r="O15" s="109"/>
      <c r="P15" s="4"/>
      <c r="Q15" s="4"/>
      <c r="R15" s="111"/>
      <c r="S15" s="111"/>
      <c r="T15" s="111"/>
      <c r="U15" s="111"/>
      <c r="V15" s="137"/>
      <c r="Y15" s="20"/>
    </row>
    <row r="16" spans="3:25" s="7" customFormat="1" ht="48" customHeight="1" x14ac:dyDescent="0.3">
      <c r="C16" s="12"/>
      <c r="D16" s="2"/>
      <c r="E16" s="79"/>
      <c r="F16" s="12"/>
      <c r="G16" s="217" t="s">
        <v>132</v>
      </c>
      <c r="H16" s="226" t="s">
        <v>13</v>
      </c>
      <c r="I16" s="93">
        <v>235</v>
      </c>
      <c r="J16" s="94" t="s">
        <v>68</v>
      </c>
      <c r="K16" s="95" t="s">
        <v>83</v>
      </c>
      <c r="L16" s="94">
        <v>0.12</v>
      </c>
      <c r="M16" s="94">
        <v>0.2</v>
      </c>
      <c r="N16" s="94">
        <v>0.1305</v>
      </c>
      <c r="O16" s="94">
        <f>SUM(L16:N16)</f>
        <v>0.45050000000000001</v>
      </c>
      <c r="P16" s="96"/>
      <c r="Q16" s="96"/>
      <c r="R16" s="97">
        <v>1.87</v>
      </c>
      <c r="S16" s="97">
        <v>-0.4</v>
      </c>
      <c r="T16" s="97">
        <v>17.28</v>
      </c>
      <c r="U16" s="97">
        <v>26.78</v>
      </c>
      <c r="V16" s="139" t="s">
        <v>144</v>
      </c>
      <c r="W16" s="6"/>
      <c r="Y16" s="16"/>
    </row>
    <row r="17" spans="3:25" s="7" customFormat="1" ht="48" customHeight="1" x14ac:dyDescent="0.3">
      <c r="C17" s="12"/>
      <c r="D17" s="2"/>
      <c r="E17" s="79"/>
      <c r="F17" s="12"/>
      <c r="G17" s="138"/>
      <c r="H17" s="227" t="s">
        <v>15</v>
      </c>
      <c r="I17" s="140">
        <v>73</v>
      </c>
      <c r="J17" s="133" t="s">
        <v>68</v>
      </c>
      <c r="K17" s="141" t="s">
        <v>84</v>
      </c>
      <c r="L17" s="133">
        <v>0.2</v>
      </c>
      <c r="M17" s="133">
        <v>0.41</v>
      </c>
      <c r="N17" s="133">
        <v>0.13930000000000001</v>
      </c>
      <c r="O17" s="94">
        <f t="shared" ref="O17:O20" si="1">SUM(L17:N17)</f>
        <v>0.74929999999999997</v>
      </c>
      <c r="P17" s="142"/>
      <c r="Q17" s="142"/>
      <c r="R17" s="143">
        <v>0.26</v>
      </c>
      <c r="S17" s="143">
        <v>-1.49</v>
      </c>
      <c r="T17" s="143">
        <v>17.61</v>
      </c>
      <c r="U17" s="143">
        <v>28.54</v>
      </c>
      <c r="V17" s="144" t="s">
        <v>145</v>
      </c>
      <c r="W17" s="6"/>
      <c r="Y17" s="16"/>
    </row>
    <row r="18" spans="3:25" s="7" customFormat="1" ht="48" customHeight="1" x14ac:dyDescent="0.3">
      <c r="C18" s="12"/>
      <c r="D18" s="2"/>
      <c r="E18" s="79"/>
      <c r="F18" s="12"/>
      <c r="G18" s="145"/>
      <c r="H18" s="227" t="s">
        <v>17</v>
      </c>
      <c r="I18" s="140">
        <v>693</v>
      </c>
      <c r="J18" s="133" t="s">
        <v>68</v>
      </c>
      <c r="K18" s="141" t="s">
        <v>85</v>
      </c>
      <c r="L18" s="133">
        <v>0.65</v>
      </c>
      <c r="M18" s="133">
        <v>0.26</v>
      </c>
      <c r="N18" s="133">
        <v>6.5600000000000006E-2</v>
      </c>
      <c r="O18" s="94">
        <f t="shared" si="1"/>
        <v>0.97560000000000002</v>
      </c>
      <c r="P18" s="142"/>
      <c r="Q18" s="142"/>
      <c r="R18" s="143">
        <v>3.15</v>
      </c>
      <c r="S18" s="143">
        <v>-1.92</v>
      </c>
      <c r="T18" s="143">
        <v>21.94</v>
      </c>
      <c r="U18" s="143">
        <v>27.17</v>
      </c>
      <c r="V18" s="144" t="s">
        <v>140</v>
      </c>
      <c r="W18" s="6"/>
      <c r="Y18" s="16"/>
    </row>
    <row r="19" spans="3:25" s="193" customFormat="1" ht="6" customHeight="1" x14ac:dyDescent="0.3">
      <c r="C19" s="185"/>
      <c r="D19" s="186"/>
      <c r="E19" s="187"/>
      <c r="F19" s="185"/>
      <c r="G19" s="187"/>
      <c r="H19" s="228"/>
      <c r="I19" s="188"/>
      <c r="J19" s="189"/>
      <c r="K19" s="190"/>
      <c r="L19" s="189"/>
      <c r="M19" s="189"/>
      <c r="N19" s="189"/>
      <c r="O19" s="189"/>
      <c r="P19" s="191"/>
      <c r="Q19" s="191"/>
      <c r="R19" s="192"/>
      <c r="S19" s="192"/>
      <c r="T19" s="192"/>
      <c r="U19" s="192"/>
      <c r="V19" s="189"/>
      <c r="Y19" s="194"/>
    </row>
    <row r="20" spans="3:25" s="7" customFormat="1" ht="48" customHeight="1" x14ac:dyDescent="0.3">
      <c r="C20" s="12"/>
      <c r="D20" s="2"/>
      <c r="E20" s="79"/>
      <c r="F20" s="12"/>
      <c r="G20" s="184" t="s">
        <v>86</v>
      </c>
      <c r="H20" s="229" t="s">
        <v>20</v>
      </c>
      <c r="I20" s="130">
        <v>37</v>
      </c>
      <c r="J20" s="131" t="s">
        <v>68</v>
      </c>
      <c r="K20" s="132" t="s">
        <v>87</v>
      </c>
      <c r="L20" s="131">
        <v>0.6</v>
      </c>
      <c r="M20" s="131">
        <v>0.08</v>
      </c>
      <c r="N20" s="131">
        <v>0</v>
      </c>
      <c r="O20" s="195">
        <f t="shared" si="1"/>
        <v>0.67999999999999994</v>
      </c>
      <c r="P20" s="134"/>
      <c r="Q20" s="134"/>
      <c r="R20" s="135">
        <v>6.7</v>
      </c>
      <c r="S20" s="135">
        <v>-7.69</v>
      </c>
      <c r="T20" s="135">
        <v>23.36</v>
      </c>
      <c r="U20" s="135">
        <v>14.36</v>
      </c>
      <c r="V20" s="146" t="s">
        <v>141</v>
      </c>
      <c r="W20" s="6"/>
      <c r="Y20" s="16"/>
    </row>
    <row r="21" spans="3:25" s="193" customFormat="1" ht="6" customHeight="1" x14ac:dyDescent="0.3">
      <c r="C21" s="185"/>
      <c r="D21" s="186"/>
      <c r="E21" s="187"/>
      <c r="F21" s="185"/>
      <c r="G21" s="187"/>
      <c r="H21" s="228"/>
      <c r="I21" s="188"/>
      <c r="J21" s="189"/>
      <c r="K21" s="190"/>
      <c r="L21" s="189"/>
      <c r="M21" s="189"/>
      <c r="N21" s="189"/>
      <c r="O21" s="189"/>
      <c r="P21" s="191"/>
      <c r="Q21" s="191"/>
      <c r="R21" s="192"/>
      <c r="S21" s="192"/>
      <c r="T21" s="192"/>
      <c r="U21" s="192"/>
      <c r="V21" s="189"/>
      <c r="Y21" s="194"/>
    </row>
    <row r="22" spans="3:25" s="7" customFormat="1" ht="48" customHeight="1" x14ac:dyDescent="0.3">
      <c r="C22" s="12"/>
      <c r="D22" s="2"/>
      <c r="E22" s="79"/>
      <c r="F22" s="12"/>
      <c r="G22" s="147" t="s">
        <v>88</v>
      </c>
      <c r="H22" s="222" t="s">
        <v>23</v>
      </c>
      <c r="I22" s="148">
        <v>260</v>
      </c>
      <c r="J22" s="149" t="s">
        <v>74</v>
      </c>
      <c r="K22" s="150" t="s">
        <v>89</v>
      </c>
      <c r="L22" s="149">
        <v>0.47</v>
      </c>
      <c r="M22" s="149">
        <v>7.0000000000000007E-2</v>
      </c>
      <c r="N22" s="149">
        <v>2.7000000000000001E-3</v>
      </c>
      <c r="O22" s="149">
        <f>SUM(L22:N22)</f>
        <v>0.54270000000000007</v>
      </c>
      <c r="P22" s="151"/>
      <c r="Q22" s="151"/>
      <c r="R22" s="152">
        <v>7.89</v>
      </c>
      <c r="S22" s="152">
        <v>-7.26</v>
      </c>
      <c r="T22" s="152">
        <v>40.24</v>
      </c>
      <c r="U22" s="152">
        <v>31.03</v>
      </c>
      <c r="V22" s="153" t="s">
        <v>142</v>
      </c>
      <c r="W22" s="6"/>
      <c r="Y22" s="16"/>
    </row>
    <row r="23" spans="3:25" s="7" customFormat="1" ht="48" customHeight="1" x14ac:dyDescent="0.3">
      <c r="C23" s="12"/>
      <c r="D23" s="2"/>
      <c r="E23" s="154"/>
      <c r="F23" s="12"/>
      <c r="G23" s="113"/>
      <c r="H23" s="220" t="s">
        <v>24</v>
      </c>
      <c r="I23" s="155">
        <v>48</v>
      </c>
      <c r="J23" s="156" t="s">
        <v>68</v>
      </c>
      <c r="K23" s="157" t="s">
        <v>89</v>
      </c>
      <c r="L23" s="156">
        <v>0.5</v>
      </c>
      <c r="M23" s="156">
        <v>0.13</v>
      </c>
      <c r="N23" s="156">
        <v>0</v>
      </c>
      <c r="O23" s="149">
        <f t="shared" ref="O23:O33" si="2">SUM(L23:N23)</f>
        <v>0.63</v>
      </c>
      <c r="P23" s="158"/>
      <c r="Q23" s="158"/>
      <c r="R23" s="159">
        <v>5.95</v>
      </c>
      <c r="S23" s="159">
        <v>-8.92</v>
      </c>
      <c r="T23" s="159">
        <v>38.9</v>
      </c>
      <c r="U23" s="159">
        <v>31</v>
      </c>
      <c r="V23" s="160"/>
      <c r="W23" s="6"/>
      <c r="Y23" s="16"/>
    </row>
    <row r="24" spans="3:25" s="7" customFormat="1" ht="48" customHeight="1" thickBot="1" x14ac:dyDescent="0.35">
      <c r="C24" s="12"/>
      <c r="D24" s="2"/>
      <c r="E24" s="154"/>
      <c r="F24" s="12"/>
      <c r="G24" s="113"/>
      <c r="H24" s="239" t="s">
        <v>26</v>
      </c>
      <c r="I24" s="87">
        <v>91</v>
      </c>
      <c r="J24" s="112" t="s">
        <v>68</v>
      </c>
      <c r="K24" s="89" t="s">
        <v>90</v>
      </c>
      <c r="L24" s="88">
        <v>0.55000000000000004</v>
      </c>
      <c r="M24" s="88">
        <v>0.2</v>
      </c>
      <c r="N24" s="88">
        <v>9.5999999999999992E-3</v>
      </c>
      <c r="O24" s="149">
        <f t="shared" si="2"/>
        <v>0.75960000000000005</v>
      </c>
      <c r="P24" s="90"/>
      <c r="Q24" s="90"/>
      <c r="R24" s="91">
        <v>7.18</v>
      </c>
      <c r="S24" s="91">
        <v>1.75</v>
      </c>
      <c r="T24" s="91">
        <v>52.86</v>
      </c>
      <c r="U24" s="91">
        <v>48.13</v>
      </c>
      <c r="V24" s="161" t="s">
        <v>146</v>
      </c>
      <c r="W24" s="6"/>
      <c r="Y24" s="16"/>
    </row>
    <row r="25" spans="3:25" s="7" customFormat="1" ht="48" customHeight="1" thickBot="1" x14ac:dyDescent="0.35">
      <c r="C25" s="12"/>
      <c r="D25" s="2"/>
      <c r="E25" s="154"/>
      <c r="F25" s="12"/>
      <c r="G25" s="113"/>
      <c r="H25" s="223" t="s">
        <v>27</v>
      </c>
      <c r="I25" s="80">
        <v>1581</v>
      </c>
      <c r="J25" s="182" t="s">
        <v>67</v>
      </c>
      <c r="K25" s="82" t="s">
        <v>90</v>
      </c>
      <c r="L25" s="81">
        <v>0.09</v>
      </c>
      <c r="M25" s="81">
        <v>7.0000000000000007E-2</v>
      </c>
      <c r="N25" s="81">
        <v>1.4E-3</v>
      </c>
      <c r="O25" s="81">
        <f t="shared" si="2"/>
        <v>0.16140000000000002</v>
      </c>
      <c r="P25" s="83"/>
      <c r="Q25" s="83"/>
      <c r="R25" s="84">
        <v>7.1</v>
      </c>
      <c r="S25" s="84">
        <v>1.22</v>
      </c>
      <c r="T25" s="84">
        <v>52.57</v>
      </c>
      <c r="U25" s="85">
        <v>49.82</v>
      </c>
      <c r="V25" s="167" t="s">
        <v>147</v>
      </c>
      <c r="W25" s="6"/>
      <c r="Y25" s="16"/>
    </row>
    <row r="26" spans="3:25" s="7" customFormat="1" ht="48" customHeight="1" x14ac:dyDescent="0.3">
      <c r="C26" s="12"/>
      <c r="D26" s="2"/>
      <c r="E26" s="154"/>
      <c r="F26" s="12"/>
      <c r="G26" s="113"/>
      <c r="H26" s="224" t="s">
        <v>28</v>
      </c>
      <c r="I26" s="124">
        <v>174</v>
      </c>
      <c r="J26" s="168" t="s">
        <v>72</v>
      </c>
      <c r="K26" s="126" t="s">
        <v>90</v>
      </c>
      <c r="L26" s="125">
        <v>0.09</v>
      </c>
      <c r="M26" s="125">
        <v>0.06</v>
      </c>
      <c r="N26" s="125">
        <v>0</v>
      </c>
      <c r="O26" s="88">
        <f t="shared" si="2"/>
        <v>0.15</v>
      </c>
      <c r="P26" s="127"/>
      <c r="Q26" s="127"/>
      <c r="R26" s="128">
        <v>6.67</v>
      </c>
      <c r="S26" s="128">
        <v>1.8</v>
      </c>
      <c r="T26" s="128">
        <v>52.11</v>
      </c>
      <c r="U26" s="128">
        <v>48.9</v>
      </c>
      <c r="V26" s="120"/>
      <c r="W26" s="6"/>
      <c r="Y26" s="16"/>
    </row>
    <row r="27" spans="3:25" s="7" customFormat="1" ht="48" customHeight="1" x14ac:dyDescent="0.3">
      <c r="C27" s="12"/>
      <c r="D27" s="2"/>
      <c r="E27" s="154"/>
      <c r="F27" s="12"/>
      <c r="G27" s="129"/>
      <c r="H27" s="225" t="s">
        <v>29</v>
      </c>
      <c r="I27" s="130">
        <v>73</v>
      </c>
      <c r="J27" s="156" t="s">
        <v>72</v>
      </c>
      <c r="K27" s="132" t="s">
        <v>91</v>
      </c>
      <c r="L27" s="131">
        <v>0.5</v>
      </c>
      <c r="M27" s="131">
        <v>0.71</v>
      </c>
      <c r="N27" s="131">
        <v>6.3299999999999995E-2</v>
      </c>
      <c r="O27" s="133">
        <f t="shared" si="2"/>
        <v>1.2732999999999999</v>
      </c>
      <c r="P27" s="134"/>
      <c r="Q27" s="134"/>
      <c r="R27" s="135">
        <v>6.73</v>
      </c>
      <c r="S27" s="135">
        <v>1.67</v>
      </c>
      <c r="T27" s="135">
        <v>50.76</v>
      </c>
      <c r="U27" s="135">
        <v>45.77</v>
      </c>
      <c r="V27" s="160"/>
      <c r="W27" s="6"/>
      <c r="Y27" s="16"/>
    </row>
    <row r="28" spans="3:25" s="6" customFormat="1" ht="21.75" customHeight="1" x14ac:dyDescent="0.3">
      <c r="C28" s="12"/>
      <c r="D28" s="2"/>
      <c r="E28" s="12"/>
      <c r="F28" s="12"/>
      <c r="G28" s="12"/>
      <c r="H28" s="221"/>
      <c r="I28" s="108"/>
      <c r="J28" s="109"/>
      <c r="K28" s="110"/>
      <c r="L28" s="109"/>
      <c r="M28" s="109"/>
      <c r="N28" s="109"/>
      <c r="O28" s="109"/>
      <c r="P28" s="4"/>
      <c r="Q28" s="4"/>
      <c r="R28" s="111"/>
      <c r="S28" s="111"/>
      <c r="T28" s="111"/>
      <c r="U28" s="111"/>
      <c r="V28" s="109"/>
      <c r="Y28" s="20"/>
    </row>
    <row r="29" spans="3:25" s="7" customFormat="1" ht="48" customHeight="1" thickBot="1" x14ac:dyDescent="0.35">
      <c r="C29" s="12"/>
      <c r="D29" s="2"/>
      <c r="E29" s="79"/>
      <c r="F29" s="12"/>
      <c r="G29" s="211" t="s">
        <v>129</v>
      </c>
      <c r="H29" s="230" t="s">
        <v>32</v>
      </c>
      <c r="I29" s="114">
        <v>438</v>
      </c>
      <c r="J29" s="115" t="s">
        <v>72</v>
      </c>
      <c r="K29" s="116" t="s">
        <v>73</v>
      </c>
      <c r="L29" s="115">
        <v>0.12</v>
      </c>
      <c r="M29" s="115">
        <v>0.14000000000000001</v>
      </c>
      <c r="N29" s="115">
        <v>0.46789999999999998</v>
      </c>
      <c r="O29" s="115">
        <f t="shared" si="2"/>
        <v>0.72789999999999999</v>
      </c>
      <c r="P29" s="117"/>
      <c r="Q29" s="117"/>
      <c r="R29" s="118">
        <v>15</v>
      </c>
      <c r="S29" s="118">
        <v>17.25</v>
      </c>
      <c r="T29" s="118">
        <v>42.65</v>
      </c>
      <c r="U29" s="118">
        <v>70.069999999999993</v>
      </c>
      <c r="V29" s="119" t="s">
        <v>156</v>
      </c>
      <c r="W29" s="6"/>
      <c r="Y29" s="16"/>
    </row>
    <row r="30" spans="3:25" s="7" customFormat="1" ht="48" customHeight="1" thickBot="1" x14ac:dyDescent="0.35">
      <c r="C30" s="12"/>
      <c r="D30" s="2"/>
      <c r="E30" s="79"/>
      <c r="F30" s="12"/>
      <c r="G30" s="212"/>
      <c r="H30" s="223" t="s">
        <v>33</v>
      </c>
      <c r="I30" s="80">
        <v>529</v>
      </c>
      <c r="J30" s="81" t="s">
        <v>74</v>
      </c>
      <c r="K30" s="82" t="s">
        <v>75</v>
      </c>
      <c r="L30" s="81">
        <v>0.35</v>
      </c>
      <c r="M30" s="81">
        <v>0.23</v>
      </c>
      <c r="N30" s="81">
        <v>7.5300000000000006E-2</v>
      </c>
      <c r="O30" s="81">
        <f t="shared" si="2"/>
        <v>0.65529999999999999</v>
      </c>
      <c r="P30" s="83"/>
      <c r="Q30" s="83"/>
      <c r="R30" s="84">
        <v>14.8</v>
      </c>
      <c r="S30" s="84">
        <v>17.34</v>
      </c>
      <c r="T30" s="84">
        <v>42.05</v>
      </c>
      <c r="U30" s="85">
        <v>69.349999999999994</v>
      </c>
      <c r="V30" s="120"/>
      <c r="W30" s="6"/>
      <c r="Y30" s="16"/>
    </row>
    <row r="31" spans="3:25" s="7" customFormat="1" ht="48" customHeight="1" thickBot="1" x14ac:dyDescent="0.35">
      <c r="C31" s="12"/>
      <c r="D31" s="2"/>
      <c r="E31" s="79"/>
      <c r="F31" s="12"/>
      <c r="G31" s="212"/>
      <c r="H31" s="231" t="s">
        <v>34</v>
      </c>
      <c r="I31" s="87">
        <v>173</v>
      </c>
      <c r="J31" s="88" t="s">
        <v>68</v>
      </c>
      <c r="K31" s="89" t="s">
        <v>76</v>
      </c>
      <c r="L31" s="88">
        <v>0.11</v>
      </c>
      <c r="M31" s="88">
        <v>0.37</v>
      </c>
      <c r="N31" s="88">
        <v>0.1837</v>
      </c>
      <c r="O31" s="88">
        <f t="shared" si="2"/>
        <v>0.66369999999999996</v>
      </c>
      <c r="P31" s="90"/>
      <c r="Q31" s="90"/>
      <c r="R31" s="91">
        <v>14.67</v>
      </c>
      <c r="S31" s="91">
        <v>12.09</v>
      </c>
      <c r="T31" s="91">
        <v>32.18</v>
      </c>
      <c r="U31" s="91">
        <v>55.9</v>
      </c>
      <c r="V31" s="121"/>
      <c r="W31" s="6"/>
      <c r="Y31" s="16"/>
    </row>
    <row r="32" spans="3:25" s="7" customFormat="1" ht="48" customHeight="1" thickBot="1" x14ac:dyDescent="0.35">
      <c r="C32" s="12"/>
      <c r="D32" s="2"/>
      <c r="E32" s="79"/>
      <c r="F32" s="12"/>
      <c r="G32" s="212"/>
      <c r="H32" s="223" t="s">
        <v>35</v>
      </c>
      <c r="I32" s="80">
        <v>220</v>
      </c>
      <c r="J32" s="81" t="s">
        <v>74</v>
      </c>
      <c r="K32" s="82" t="s">
        <v>77</v>
      </c>
      <c r="L32" s="81">
        <v>0.02</v>
      </c>
      <c r="M32" s="81">
        <v>0.22</v>
      </c>
      <c r="N32" s="81">
        <v>0.1724</v>
      </c>
      <c r="O32" s="81">
        <f t="shared" si="2"/>
        <v>0.41239999999999999</v>
      </c>
      <c r="P32" s="83"/>
      <c r="Q32" s="83"/>
      <c r="R32" s="84">
        <v>14.23</v>
      </c>
      <c r="S32" s="84">
        <v>12.29</v>
      </c>
      <c r="T32" s="84">
        <v>32.92</v>
      </c>
      <c r="U32" s="85">
        <v>52.19</v>
      </c>
      <c r="V32" s="122"/>
      <c r="W32" s="6"/>
      <c r="Y32" s="16"/>
    </row>
    <row r="33" spans="3:25" s="7" customFormat="1" ht="48" customHeight="1" thickBot="1" x14ac:dyDescent="0.35">
      <c r="C33" s="12"/>
      <c r="D33" s="2"/>
      <c r="E33" s="79"/>
      <c r="F33" s="12"/>
      <c r="G33" s="212"/>
      <c r="H33" s="244" t="s">
        <v>38</v>
      </c>
      <c r="I33" s="162">
        <v>89</v>
      </c>
      <c r="J33" s="164" t="s">
        <v>68</v>
      </c>
      <c r="K33" s="163" t="s">
        <v>78</v>
      </c>
      <c r="L33" s="164">
        <v>0.49</v>
      </c>
      <c r="M33" s="164">
        <v>0.13</v>
      </c>
      <c r="N33" s="164">
        <v>3.9699999999999999E-2</v>
      </c>
      <c r="O33" s="164">
        <f t="shared" si="2"/>
        <v>0.65969999999999995</v>
      </c>
      <c r="P33" s="165"/>
      <c r="Q33" s="165"/>
      <c r="R33" s="166">
        <v>15.8</v>
      </c>
      <c r="S33" s="166">
        <v>21.2</v>
      </c>
      <c r="T33" s="166">
        <v>43.73</v>
      </c>
      <c r="U33" s="243">
        <v>76.239999999999995</v>
      </c>
      <c r="V33" s="123" t="s">
        <v>157</v>
      </c>
      <c r="W33" s="6"/>
      <c r="Y33" s="16"/>
    </row>
    <row r="34" spans="3:25" s="6" customFormat="1" ht="6" customHeight="1" thickBot="1" x14ac:dyDescent="0.35">
      <c r="C34" s="12"/>
      <c r="D34" s="2"/>
      <c r="E34" s="12"/>
      <c r="F34" s="12"/>
      <c r="G34" s="12"/>
      <c r="H34" s="221"/>
      <c r="I34" s="108"/>
      <c r="J34" s="109"/>
      <c r="K34" s="110"/>
      <c r="L34" s="109"/>
      <c r="M34" s="109"/>
      <c r="N34" s="109"/>
      <c r="O34" s="109"/>
      <c r="P34" s="4"/>
      <c r="Q34" s="4"/>
      <c r="R34" s="111"/>
      <c r="S34" s="111"/>
      <c r="T34" s="111"/>
      <c r="U34" s="111"/>
      <c r="V34" s="109"/>
      <c r="Y34" s="20"/>
    </row>
    <row r="35" spans="3:25" s="7" customFormat="1" ht="48" customHeight="1" thickBot="1" x14ac:dyDescent="0.35">
      <c r="C35" s="12"/>
      <c r="D35" s="2"/>
      <c r="E35" s="79"/>
      <c r="F35" s="12"/>
      <c r="G35" s="213" t="s">
        <v>130</v>
      </c>
      <c r="H35" s="242" t="s">
        <v>41</v>
      </c>
      <c r="I35" s="80">
        <v>6254</v>
      </c>
      <c r="J35" s="81" t="s">
        <v>65</v>
      </c>
      <c r="K35" s="82" t="s">
        <v>66</v>
      </c>
      <c r="L35" s="81">
        <v>0.09</v>
      </c>
      <c r="M35" s="81">
        <v>0.09</v>
      </c>
      <c r="N35" s="81">
        <v>0.10050000000000001</v>
      </c>
      <c r="O35" s="81">
        <f>SUM(L35:N35)</f>
        <v>0.28049999999999997</v>
      </c>
      <c r="P35" s="83"/>
      <c r="Q35" s="83"/>
      <c r="R35" s="84">
        <v>22.26</v>
      </c>
      <c r="S35" s="84">
        <v>21.65</v>
      </c>
      <c r="T35" s="84">
        <v>62.24</v>
      </c>
      <c r="U35" s="85">
        <v>83.66</v>
      </c>
      <c r="V35" s="86" t="s">
        <v>158</v>
      </c>
      <c r="W35" s="6"/>
      <c r="Y35" s="16"/>
    </row>
    <row r="36" spans="3:25" s="7" customFormat="1" ht="48" customHeight="1" x14ac:dyDescent="0.3">
      <c r="C36" s="12"/>
      <c r="D36" s="2"/>
      <c r="E36" s="79"/>
      <c r="F36" s="12"/>
      <c r="G36" s="214"/>
      <c r="H36" s="232" t="s">
        <v>42</v>
      </c>
      <c r="I36" s="87">
        <v>1650</v>
      </c>
      <c r="J36" s="88" t="s">
        <v>67</v>
      </c>
      <c r="K36" s="89" t="s">
        <v>66</v>
      </c>
      <c r="L36" s="88">
        <v>0.12</v>
      </c>
      <c r="M36" s="88">
        <v>0.1</v>
      </c>
      <c r="N36" s="88">
        <v>0.19670000000000001</v>
      </c>
      <c r="O36" s="88">
        <f>SUM(L36:N36)</f>
        <v>0.41670000000000001</v>
      </c>
      <c r="P36" s="90"/>
      <c r="Q36" s="90"/>
      <c r="R36" s="91">
        <v>22.08</v>
      </c>
      <c r="S36" s="91">
        <v>21.64</v>
      </c>
      <c r="T36" s="91">
        <v>62.38</v>
      </c>
      <c r="U36" s="91">
        <v>82.87</v>
      </c>
      <c r="V36" s="92"/>
      <c r="W36" s="6"/>
      <c r="Y36" s="16"/>
    </row>
    <row r="37" spans="3:25" s="7" customFormat="1" ht="48" customHeight="1" x14ac:dyDescent="0.3">
      <c r="C37" s="12"/>
      <c r="D37" s="2"/>
      <c r="E37" s="79"/>
      <c r="F37" s="12"/>
      <c r="G37" s="214"/>
      <c r="H37" s="233" t="s">
        <v>43</v>
      </c>
      <c r="I37" s="93">
        <v>88</v>
      </c>
      <c r="J37" s="94" t="s">
        <v>68</v>
      </c>
      <c r="K37" s="95" t="s">
        <v>66</v>
      </c>
      <c r="L37" s="94">
        <v>0.14000000000000001</v>
      </c>
      <c r="M37" s="94">
        <v>0.47</v>
      </c>
      <c r="N37" s="94">
        <v>0.12230000000000001</v>
      </c>
      <c r="O37" s="94">
        <f>SUM(L37:N37)</f>
        <v>0.73229999999999995</v>
      </c>
      <c r="P37" s="96"/>
      <c r="Q37" s="96"/>
      <c r="R37" s="97">
        <v>21.03</v>
      </c>
      <c r="S37" s="97">
        <v>20.87</v>
      </c>
      <c r="T37" s="97">
        <v>62.01</v>
      </c>
      <c r="U37" s="98">
        <v>81.28</v>
      </c>
      <c r="V37" s="99"/>
      <c r="W37" s="6"/>
      <c r="Y37" s="16"/>
    </row>
    <row r="38" spans="3:25" s="7" customFormat="1" ht="48" customHeight="1" x14ac:dyDescent="0.3">
      <c r="C38" s="12"/>
      <c r="D38" s="2"/>
      <c r="E38" s="79"/>
      <c r="F38" s="12"/>
      <c r="G38" s="215"/>
      <c r="H38" s="234" t="s">
        <v>44</v>
      </c>
      <c r="I38" s="100">
        <v>66</v>
      </c>
      <c r="J38" s="101" t="s">
        <v>68</v>
      </c>
      <c r="K38" s="102" t="s">
        <v>69</v>
      </c>
      <c r="L38" s="101">
        <v>0.25</v>
      </c>
      <c r="M38" s="101">
        <v>0.52</v>
      </c>
      <c r="N38" s="101">
        <v>6.8199999999999997E-2</v>
      </c>
      <c r="O38" s="101">
        <f>SUM(L38:N38)</f>
        <v>0.83820000000000006</v>
      </c>
      <c r="P38" s="103"/>
      <c r="Q38" s="103"/>
      <c r="R38" s="104">
        <v>20.75</v>
      </c>
      <c r="S38" s="104">
        <v>22.76</v>
      </c>
      <c r="T38" s="104">
        <v>60.02</v>
      </c>
      <c r="U38" s="105">
        <v>80.8</v>
      </c>
      <c r="V38" s="106"/>
      <c r="W38" s="6"/>
      <c r="Y38" s="16"/>
    </row>
    <row r="39" spans="3:25" s="6" customFormat="1" ht="22.5" customHeight="1" thickBot="1" x14ac:dyDescent="0.35">
      <c r="C39" s="12"/>
      <c r="D39" s="2"/>
      <c r="E39" s="12"/>
      <c r="F39" s="12"/>
      <c r="G39" s="12"/>
      <c r="H39" s="221"/>
      <c r="I39" s="108"/>
      <c r="J39" s="109"/>
      <c r="K39" s="110"/>
      <c r="L39" s="109"/>
      <c r="M39" s="109"/>
      <c r="N39" s="109"/>
      <c r="O39" s="109"/>
      <c r="P39" s="4"/>
      <c r="Q39" s="4"/>
      <c r="R39" s="111"/>
      <c r="S39" s="111"/>
      <c r="T39" s="111"/>
      <c r="U39" s="111"/>
      <c r="V39" s="109"/>
      <c r="Y39" s="20"/>
    </row>
    <row r="40" spans="3:25" s="7" customFormat="1" ht="48" customHeight="1" thickBot="1" x14ac:dyDescent="0.35">
      <c r="C40" s="12"/>
      <c r="D40" s="2"/>
      <c r="E40" s="154"/>
      <c r="F40" s="12"/>
      <c r="G40" s="216" t="s">
        <v>92</v>
      </c>
      <c r="H40" s="240" t="s">
        <v>93</v>
      </c>
      <c r="I40" s="169">
        <v>151</v>
      </c>
      <c r="J40" s="170" t="s">
        <v>68</v>
      </c>
      <c r="K40" s="171" t="s">
        <v>94</v>
      </c>
      <c r="L40" s="170">
        <v>0.99</v>
      </c>
      <c r="M40" s="170">
        <v>0.17</v>
      </c>
      <c r="N40" s="170">
        <v>0.1794</v>
      </c>
      <c r="O40" s="170">
        <f t="shared" ref="O40:O48" si="3">SUM(L40:N40)</f>
        <v>1.3393999999999999</v>
      </c>
      <c r="P40" s="172"/>
      <c r="Q40" s="172"/>
      <c r="R40" s="173">
        <v>10.130000000000001</v>
      </c>
      <c r="S40" s="173">
        <v>11.11</v>
      </c>
      <c r="T40" s="173">
        <v>42.57</v>
      </c>
      <c r="U40" s="174">
        <v>49.61</v>
      </c>
      <c r="V40" s="175" t="s">
        <v>95</v>
      </c>
      <c r="W40" s="6"/>
      <c r="Y40" s="16"/>
    </row>
    <row r="41" spans="3:25" s="7" customFormat="1" ht="48" customHeight="1" x14ac:dyDescent="0.3">
      <c r="C41" s="12"/>
      <c r="D41" s="2"/>
      <c r="E41" s="154"/>
      <c r="F41" s="12"/>
      <c r="G41" s="204"/>
      <c r="H41" s="241" t="s">
        <v>96</v>
      </c>
      <c r="I41" s="124">
        <v>50</v>
      </c>
      <c r="J41" s="125" t="s">
        <v>68</v>
      </c>
      <c r="K41" s="126" t="s">
        <v>97</v>
      </c>
      <c r="L41" s="125">
        <v>0.42</v>
      </c>
      <c r="M41" s="125">
        <v>0.66</v>
      </c>
      <c r="N41" s="125">
        <v>0.19239999999999999</v>
      </c>
      <c r="O41" s="125">
        <f t="shared" si="3"/>
        <v>1.2724</v>
      </c>
      <c r="P41" s="127"/>
      <c r="Q41" s="127"/>
      <c r="R41" s="128">
        <v>7.07</v>
      </c>
      <c r="S41" s="128">
        <v>4.79</v>
      </c>
      <c r="T41" s="128">
        <v>25.88</v>
      </c>
      <c r="U41" s="128">
        <v>25.36</v>
      </c>
      <c r="V41" s="144" t="s">
        <v>148</v>
      </c>
      <c r="W41" s="6"/>
      <c r="Y41" s="16"/>
    </row>
    <row r="42" spans="3:25" s="7" customFormat="1" ht="48" customHeight="1" x14ac:dyDescent="0.3">
      <c r="C42" s="12"/>
      <c r="D42" s="2"/>
      <c r="E42" s="154"/>
      <c r="F42" s="12"/>
      <c r="G42" s="204"/>
      <c r="H42" s="235" t="s">
        <v>98</v>
      </c>
      <c r="I42" s="140">
        <v>232</v>
      </c>
      <c r="J42" s="94" t="s">
        <v>99</v>
      </c>
      <c r="K42" s="141" t="s">
        <v>100</v>
      </c>
      <c r="L42" s="133">
        <v>0.49</v>
      </c>
      <c r="M42" s="133">
        <v>0.1</v>
      </c>
      <c r="N42" s="133">
        <v>4.6600000000000003E-2</v>
      </c>
      <c r="O42" s="133">
        <f t="shared" si="3"/>
        <v>0.63659999999999994</v>
      </c>
      <c r="P42" s="142"/>
      <c r="Q42" s="142"/>
      <c r="R42" s="143">
        <v>11.44</v>
      </c>
      <c r="S42" s="143">
        <v>-1.56</v>
      </c>
      <c r="T42" s="143">
        <v>49.36</v>
      </c>
      <c r="U42" s="143">
        <v>56.96</v>
      </c>
      <c r="V42" s="144" t="s">
        <v>149</v>
      </c>
      <c r="W42" s="6"/>
      <c r="Y42" s="16"/>
    </row>
    <row r="43" spans="3:25" s="7" customFormat="1" ht="48" customHeight="1" x14ac:dyDescent="0.3">
      <c r="C43" s="12"/>
      <c r="D43" s="2"/>
      <c r="E43" s="154"/>
      <c r="F43" s="12"/>
      <c r="G43" s="204"/>
      <c r="H43" s="235" t="s">
        <v>101</v>
      </c>
      <c r="I43" s="140">
        <v>43</v>
      </c>
      <c r="J43" s="94" t="s">
        <v>68</v>
      </c>
      <c r="K43" s="141" t="s">
        <v>102</v>
      </c>
      <c r="L43" s="133">
        <v>0.5</v>
      </c>
      <c r="M43" s="133">
        <v>0.12</v>
      </c>
      <c r="N43" s="133">
        <v>1.8E-3</v>
      </c>
      <c r="O43" s="133">
        <f t="shared" si="3"/>
        <v>0.62180000000000002</v>
      </c>
      <c r="P43" s="142"/>
      <c r="Q43" s="142"/>
      <c r="R43" s="143">
        <v>3.76</v>
      </c>
      <c r="S43" s="143">
        <v>-16.53</v>
      </c>
      <c r="T43" s="143">
        <v>12.96</v>
      </c>
      <c r="U43" s="143">
        <v>-5.8</v>
      </c>
      <c r="V43" s="144" t="s">
        <v>150</v>
      </c>
      <c r="W43" s="6"/>
      <c r="Y43" s="16"/>
    </row>
    <row r="44" spans="3:25" s="7" customFormat="1" ht="48" customHeight="1" thickBot="1" x14ac:dyDescent="0.35">
      <c r="C44" s="12"/>
      <c r="D44" s="2"/>
      <c r="E44" s="154"/>
      <c r="F44" s="12"/>
      <c r="G44" s="204"/>
      <c r="H44" s="230" t="s">
        <v>103</v>
      </c>
      <c r="I44" s="114">
        <v>258</v>
      </c>
      <c r="J44" s="149" t="s">
        <v>72</v>
      </c>
      <c r="K44" s="116" t="s">
        <v>104</v>
      </c>
      <c r="L44" s="115">
        <v>0.25</v>
      </c>
      <c r="M44" s="115">
        <v>7.0000000000000007E-2</v>
      </c>
      <c r="N44" s="115">
        <v>0</v>
      </c>
      <c r="O44" s="115">
        <f t="shared" si="3"/>
        <v>0.32</v>
      </c>
      <c r="P44" s="117"/>
      <c r="Q44" s="117"/>
      <c r="R44" s="118">
        <v>11.04</v>
      </c>
      <c r="S44" s="118">
        <v>-2.95</v>
      </c>
      <c r="T44" s="118">
        <v>39.83</v>
      </c>
      <c r="U44" s="118">
        <v>38.97</v>
      </c>
      <c r="V44" s="144" t="s">
        <v>151</v>
      </c>
      <c r="W44" s="6"/>
      <c r="Y44" s="16"/>
    </row>
    <row r="45" spans="3:25" s="7" customFormat="1" ht="48" customHeight="1" thickBot="1" x14ac:dyDescent="0.35">
      <c r="C45" s="12"/>
      <c r="D45" s="2"/>
      <c r="E45" s="154"/>
      <c r="F45" s="12"/>
      <c r="G45" s="205"/>
      <c r="H45" s="236" t="s">
        <v>105</v>
      </c>
      <c r="I45" s="169">
        <v>18419</v>
      </c>
      <c r="J45" s="170" t="s">
        <v>65</v>
      </c>
      <c r="K45" s="171" t="s">
        <v>106</v>
      </c>
      <c r="L45" s="170">
        <v>0.49</v>
      </c>
      <c r="M45" s="170">
        <v>7.0000000000000007E-2</v>
      </c>
      <c r="N45" s="170">
        <v>5.3999999999999999E-2</v>
      </c>
      <c r="O45" s="170">
        <f t="shared" si="3"/>
        <v>0.6140000000000001</v>
      </c>
      <c r="P45" s="172"/>
      <c r="Q45" s="172"/>
      <c r="R45" s="173">
        <v>13.24</v>
      </c>
      <c r="S45" s="173">
        <v>4.47</v>
      </c>
      <c r="T45" s="173">
        <v>52.55</v>
      </c>
      <c r="U45" s="174">
        <v>44.53</v>
      </c>
      <c r="V45" s="246" t="s">
        <v>152</v>
      </c>
      <c r="W45" s="6"/>
      <c r="Y45" s="16"/>
    </row>
    <row r="46" spans="3:25" s="7" customFormat="1" ht="48" customHeight="1" x14ac:dyDescent="0.3">
      <c r="C46" s="12"/>
      <c r="D46" s="2"/>
      <c r="E46" s="154"/>
      <c r="F46" s="12"/>
      <c r="G46" s="204"/>
      <c r="H46" s="224" t="s">
        <v>107</v>
      </c>
      <c r="I46" s="124">
        <v>333</v>
      </c>
      <c r="J46" s="125" t="s">
        <v>74</v>
      </c>
      <c r="K46" s="126" t="s">
        <v>106</v>
      </c>
      <c r="L46" s="125">
        <v>0.49</v>
      </c>
      <c r="M46" s="125">
        <v>0.12</v>
      </c>
      <c r="N46" s="125">
        <v>5.2900000000000003E-2</v>
      </c>
      <c r="O46" s="125">
        <f t="shared" si="3"/>
        <v>0.66290000000000004</v>
      </c>
      <c r="P46" s="127"/>
      <c r="Q46" s="127"/>
      <c r="R46" s="128">
        <v>9.01</v>
      </c>
      <c r="S46" s="128">
        <v>-1.86</v>
      </c>
      <c r="T46" s="128">
        <v>12.38</v>
      </c>
      <c r="U46" s="128">
        <v>10.039999999999999</v>
      </c>
      <c r="V46" s="144" t="s">
        <v>153</v>
      </c>
      <c r="W46" s="6"/>
      <c r="Y46" s="16"/>
    </row>
    <row r="47" spans="3:25" s="7" customFormat="1" ht="48" customHeight="1" x14ac:dyDescent="0.3">
      <c r="C47" s="12"/>
      <c r="D47" s="2"/>
      <c r="E47" s="154"/>
      <c r="F47" s="12"/>
      <c r="G47" s="204"/>
      <c r="H47" s="235" t="s">
        <v>108</v>
      </c>
      <c r="I47" s="140">
        <v>177</v>
      </c>
      <c r="J47" s="94" t="s">
        <v>72</v>
      </c>
      <c r="K47" s="141" t="s">
        <v>100</v>
      </c>
      <c r="L47" s="133">
        <v>0.49</v>
      </c>
      <c r="M47" s="133">
        <v>0.08</v>
      </c>
      <c r="N47" s="133">
        <v>2.63E-2</v>
      </c>
      <c r="O47" s="133">
        <f t="shared" si="3"/>
        <v>0.59629999999999994</v>
      </c>
      <c r="P47" s="142"/>
      <c r="Q47" s="142"/>
      <c r="R47" s="143">
        <v>1.26</v>
      </c>
      <c r="S47" s="143">
        <v>-11.14</v>
      </c>
      <c r="T47" s="143">
        <v>9.4499999999999993</v>
      </c>
      <c r="U47" s="143">
        <v>16.09</v>
      </c>
      <c r="V47" s="144" t="s">
        <v>154</v>
      </c>
      <c r="W47" s="6"/>
      <c r="Y47" s="16"/>
    </row>
    <row r="48" spans="3:25" s="7" customFormat="1" ht="48" customHeight="1" x14ac:dyDescent="0.3">
      <c r="C48" s="12"/>
      <c r="D48" s="2"/>
      <c r="E48" s="154"/>
      <c r="F48" s="12"/>
      <c r="G48" s="206"/>
      <c r="H48" s="225" t="s">
        <v>109</v>
      </c>
      <c r="I48" s="130">
        <v>46</v>
      </c>
      <c r="J48" s="195" t="s">
        <v>68</v>
      </c>
      <c r="K48" s="132" t="s">
        <v>110</v>
      </c>
      <c r="L48" s="131">
        <v>0.5</v>
      </c>
      <c r="M48" s="131">
        <v>0.17</v>
      </c>
      <c r="N48" s="131">
        <v>0.1361</v>
      </c>
      <c r="O48" s="131">
        <f t="shared" si="3"/>
        <v>0.80610000000000004</v>
      </c>
      <c r="P48" s="134"/>
      <c r="Q48" s="134"/>
      <c r="R48" s="135">
        <v>10.5</v>
      </c>
      <c r="S48" s="135">
        <v>12.6</v>
      </c>
      <c r="T48" s="135">
        <v>32.25</v>
      </c>
      <c r="U48" s="135">
        <v>45.17</v>
      </c>
      <c r="V48" s="146" t="s">
        <v>139</v>
      </c>
      <c r="W48" s="6"/>
      <c r="Y48" s="16"/>
    </row>
    <row r="49" spans="3:25" s="202" customFormat="1" ht="21.75" customHeight="1" x14ac:dyDescent="0.3">
      <c r="C49" s="185"/>
      <c r="D49" s="196"/>
      <c r="E49" s="185"/>
      <c r="F49" s="185"/>
      <c r="G49" s="185"/>
      <c r="H49" s="228"/>
      <c r="I49" s="176"/>
      <c r="J49" s="197"/>
      <c r="K49" s="198"/>
      <c r="L49" s="199"/>
      <c r="M49" s="199"/>
      <c r="N49" s="199"/>
      <c r="O49" s="199"/>
      <c r="P49" s="200"/>
      <c r="Q49" s="200"/>
      <c r="R49" s="201"/>
      <c r="S49" s="201"/>
      <c r="T49" s="201"/>
      <c r="U49" s="201"/>
      <c r="V49" s="199"/>
      <c r="Y49" s="203"/>
    </row>
    <row r="50" spans="3:25" s="7" customFormat="1" ht="41.25" customHeight="1" x14ac:dyDescent="0.3">
      <c r="C50" s="12"/>
      <c r="D50" s="2"/>
      <c r="E50" s="154"/>
      <c r="F50" s="12"/>
      <c r="G50" s="207" t="s">
        <v>111</v>
      </c>
      <c r="H50" s="237" t="s">
        <v>112</v>
      </c>
      <c r="I50" s="93">
        <v>993</v>
      </c>
      <c r="J50" s="94" t="s">
        <v>74</v>
      </c>
      <c r="K50" s="95" t="s">
        <v>113</v>
      </c>
      <c r="L50" s="94">
        <v>0.57999999999999996</v>
      </c>
      <c r="M50" s="94">
        <v>7.0000000000000007E-2</v>
      </c>
      <c r="N50" s="94">
        <v>0.1212</v>
      </c>
      <c r="O50" s="94">
        <f>SUM(L50:N50)</f>
        <v>0.77119999999999989</v>
      </c>
      <c r="P50" s="96"/>
      <c r="Q50" s="96"/>
      <c r="R50" s="97">
        <v>5.99</v>
      </c>
      <c r="S50" s="97">
        <v>-5.42</v>
      </c>
      <c r="T50" s="97">
        <v>44.06</v>
      </c>
      <c r="U50" s="97">
        <v>48.84</v>
      </c>
      <c r="V50" s="219" t="s">
        <v>134</v>
      </c>
      <c r="W50" s="6"/>
      <c r="Y50" s="16"/>
    </row>
    <row r="51" spans="3:25" s="7" customFormat="1" ht="41.25" customHeight="1" x14ac:dyDescent="0.3">
      <c r="C51" s="12"/>
      <c r="D51" s="2"/>
      <c r="E51" s="154"/>
      <c r="F51" s="12"/>
      <c r="G51" s="208"/>
      <c r="H51" s="235" t="s">
        <v>114</v>
      </c>
      <c r="I51" s="140">
        <v>62</v>
      </c>
      <c r="J51" s="94" t="s">
        <v>68</v>
      </c>
      <c r="K51" s="141" t="s">
        <v>115</v>
      </c>
      <c r="L51" s="133">
        <v>0.5</v>
      </c>
      <c r="M51" s="133">
        <v>0.39</v>
      </c>
      <c r="N51" s="133">
        <v>0.11269999999999999</v>
      </c>
      <c r="O51" s="94">
        <f t="shared" ref="O51:O54" si="4">SUM(L51:N51)</f>
        <v>1.0026999999999999</v>
      </c>
      <c r="P51" s="142"/>
      <c r="Q51" s="142"/>
      <c r="R51" s="143">
        <v>5.27</v>
      </c>
      <c r="S51" s="143">
        <v>-6.03</v>
      </c>
      <c r="T51" s="143">
        <v>42.32</v>
      </c>
      <c r="U51" s="143">
        <v>44.9</v>
      </c>
      <c r="V51" s="245"/>
      <c r="W51" s="6"/>
      <c r="Y51" s="16"/>
    </row>
    <row r="52" spans="3:25" s="7" customFormat="1" ht="41.25" customHeight="1" thickBot="1" x14ac:dyDescent="0.35">
      <c r="C52" s="12"/>
      <c r="D52" s="2"/>
      <c r="E52" s="154"/>
      <c r="F52" s="12"/>
      <c r="G52" s="208"/>
      <c r="H52" s="230" t="s">
        <v>116</v>
      </c>
      <c r="I52" s="114">
        <v>646</v>
      </c>
      <c r="J52" s="149" t="s">
        <v>67</v>
      </c>
      <c r="K52" s="116" t="s">
        <v>117</v>
      </c>
      <c r="L52" s="115">
        <v>0.64</v>
      </c>
      <c r="M52" s="115">
        <v>0.13</v>
      </c>
      <c r="N52" s="115">
        <v>0.46789999999999998</v>
      </c>
      <c r="O52" s="149">
        <f t="shared" si="4"/>
        <v>1.2379</v>
      </c>
      <c r="P52" s="117"/>
      <c r="Q52" s="117"/>
      <c r="R52" s="118">
        <v>31.85</v>
      </c>
      <c r="S52" s="118">
        <v>23.74</v>
      </c>
      <c r="T52" s="118">
        <v>64.430000000000007</v>
      </c>
      <c r="U52" s="118">
        <v>102.56</v>
      </c>
      <c r="V52" s="144" t="s">
        <v>135</v>
      </c>
      <c r="W52" s="6"/>
      <c r="Y52" s="16"/>
    </row>
    <row r="53" spans="3:25" s="7" customFormat="1" ht="41.25" customHeight="1" thickBot="1" x14ac:dyDescent="0.35">
      <c r="C53" s="12"/>
      <c r="D53" s="2"/>
      <c r="E53" s="154"/>
      <c r="F53" s="12"/>
      <c r="G53" s="209"/>
      <c r="H53" s="236" t="s">
        <v>118</v>
      </c>
      <c r="I53" s="169">
        <v>364</v>
      </c>
      <c r="J53" s="170" t="s">
        <v>67</v>
      </c>
      <c r="K53" s="171" t="s">
        <v>119</v>
      </c>
      <c r="L53" s="170">
        <v>0.57999999999999996</v>
      </c>
      <c r="M53" s="170">
        <v>0.11</v>
      </c>
      <c r="N53" s="170">
        <v>0.4037</v>
      </c>
      <c r="O53" s="170">
        <f t="shared" si="4"/>
        <v>1.0936999999999999</v>
      </c>
      <c r="P53" s="172"/>
      <c r="Q53" s="172"/>
      <c r="R53" s="173">
        <v>49.84</v>
      </c>
      <c r="S53" s="173">
        <v>33.97</v>
      </c>
      <c r="T53" s="173">
        <v>109.84</v>
      </c>
      <c r="U53" s="174">
        <v>124.75</v>
      </c>
      <c r="V53" s="246" t="s">
        <v>136</v>
      </c>
      <c r="W53" s="6"/>
      <c r="Y53" s="16"/>
    </row>
    <row r="54" spans="3:25" s="7" customFormat="1" ht="41.25" customHeight="1" x14ac:dyDescent="0.3">
      <c r="C54" s="12"/>
      <c r="D54" s="2"/>
      <c r="E54" s="154"/>
      <c r="F54" s="12"/>
      <c r="G54" s="210"/>
      <c r="H54" s="238" t="s">
        <v>120</v>
      </c>
      <c r="I54" s="100">
        <v>538</v>
      </c>
      <c r="J54" s="125" t="s">
        <v>99</v>
      </c>
      <c r="K54" s="102" t="s">
        <v>121</v>
      </c>
      <c r="L54" s="101">
        <v>0.57999999999999996</v>
      </c>
      <c r="M54" s="101">
        <v>0.05</v>
      </c>
      <c r="N54" s="101">
        <v>6.6100000000000006E-2</v>
      </c>
      <c r="O54" s="125">
        <f t="shared" si="4"/>
        <v>0.69610000000000005</v>
      </c>
      <c r="P54" s="103"/>
      <c r="Q54" s="103"/>
      <c r="R54" s="104">
        <v>26.23</v>
      </c>
      <c r="S54" s="104">
        <v>2.35</v>
      </c>
      <c r="T54" s="104">
        <v>108.23</v>
      </c>
      <c r="U54" s="104">
        <v>79.95</v>
      </c>
      <c r="V54" s="146" t="s">
        <v>155</v>
      </c>
      <c r="W54" s="6"/>
      <c r="Y54" s="16"/>
    </row>
    <row r="55" spans="3:25" s="6" customFormat="1" ht="14.25" customHeight="1" x14ac:dyDescent="0.3">
      <c r="C55" s="12"/>
      <c r="D55" s="2"/>
      <c r="E55" s="12"/>
      <c r="F55" s="12"/>
      <c r="G55" s="12"/>
      <c r="H55" s="221"/>
      <c r="I55" s="108"/>
      <c r="J55" s="177"/>
      <c r="K55" s="110"/>
      <c r="L55" s="109"/>
      <c r="M55" s="109"/>
      <c r="N55" s="109"/>
      <c r="O55" s="109"/>
      <c r="P55" s="4"/>
      <c r="Q55" s="4"/>
      <c r="R55" s="111"/>
      <c r="S55" s="111"/>
      <c r="T55" s="111"/>
      <c r="U55" s="111"/>
      <c r="V55" s="109"/>
      <c r="Y55" s="20"/>
    </row>
    <row r="56" spans="3:25" s="7" customFormat="1" ht="41.25" customHeight="1" x14ac:dyDescent="0.3">
      <c r="C56" s="12"/>
      <c r="D56" s="2"/>
      <c r="E56" s="154"/>
      <c r="F56" s="12"/>
      <c r="G56" s="247" t="s">
        <v>122</v>
      </c>
      <c r="H56" s="227" t="s">
        <v>125</v>
      </c>
      <c r="I56" s="140">
        <v>123</v>
      </c>
      <c r="J56" s="94" t="s">
        <v>68</v>
      </c>
      <c r="K56" s="141" t="s">
        <v>126</v>
      </c>
      <c r="L56" s="133">
        <v>0.57999999999999996</v>
      </c>
      <c r="M56" s="133">
        <v>0.09</v>
      </c>
      <c r="N56" s="133">
        <v>9.3399999999999997E-2</v>
      </c>
      <c r="O56" s="94">
        <f>SUM(L56:N56)</f>
        <v>0.76339999999999997</v>
      </c>
      <c r="P56" s="142"/>
      <c r="Q56" s="142"/>
      <c r="R56" s="143">
        <v>-3.4</v>
      </c>
      <c r="S56" s="143">
        <v>1.1000000000000001</v>
      </c>
      <c r="T56" s="143">
        <v>-19.78</v>
      </c>
      <c r="U56" s="143">
        <v>-23.17</v>
      </c>
      <c r="V56" s="144" t="s">
        <v>138</v>
      </c>
      <c r="W56" s="6"/>
      <c r="Y56" s="16"/>
    </row>
    <row r="57" spans="3:25" s="7" customFormat="1" ht="41.25" customHeight="1" x14ac:dyDescent="0.3">
      <c r="C57" s="12"/>
      <c r="D57" s="2"/>
      <c r="E57" s="154"/>
      <c r="F57" s="12"/>
      <c r="G57" s="247"/>
      <c r="H57" s="226" t="s">
        <v>123</v>
      </c>
      <c r="I57" s="93">
        <v>46</v>
      </c>
      <c r="J57" s="94" t="s">
        <v>68</v>
      </c>
      <c r="K57" s="95" t="s">
        <v>124</v>
      </c>
      <c r="L57" s="94">
        <v>0.59</v>
      </c>
      <c r="M57" s="94">
        <v>0.85</v>
      </c>
      <c r="N57" s="94">
        <v>0.57969999999999999</v>
      </c>
      <c r="O57" s="94">
        <f>SUM(L57:N57)</f>
        <v>2.0196999999999998</v>
      </c>
      <c r="P57" s="96"/>
      <c r="Q57" s="96"/>
      <c r="R57" s="97">
        <v>-14.04</v>
      </c>
      <c r="S57" s="97">
        <v>-11.27</v>
      </c>
      <c r="T57" s="97">
        <v>-27.79</v>
      </c>
      <c r="U57" s="97">
        <v>-38.130000000000003</v>
      </c>
      <c r="V57" s="139" t="s">
        <v>137</v>
      </c>
      <c r="W57" s="6"/>
      <c r="Y57" s="16"/>
    </row>
    <row r="58" spans="3:25" s="7" customFormat="1" ht="9.75" customHeight="1" x14ac:dyDescent="0.3">
      <c r="C58" s="1"/>
      <c r="D58" s="2"/>
      <c r="E58" s="1"/>
      <c r="F58" s="1"/>
      <c r="G58" s="1"/>
      <c r="H58" s="178"/>
      <c r="I58" s="6"/>
      <c r="J58" s="6"/>
      <c r="K58" s="6"/>
      <c r="L58" s="6"/>
      <c r="M58" s="6"/>
      <c r="N58" s="6"/>
      <c r="O58" s="6"/>
      <c r="P58" s="6"/>
      <c r="Q58" s="6"/>
      <c r="R58" s="179"/>
      <c r="S58" s="179"/>
      <c r="T58" s="179"/>
      <c r="U58" s="179"/>
      <c r="V58" s="6"/>
      <c r="W58" s="6"/>
    </row>
    <row r="59" spans="3:25" s="7" customFormat="1" ht="18.75" hidden="1" customHeight="1" x14ac:dyDescent="0.3">
      <c r="C59" s="1"/>
      <c r="D59" s="2"/>
      <c r="E59" s="1"/>
      <c r="F59" s="1"/>
      <c r="G59" s="1"/>
      <c r="H59" s="180" t="s">
        <v>127</v>
      </c>
      <c r="I59" s="4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3:25" s="7" customFormat="1" ht="18.75" customHeight="1" x14ac:dyDescent="0.3">
      <c r="C60" s="1"/>
      <c r="D60" s="2"/>
      <c r="E60" s="1"/>
      <c r="F60" s="1"/>
      <c r="G60" s="1"/>
      <c r="H60" s="181" t="s">
        <v>128</v>
      </c>
      <c r="I60" s="4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3:25" s="7" customFormat="1" ht="40.5" customHeight="1" x14ac:dyDescent="0.3">
      <c r="C61" s="1"/>
      <c r="D61" s="2"/>
      <c r="E61" s="1"/>
      <c r="F61" s="1"/>
      <c r="G61" s="1"/>
      <c r="H61" s="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3:25" x14ac:dyDescent="0.3">
      <c r="E62" s="58"/>
      <c r="G62" s="58"/>
    </row>
  </sheetData>
  <mergeCells count="23">
    <mergeCell ref="V50:V51"/>
    <mergeCell ref="G56:G57"/>
    <mergeCell ref="G22:G27"/>
    <mergeCell ref="V22:V23"/>
    <mergeCell ref="V25:V27"/>
    <mergeCell ref="G40:G48"/>
    <mergeCell ref="G50:G54"/>
    <mergeCell ref="G35:G38"/>
    <mergeCell ref="V35:V38"/>
    <mergeCell ref="V29:V32"/>
    <mergeCell ref="G29:G33"/>
    <mergeCell ref="V11:V14"/>
    <mergeCell ref="G16:G18"/>
    <mergeCell ref="G11:G14"/>
    <mergeCell ref="H5:W5"/>
    <mergeCell ref="H7:H8"/>
    <mergeCell ref="J7:J8"/>
    <mergeCell ref="K7:K8"/>
    <mergeCell ref="L7:N7"/>
    <mergeCell ref="O7:O8"/>
    <mergeCell ref="P7:Q7"/>
    <mergeCell ref="R7:U7"/>
    <mergeCell ref="V7:V8"/>
  </mergeCells>
  <phoneticPr fontId="6" type="noConversion"/>
  <hyperlinks>
    <hyperlink ref="H40" r:id="rId1" xr:uid="{059BE847-34E1-4592-8D7E-E127DB7E2CA6}"/>
    <hyperlink ref="H41" r:id="rId2" xr:uid="{0271F4F5-9720-4A36-8928-537E46F4EDED}"/>
    <hyperlink ref="H24" r:id="rId3" xr:uid="{679ECEB0-87C7-4AD4-AE50-FFD365BF21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중국 기초지수 &amp; 종목 Matching</vt:lpstr>
      <vt:lpstr>국내 상장 중국 투자 ETF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2025-02-24T11:19:25Z</dcterms:created>
  <dcterms:modified xsi:type="dcterms:W3CDTF">2025-02-25T06:10:56Z</dcterms:modified>
</cp:coreProperties>
</file>