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NWAN PARK\Desktop\"/>
    </mc:Choice>
  </mc:AlternateContent>
  <xr:revisionPtr revIDLastSave="0" documentId="8_{FC6830D8-0D33-4349-9B8A-C9E4A1F0B6C4}" xr6:coauthVersionLast="47" xr6:coauthVersionMax="47" xr10:uidLastSave="{00000000-0000-0000-0000-000000000000}"/>
  <bookViews>
    <workbookView xWindow="-120" yWindow="-120" windowWidth="29040" windowHeight="15720" xr2:uid="{DF50C54D-3A46-4C8A-8D5A-F27B9C0EC313}"/>
  </bookViews>
  <sheets>
    <sheet name="국내상장 커버드콜 ETF 현황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93">[1]PCC!#REF!</definedName>
    <definedName name="_93">[1]PCC!#REF!</definedName>
    <definedName name="_DDB4">[2]Ky!#REF!</definedName>
    <definedName name="_DDB6">[2]Ky!#REF!</definedName>
    <definedName name="_DDB7">[2]Ky!#REF!</definedName>
    <definedName name="_Key1" hidden="1">#REF!</definedName>
    <definedName name="_mjy2" localSheetId="0">[3]!Print_A4</definedName>
    <definedName name="_mjy2">[3]!Print_A4</definedName>
    <definedName name="_Order1" hidden="1">255</definedName>
    <definedName name="_SLM15">[2]Ky!#REF!</definedName>
    <definedName name="_SLM25">[2]Ky!#REF!</definedName>
    <definedName name="_SLM30">[2]Ky!#REF!</definedName>
    <definedName name="_Sort" hidden="1">#REF!</definedName>
    <definedName name="±â±Ý">#REF!</definedName>
    <definedName name="°ü¼¼Á¶Á¤BBLS">#REF!</definedName>
    <definedName name="a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Á¶Á¤BBLS">#REF!</definedName>
    <definedName name="AA">#REF!</definedName>
    <definedName name="aaa">#REF!</definedName>
    <definedName name="aaaa">#REF!</definedName>
    <definedName name="AABB">#REF!</definedName>
    <definedName name="abc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Åë°üÀÏ">#REF!</definedName>
    <definedName name="application">#REF!</definedName>
    <definedName name="ARO">#REF!</definedName>
    <definedName name="B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bb" localSheetId="0">[4]!Macro1</definedName>
    <definedName name="bb">[4]!Macro1</definedName>
    <definedName name="BC0.5">#REF!</definedName>
    <definedName name="bsc_db">#REF!</definedName>
    <definedName name="BU">#REF!</definedName>
    <definedName name="CASH">#REF!</definedName>
    <definedName name="CNF">#REF!</definedName>
    <definedName name="CON">#REF!</definedName>
    <definedName name="CONB">#REF!</definedName>
    <definedName name="conn">#REF!</definedName>
    <definedName name="Consol_Range">#REF!</definedName>
    <definedName name="Cord">#REF!</definedName>
    <definedName name="CurrentYr">[5]PCC!#REF!</definedName>
    <definedName name="cVb">[2]Ky!#REF!</definedName>
    <definedName name="D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_xlnm.Database">#REF!</definedName>
    <definedName name="DATE">#REF!</definedName>
    <definedName name="dbaaa">#REF!</definedName>
    <definedName name="ddbb6">[2]Ky!#REF!</definedName>
    <definedName name="dddd1">[2]Ky!#REF!</definedName>
    <definedName name="Decimal_range">#REF!</definedName>
    <definedName name="DEMO">#REF!</definedName>
    <definedName name="Dff">#REF!</definedName>
    <definedName name="dfg" localSheetId="0">[6]!Macro1</definedName>
    <definedName name="dfg">[6]!Macro1</definedName>
    <definedName name="EE">#REF!</definedName>
    <definedName name="EffectDate">[5]PCC!#REF!</definedName>
    <definedName name="EX">#REF!</definedName>
    <definedName name="FA">#REF!</definedName>
    <definedName name="FF">[1]PCC!#REF!</definedName>
    <definedName name="fggdg">[2]Ky!#REF!</definedName>
    <definedName name="fhajjd" localSheetId="0">[3]!Print_Letter</definedName>
    <definedName name="fhajjd">[3]!Print_Letter</definedName>
    <definedName name="Format_AT_Actual_List">#REF!</definedName>
    <definedName name="FUND">#REF!</definedName>
    <definedName name="HH">#REF!</definedName>
    <definedName name="Import">[5]PCC!#REF!</definedName>
    <definedName name="INCOME">#REF!</definedName>
    <definedName name="JJ">#REF!</definedName>
    <definedName name="kkkk">#REF!</definedName>
    <definedName name="LandType">[5]PCC!#REF!</definedName>
    <definedName name="LOW">#REF!</definedName>
    <definedName name="lstMetrics">OFFSET(#REF!,0,0,COUNTA(#REF!))</definedName>
    <definedName name="lstYears">OFFSET(#REF!,0,1,1,COUNTA(#REF!)-1)</definedName>
    <definedName name="Macro1" localSheetId="0">[6]!Macro1</definedName>
    <definedName name="Macro1">[6]!Macro1</definedName>
    <definedName name="MarginType">[5]PCC!#REF!</definedName>
    <definedName name="Maturity">[5]PCC!#REF!</definedName>
    <definedName name="mjy" localSheetId="0">[6]!Macro1</definedName>
    <definedName name="mjy">[6]!Macro1</definedName>
    <definedName name="mm">#REF!</definedName>
    <definedName name="ORA">'[7]손익요약(미사용)'!#REF!</definedName>
    <definedName name="PLAT">#REF!</definedName>
    <definedName name="POR364C16rtQU">#REF!</definedName>
    <definedName name="POR364C711rtQU">#REF!</definedName>
    <definedName name="POR3C11R212C16rtM3tb0tb213tb213">#REF!</definedName>
    <definedName name="POR3C11R215C16rtM3tb0tb213tb213">#REF!</definedName>
    <definedName name="POR3C18R212C23rtM3tb0tb213tb213">#REF!</definedName>
    <definedName name="Print_A4" localSheetId="0">[3]!Print_A4</definedName>
    <definedName name="Print_A4">[3]!Print_A4</definedName>
    <definedName name="Print_Letter" localSheetId="0">[3]!Print_Letter</definedName>
    <definedName name="Print_Letter">[3]!Print_Letter</definedName>
    <definedName name="Print_Qtr_A4" localSheetId="0">[3]!Print_Qtr_A4</definedName>
    <definedName name="Print_Qtr_A4">[3]!Print_Qtr_A4</definedName>
    <definedName name="Print_Qtr_Letter" localSheetId="0">[3]!Print_Qtr_Letter</definedName>
    <definedName name="Print_Qtr_Letter">[3]!Print_Qtr_Letter</definedName>
    <definedName name="PRINT1">#REF!</definedName>
    <definedName name="PRINT2">#REF!</definedName>
    <definedName name="PRINT3">#REF!</definedName>
    <definedName name="printt" localSheetId="0">[3]!Print_A4</definedName>
    <definedName name="printt">[3]!Print_A4</definedName>
    <definedName name="PRO">#REF!</definedName>
    <definedName name="PROD">#REF!</definedName>
    <definedName name="Prt_A4" localSheetId="0">[8]!Print_A4</definedName>
    <definedName name="Prt_A4">[8]!Print_A4</definedName>
    <definedName name="Prt_Letter" localSheetId="0">[8]!Print_Letter</definedName>
    <definedName name="Prt_Letter">[8]!Print_Letter</definedName>
    <definedName name="Prt_Qtr_A4" localSheetId="0">[8]!Print_Qtr_A4</definedName>
    <definedName name="Prt_Qtr_A4">[8]!Print_Qtr_A4</definedName>
    <definedName name="qwrt">[2]Ky!#REF!</definedName>
    <definedName name="RAFF">#REF!</definedName>
    <definedName name="RHENI">#REF!</definedName>
    <definedName name="rngCandEUnits">"$Millions"</definedName>
    <definedName name="rngcurryr">1998</definedName>
    <definedName name="rngrptunit">"CUSA PRODUCTION"</definedName>
    <definedName name="sD" localSheetId="0">[3]!Print_Qtr_Letter</definedName>
    <definedName name="sD">[3]!Print_Qtr_Letter</definedName>
    <definedName name="sDdsAS" localSheetId="0">[3]!Print_Qtr_A4</definedName>
    <definedName name="sDdsAS">[3]!Print_Qtr_A4</definedName>
    <definedName name="SDsd">[2]Ky!#REF!</definedName>
    <definedName name="SelectedYear">'[9]Never Sleep dividend portfolio'!#REF!</definedName>
    <definedName name="SGU">#REF!</definedName>
    <definedName name="Source">#REF!</definedName>
    <definedName name="SPO">#REF!</definedName>
    <definedName name="SS">#REF!</definedName>
    <definedName name="SUBJECT">#REF!</definedName>
    <definedName name="SUPPLY">#REF!</definedName>
    <definedName name="SVSChargeType">[5]PCC!#REF!</definedName>
    <definedName name="tax">[5]PCC!#REF!</definedName>
    <definedName name="TITLE">#REF!</definedName>
    <definedName name="trashme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U">#REF!</definedName>
    <definedName name="VV">#REF!</definedName>
    <definedName name="wrn.Print._.All." hidden="1">{"Print Summary",#N/A,TRUE,"BASIN";"99 Outlook vs 98 Actual",#N/A,TRUE,"BASIN";"99 Outlook vs 99 Obj",#N/A,TRUE,"BASIN";"00 vs 99 Outlook",#N/A,TRUE,"BASIN";"01 vs 00",#N/A,TRUE,"BASIN";"02 vs 01",#N/A,TRUE,"BASIN"}</definedName>
    <definedName name="wrn.Print._.BU._.and._.PC._.Print._.Summaries." hidden="1">{"BU Total Print Summary",#N/A,FALSE,"BU Total";"EPC Print Summary",#N/A,FALSE,"EPC";"WPC Print Summary",#N/A,FALSE,"WPC";"HPC Print Summary",#N/A,FALSE,"HPC-Total";"EXP Print Summary",#N/A,FALSE,"EXP";"BUGen Print Summary",#N/A,FALSE,"BU General"}</definedName>
    <definedName name="wrn.Print._.BU._.General._.Package." hidden="1">{"BUGen Print Summary",#N/A,FALSE,"BU General";"BUGen 99 Outlook vs 98 Actual",#N/A,FALSE,"BU General";"BUGen 99 Outlook vs 99 Obj",#N/A,FALSE,"BU General";"BUGen 00 vs 99 Outlook",#N/A,FALSE,"BU General";"BUGen 01 vs 00",#N/A,FALSE,"BU General";"BUGen 02 vs 01",#N/A,FALSE,"BU General"}</definedName>
    <definedName name="wrn.Print._.BU._.Total._.with._.Variances." hidden="1">{"BU Total Print Summary",#N/A,FALSE,"BU Total";"BU Total 99 Outlook vs 98 Actual",#N/A,FALSE,"BU Total";"BU Total 99 Outlook vs 99 Obj",#N/A,FALSE,"BU Total";"BU Total 00 vs 99 Outlook",#N/A,FALSE,"BU Total";"BU Total 01 vs 00",#N/A,FALSE,"BU Total";"BU Total 02 vs 01",#N/A,FALSE,"BU Total"}</definedName>
    <definedName name="wrn.Print._.EPC._.Package." hidden="1">{"EPC Print Summary",#N/A,FALSE,"EPC";"EPC 99 Outlook vs 98 Actual",#N/A,FALSE,"EPC";"EPC 99 Outlook vs 99 Obj",#N/A,FALSE,"EPC";"EPC 00 vs 99 Outlook",#N/A,FALSE,"EPC";"EPC 01 vs 00",#N/A,FALSE,"EPC";"EPC 02 vs 01",#N/A,FALSE,"EPC"}</definedName>
    <definedName name="wrn.Print._.Exploration._.Package." hidden="1">{"EXP Print Summary",#N/A,FALSE,"EXP";"EXP 99 Outlook vs 98 Actual",#N/A,FALSE,"EXP";"EXP 99 Outlook vs 99 Obj",#N/A,FALSE,"EXP";"EXP 00 vs 99 Outlook",#N/A,FALSE,"EXP";"EXP 01 vs 00",#N/A,FALSE,"EXP";"EXP 02 vs 01",#N/A,FALSE,"EXP"}</definedName>
    <definedName name="wrn.Print._.Harvest._.Package.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wrn.Print._.WPC._.Package.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XX">#REF!</definedName>
    <definedName name="Z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ZZ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비용Detail">#REF!</definedName>
    <definedName name="소유">#REF!</definedName>
    <definedName name="인쇄" localSheetId="0">[2]!인쇄</definedName>
    <definedName name="인쇄">[2]!인쇄</definedName>
    <definedName name="평잔_c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8" i="1" l="1"/>
  <c r="L67" i="1"/>
  <c r="L66" i="1"/>
  <c r="L65" i="1"/>
  <c r="L62" i="1"/>
  <c r="L60" i="1"/>
  <c r="L58" i="1"/>
  <c r="L56" i="1"/>
  <c r="L54" i="1"/>
  <c r="L53" i="1"/>
  <c r="L52" i="1"/>
  <c r="L50" i="1"/>
  <c r="L49" i="1"/>
  <c r="L46" i="1"/>
  <c r="L45" i="1"/>
  <c r="L44" i="1"/>
  <c r="L43" i="1"/>
  <c r="L40" i="1"/>
  <c r="L38" i="1"/>
  <c r="L36" i="1"/>
  <c r="L34" i="1"/>
  <c r="L32" i="1"/>
  <c r="L31" i="1"/>
  <c r="L30" i="1"/>
  <c r="L29" i="1"/>
  <c r="L27" i="1"/>
  <c r="L26" i="1"/>
  <c r="L25" i="1"/>
  <c r="L24" i="1"/>
  <c r="L23" i="1"/>
  <c r="L22" i="1"/>
  <c r="L21" i="1"/>
  <c r="L20" i="1"/>
  <c r="L18" i="1"/>
  <c r="L17" i="1"/>
  <c r="L16" i="1"/>
  <c r="L15" i="1"/>
  <c r="L14" i="1"/>
  <c r="L12" i="1"/>
  <c r="L11" i="1"/>
  <c r="L10" i="1"/>
  <c r="L9" i="1"/>
</calcChain>
</file>

<file path=xl/sharedStrings.xml><?xml version="1.0" encoding="utf-8"?>
<sst xmlns="http://schemas.openxmlformats.org/spreadsheetml/2006/main" count="404" uniqueCount="162">
  <si>
    <t>국내상장 커버드콜 ETF 현황</t>
    <phoneticPr fontId="8" type="noConversion"/>
  </si>
  <si>
    <t>종목명</t>
  </si>
  <si>
    <t>순자산(억원)</t>
    <phoneticPr fontId="8" type="noConversion"/>
  </si>
  <si>
    <t>유동성 
(거래 용이성)</t>
    <phoneticPr fontId="8" type="noConversion"/>
  </si>
  <si>
    <t>설정일</t>
    <phoneticPr fontId="4" type="noConversion"/>
  </si>
  <si>
    <t>비용 상세(%, 25/1/2 현재)</t>
    <phoneticPr fontId="4" type="noConversion"/>
  </si>
  <si>
    <t>total 비용
(%)</t>
    <phoneticPr fontId="8" type="noConversion"/>
  </si>
  <si>
    <t>커버드콜 운용전략</t>
    <phoneticPr fontId="4" type="noConversion"/>
  </si>
  <si>
    <t>배당</t>
    <phoneticPr fontId="8" type="noConversion"/>
  </si>
  <si>
    <t>퇴직연금
비위험자산
여부</t>
    <phoneticPr fontId="4" type="noConversion"/>
  </si>
  <si>
    <r>
      <t>수익률</t>
    </r>
    <r>
      <rPr>
        <b/>
        <sz val="11"/>
        <color theme="0"/>
        <rFont val="맑은 고딕"/>
        <family val="2"/>
        <charset val="129"/>
      </rPr>
      <t>(%, 25/1/2 현재)</t>
    </r>
    <phoneticPr fontId="8" type="noConversion"/>
  </si>
  <si>
    <t>비고</t>
    <phoneticPr fontId="8" type="noConversion"/>
  </si>
  <si>
    <t>(25/1/2 현재)</t>
    <phoneticPr fontId="4" type="noConversion"/>
  </si>
  <si>
    <t>총보수</t>
    <phoneticPr fontId="4" type="noConversion"/>
  </si>
  <si>
    <t>기타비용</t>
    <phoneticPr fontId="4" type="noConversion"/>
  </si>
  <si>
    <t>매매중개수수료</t>
    <phoneticPr fontId="4" type="noConversion"/>
  </si>
  <si>
    <t>옵션 만기</t>
    <phoneticPr fontId="4" type="noConversion"/>
  </si>
  <si>
    <t>ATM/OTM</t>
    <phoneticPr fontId="4" type="noConversion"/>
  </si>
  <si>
    <t>고정/타겟</t>
    <phoneticPr fontId="4" type="noConversion"/>
  </si>
  <si>
    <t>배당율(%)*</t>
    <phoneticPr fontId="8" type="noConversion"/>
  </si>
  <si>
    <t>배당주기</t>
    <phoneticPr fontId="8" type="noConversion"/>
  </si>
  <si>
    <t>1개월</t>
    <phoneticPr fontId="8" type="noConversion"/>
  </si>
  <si>
    <t>3개월</t>
    <phoneticPr fontId="8" type="noConversion"/>
  </si>
  <si>
    <t>6개월</t>
    <phoneticPr fontId="8" type="noConversion"/>
  </si>
  <si>
    <t>12개월</t>
    <phoneticPr fontId="8" type="noConversion"/>
  </si>
  <si>
    <t>미국 주식형 _ S&amp;P500</t>
    <phoneticPr fontId="4" type="noConversion"/>
  </si>
  <si>
    <t>미국 주식형</t>
    <phoneticPr fontId="4" type="noConversion"/>
  </si>
  <si>
    <t>ACE 미국500데일리타겟커버드콜(합성)</t>
    <phoneticPr fontId="4" type="noConversion"/>
  </si>
  <si>
    <t>양호</t>
    <phoneticPr fontId="4" type="noConversion"/>
  </si>
  <si>
    <t>Daily</t>
    <phoneticPr fontId="4" type="noConversion"/>
  </si>
  <si>
    <t>OTM</t>
    <phoneticPr fontId="4" type="noConversion"/>
  </si>
  <si>
    <t>타겟</t>
    <phoneticPr fontId="4" type="noConversion"/>
  </si>
  <si>
    <t>월배당(월중)</t>
    <phoneticPr fontId="4" type="noConversion"/>
  </si>
  <si>
    <t>X</t>
    <phoneticPr fontId="4" type="noConversion"/>
  </si>
  <si>
    <t>-</t>
    <phoneticPr fontId="4" type="noConversion"/>
  </si>
  <si>
    <t>S&amp;P500지수 보유 + 연간 15% 배당을 목표로 SPY Daily OTM 0.7% 콜옵션 매도하는 지수 스왑, 월 중 배당</t>
    <phoneticPr fontId="4" type="noConversion"/>
  </si>
  <si>
    <t>TIGER 미국S&amp;P500타켓데일리커버드콜</t>
    <phoneticPr fontId="4" type="noConversion"/>
  </si>
  <si>
    <t>ATM</t>
    <phoneticPr fontId="4" type="noConversion"/>
  </si>
  <si>
    <t>월배당</t>
    <phoneticPr fontId="4" type="noConversion"/>
  </si>
  <si>
    <t>S&amp;P 500 보유 + 연간 프리미엄 10%를 목표로 S&amp;P500 Daily ATM 콜옵션 매도(매도비중 8~10%), 타겟 커버드콜 전략 채택</t>
    <phoneticPr fontId="4" type="noConversion"/>
  </si>
  <si>
    <t>SOL 미국500타겟커버드콜액티브</t>
    <phoneticPr fontId="4" type="noConversion"/>
  </si>
  <si>
    <r>
      <t xml:space="preserve">KEDI 미국 퀄리티 500지수 포트폴리오 보유 + 월 1% 배당을 목표로 보유자산에 대한 Daily 콜옵션 매도(매도 비중 약 10%), 시장상황에 따라 옵션 매도 비중을 </t>
    </r>
    <r>
      <rPr>
        <b/>
        <sz val="12"/>
        <color rgb="FFFF0000"/>
        <rFont val="맑은 고딕"/>
        <family val="2"/>
        <charset val="129"/>
      </rPr>
      <t>액티브하게 조절</t>
    </r>
    <r>
      <rPr>
        <sz val="12"/>
        <rFont val="맑은 고딕"/>
        <family val="2"/>
        <charset val="129"/>
        <scheme val="minor"/>
      </rPr>
      <t>함으로써 수익 극대화 추구</t>
    </r>
    <phoneticPr fontId="4" type="noConversion"/>
  </si>
  <si>
    <t>KODEX 미국S&amp;P500TR</t>
    <phoneticPr fontId="8" type="noConversion"/>
  </si>
  <si>
    <t>미국 주식형 _ 나스닥100</t>
    <phoneticPr fontId="4" type="noConversion"/>
  </si>
  <si>
    <t>TIGER 미국나스닥100커버드콜(합성)</t>
    <phoneticPr fontId="4" type="noConversion"/>
  </si>
  <si>
    <t>Monthly</t>
    <phoneticPr fontId="4" type="noConversion"/>
  </si>
  <si>
    <t>100% 고정</t>
    <phoneticPr fontId="4" type="noConversion"/>
  </si>
  <si>
    <t>나스닥 100 보유 + 나스닥 100 Monthly ATM 콜옵션 매도</t>
    <phoneticPr fontId="4" type="noConversion"/>
  </si>
  <si>
    <t>TIGER 미국나스닥100타겟데일리커버드콜</t>
    <phoneticPr fontId="4" type="noConversion"/>
  </si>
  <si>
    <t>매우 양호</t>
    <phoneticPr fontId="4" type="noConversion"/>
  </si>
  <si>
    <t>나스닥 100 보유 + 연간 10% 배당을 목표로 S&amp;P500 Daily ATM 콜옵션 매도(매도비중 약 10%), 타겟 커버드콜 전략 채택</t>
    <phoneticPr fontId="4" type="noConversion"/>
  </si>
  <si>
    <t>RISE 미국테크100데일리고정커버드콜</t>
    <phoneticPr fontId="4" type="noConversion"/>
  </si>
  <si>
    <t>보통</t>
    <phoneticPr fontId="4" type="noConversion"/>
  </si>
  <si>
    <t>2024.10.02</t>
    <phoneticPr fontId="4" type="noConversion"/>
  </si>
  <si>
    <t>10% 고정</t>
    <phoneticPr fontId="4" type="noConversion"/>
  </si>
  <si>
    <t>KEDI 미국테크100지수 포트폴리오 보유 + 나스닥100 Daily ATM 콜옵션 10% 매도, 고정 커버드콜 전략 채택, 연 12~18% 배당 기대</t>
    <phoneticPr fontId="4" type="noConversion"/>
  </si>
  <si>
    <t>KODEX 미국나스닥100데일리커버드콜OTM</t>
    <phoneticPr fontId="4" type="noConversion"/>
  </si>
  <si>
    <t>나스닥 100 보유 + 나스닥 100 Daily OTM 1% 콜옵션 매도, 연간 분배한도 최대 20%(월간 1.67%)까지로 제한, 초과분은 재투자에 활용</t>
    <phoneticPr fontId="4" type="noConversion"/>
  </si>
  <si>
    <t>TIGER 미국나스닥100</t>
    <phoneticPr fontId="4" type="noConversion"/>
  </si>
  <si>
    <t>미국 주식형 _ 배당성장주</t>
    <phoneticPr fontId="4" type="noConversion"/>
  </si>
  <si>
    <t>KODEX 미국S&amp;P500배당귀족커버드콜(합성H)</t>
    <phoneticPr fontId="4" type="noConversion"/>
  </si>
  <si>
    <t>매우 부족</t>
    <phoneticPr fontId="4" type="noConversion"/>
  </si>
  <si>
    <t>분기배당</t>
    <phoneticPr fontId="4" type="noConversion"/>
  </si>
  <si>
    <t xml:space="preserve">S&amp;P 500 Dividend Aristocrats Covered Call(7.2% Premium) Index Price Return 지수 스왑, S&amp;P500배당귀족주식 100% 보유, 연간 타겟 배당율 7.2% 설정 후 S&amp;P500 Monthly 콜옵션 매도 </t>
    <phoneticPr fontId="4" type="noConversion"/>
  </si>
  <si>
    <t>KODEX 미국배당커버드콜액티브</t>
    <phoneticPr fontId="4" type="noConversion"/>
  </si>
  <si>
    <t>N.A</t>
    <phoneticPr fontId="4" type="noConversion"/>
  </si>
  <si>
    <r>
      <t xml:space="preserve">30개 이하 미국 배당성장주 압축 투자 + </t>
    </r>
    <r>
      <rPr>
        <b/>
        <sz val="12"/>
        <color rgb="FFFF0000"/>
        <rFont val="맑은 고딕"/>
        <family val="2"/>
        <charset val="129"/>
      </rPr>
      <t>보유종목 중 10종목 선별 후 종목별로 시장 상황에 맞는 탄력적 커버드콜 사용</t>
    </r>
    <r>
      <rPr>
        <sz val="12"/>
        <rFont val="맑은 고딕"/>
        <family val="2"/>
        <charset val="129"/>
        <scheme val="minor"/>
      </rPr>
      <t>(매도비중 0~40%, 옵션만기 및 ATM/OTM 탄력적 운용), 한국판 DIVO, 미국 자산운용사 Amplify Investments LLC와 배당 및 옵션 활용 전략 특화 Capital Wealth Planning를 자문사로 활용</t>
    </r>
    <phoneticPr fontId="4" type="noConversion"/>
  </si>
  <si>
    <t>›</t>
    <phoneticPr fontId="4" type="noConversion"/>
  </si>
  <si>
    <t>TIGER 미국배당다우존스타겟커버드콜1호</t>
    <phoneticPr fontId="4" type="noConversion"/>
  </si>
  <si>
    <t>SCHD 100 보유 + 연간 프리미엄 3%를 목표로 S&amp;P500 Monthy ATM 콜옵션 매도(매도비중 약 15%), 타겟 커버드콜 전략 채택, 연 6% 수준 배당 기대</t>
    <phoneticPr fontId="4" type="noConversion"/>
  </si>
  <si>
    <t>TIGER 미국배당다우존스타겟커버드콜2호</t>
    <phoneticPr fontId="4" type="noConversion"/>
  </si>
  <si>
    <t>SCHD 100 보유 + 연간 프리미엄 7%를 목표로 S&amp;P500 Monthy ATM 콜옵션 매도(매도비중 약 30~40%), 타겟 커버드콜 전략 채택, 연 10% 수준 배당 기대</t>
    <phoneticPr fontId="4" type="noConversion"/>
  </si>
  <si>
    <t>KODEX 미국배당다우존스타겟커버드콜</t>
    <phoneticPr fontId="4" type="noConversion"/>
  </si>
  <si>
    <t>SCHD 100 보유 + 연간 프리미엄 10%를 목표로 S&amp;P500 Monthy ATM 콜옵션 매도(매도비중 약 50%), 타겟 커버드콜 전략 채택, 연 13% 수준 배당 기대</t>
    <phoneticPr fontId="4" type="noConversion"/>
  </si>
  <si>
    <t>RISE 미국배당100데일리고정커버드콜</t>
    <phoneticPr fontId="4" type="noConversion"/>
  </si>
  <si>
    <t>2024.09.24</t>
    <phoneticPr fontId="4" type="noConversion"/>
  </si>
  <si>
    <t>KEDI 미국배당100지수 포트폴리오 보유 + S&amp;P500 Daily 콜옵션 ATM 10% 매도, 고정 커버드콜 전략 채택, 연 12~18% 배당 기대</t>
    <phoneticPr fontId="4" type="noConversion"/>
  </si>
  <si>
    <t>PLUS 미국배당증가성장주데일리커버드콜</t>
    <phoneticPr fontId="4" type="noConversion"/>
  </si>
  <si>
    <t>15% 고정</t>
    <phoneticPr fontId="4" type="noConversion"/>
  </si>
  <si>
    <t>미국 성장섹터 중 배당증가주 보유 + S&amp;P500 Daily 콜옵션 ATM 15% 매도, 고정 커버드콜 전략 채택, 연 12% 수준 배당 추구</t>
    <phoneticPr fontId="4" type="noConversion"/>
  </si>
  <si>
    <t>TIGER 미국배당다우존스</t>
    <phoneticPr fontId="8" type="noConversion"/>
  </si>
  <si>
    <t>SCHD 보유</t>
    <phoneticPr fontId="4" type="noConversion"/>
  </si>
  <si>
    <t>미국 주식형 _ 반도체</t>
    <phoneticPr fontId="4" type="noConversion"/>
  </si>
  <si>
    <t>ACE 미국반도체데일리타겟커버드콜(합성)</t>
    <phoneticPr fontId="4" type="noConversion"/>
  </si>
  <si>
    <t>미국 빅테크 시가총액 상위 10종목 보유 + 연간 15% 배당을 목표로 나스닥100 Daily OTM 1% 콜옵션 매도하는 지수 스왑, 월 중 배당</t>
    <phoneticPr fontId="4" type="noConversion"/>
  </si>
  <si>
    <t>TIGER 미국필라델피아반도체나스닥</t>
    <phoneticPr fontId="4" type="noConversion"/>
  </si>
  <si>
    <t>RISE 미국AI밸류체인데일리고정커버드콜</t>
    <phoneticPr fontId="4" type="noConversion"/>
  </si>
  <si>
    <t>KEDI 미국AI밸류체인TOP3PLUS지수 포트폴리오(엔비디아, MS, 오라클 등) 보유 + 나스닥100 Daily ATM 콜옵션 10% 매도, 고정 커버드콜 전략 채택, 연 12~18% 배당 기대</t>
    <phoneticPr fontId="4" type="noConversion"/>
  </si>
  <si>
    <t>RISE 미국AI밸류체인TOP3 PLUS</t>
    <phoneticPr fontId="4" type="noConversion"/>
  </si>
  <si>
    <t>미국 주식형 _ 성장기술주</t>
    <phoneticPr fontId="4" type="noConversion"/>
  </si>
  <si>
    <t>TIGER 미국테크TOP10타겟커버드콜</t>
    <phoneticPr fontId="4" type="noConversion"/>
  </si>
  <si>
    <t>미국 빅테크 시가총액 상위 10종목 보유 + 연간 10% 프리미엄을 목표로 나스닥100 Monthly ATM 콜옵션 매도(매도비중 약 40%), 타겟 커버드콜 전략 채택, 월 중 배당</t>
    <phoneticPr fontId="4" type="noConversion"/>
  </si>
  <si>
    <t>TIGER 미국테크TOP10 INDXX</t>
    <phoneticPr fontId="4" type="noConversion"/>
  </si>
  <si>
    <t>ACE 미국빅테크7+데일리타겟커버드콜(합성)</t>
    <phoneticPr fontId="4" type="noConversion"/>
  </si>
  <si>
    <t>미국 상장 반도체 시가총액 상위 30종목 보유 + 연간 15% 배당을 목표로 나스닥100 Daily OTM 1% 콜옵션 매도하는 지수 스왑, 월 중 배당</t>
    <phoneticPr fontId="4" type="noConversion"/>
  </si>
  <si>
    <t>ACE 미국빅테크7 PLUS</t>
    <phoneticPr fontId="4" type="noConversion"/>
  </si>
  <si>
    <t>KODEX 미국AI테크TOP10타겟커버드콜</t>
    <phoneticPr fontId="4" type="noConversion"/>
  </si>
  <si>
    <t>Weekly</t>
    <phoneticPr fontId="4" type="noConversion"/>
  </si>
  <si>
    <t>AI관련 미국 테크 주식 상위 10종목 보유 + 연간 15% 프리미엄을 목표로 나스닥100 Weekly ATM 콜옵션 매도(매도비중 약 25%), 타겟 커버드콜 전략 채택</t>
    <phoneticPr fontId="4" type="noConversion"/>
  </si>
  <si>
    <t>KODEX 미국AI테크TOP10</t>
    <phoneticPr fontId="4" type="noConversion"/>
  </si>
  <si>
    <t>TIGER 미국AI빅테크10타겟데일리커버드콜</t>
    <phoneticPr fontId="4" type="noConversion"/>
  </si>
  <si>
    <t>AI관련 미국 테크 주식 상위 10종목 보유 + 연간 15% 프리미엄을 목표로 나스닥100 Daily ATM 콜옵션 매도(매도비중 약 10%), 타겟 커버드콜 전략 채택, 월 중 배당, 'TIGER 미국테크TOP10타겟커버드콜'의 업그레이드 버전, 'KODEX 미국AI테크TOP10타겟커버드콜'과 활용 옵션주기만 다름</t>
    <phoneticPr fontId="4" type="noConversion"/>
  </si>
  <si>
    <t>TIGER 미국AI빅테크10</t>
    <phoneticPr fontId="4" type="noConversion"/>
  </si>
  <si>
    <t>국내 주식형</t>
    <phoneticPr fontId="4" type="noConversion"/>
  </si>
  <si>
    <t>국내 주식형 _ 코스피200</t>
    <phoneticPr fontId="4" type="noConversion"/>
  </si>
  <si>
    <t>TIGER 200커버드콜OTM</t>
    <phoneticPr fontId="4" type="noConversion"/>
  </si>
  <si>
    <t>극히 부족</t>
    <phoneticPr fontId="4" type="noConversion"/>
  </si>
  <si>
    <t>코스피 200 포트폴리오 보유 + 코스피 200 Monthly 0.5% OTM 콜옵션 매도, 배당재원 = 코스피 200 종목 배당수익 + 옵션 프리미엄 수익</t>
    <phoneticPr fontId="4" type="noConversion"/>
  </si>
  <si>
    <t>TIGER 200커버드콜</t>
    <phoneticPr fontId="4" type="noConversion"/>
  </si>
  <si>
    <t>코스피 200 포트폴리오 보유 + 코스피 200 Monthly ATM 콜옵션 매도, 배당재원 = 코스피 200 종목 배당수익 + 옵션 프리미엄 수익</t>
    <phoneticPr fontId="4" type="noConversion"/>
  </si>
  <si>
    <t>RISE 200위클리커버드콜</t>
    <phoneticPr fontId="4" type="noConversion"/>
  </si>
  <si>
    <t>코스피 200 포트폴리오 보유 + 코스피 200 Weekly ATM 콜옵션 매도(주 2회), 배당재원 = 코스피 200 종목 배당수익 + 옵션 프리미엄 수익</t>
    <phoneticPr fontId="4" type="noConversion"/>
  </si>
  <si>
    <t>KODEX 200타겟위클리커버드콜</t>
    <phoneticPr fontId="4" type="noConversion"/>
  </si>
  <si>
    <t>?</t>
    <phoneticPr fontId="4" type="noConversion"/>
  </si>
  <si>
    <t>코스피 200 포트폴리오 보유 + 연간 타겟 배당율 15% 설정 후 코스피 200 Weekly ATM 콜옵션 매도(보유 자산의 약 30% 수준), 타겟 커버드콜 전략 채택, 배당재원 = 코스피 200 종목 배당수익 + 옵션 프리미엄 수익, 월 중 배당</t>
    <phoneticPr fontId="4" type="noConversion"/>
  </si>
  <si>
    <t xml:space="preserve">KODEX 200TR </t>
    <phoneticPr fontId="4" type="noConversion"/>
  </si>
  <si>
    <t>국내 주식형 _ 고배당주</t>
    <phoneticPr fontId="4" type="noConversion"/>
  </si>
  <si>
    <t>KODEX 금융고배당TOP10타겟위클리커버드콜</t>
    <phoneticPr fontId="4" type="noConversion"/>
  </si>
  <si>
    <t>금융 고배당주 TOP10 주식 보유 + 연간 타겟 배당율 15% 설정 후 코스피200 Weekly ATM 콜옵션 매도(보유 자산의 약 30% 수준), 배당재원 = 보유 금융주 배당수익 + 옵션 프리미엄 수익</t>
    <phoneticPr fontId="4" type="noConversion"/>
  </si>
  <si>
    <t>PLUS 고배당주위클리커버드콜</t>
    <phoneticPr fontId="4" type="noConversion"/>
  </si>
  <si>
    <t>2024.08.12</t>
    <phoneticPr fontId="4" type="noConversion"/>
  </si>
  <si>
    <t>PLUS 고배당주와 동일 기초자산 보유 + 코스피200 Weekly ATM 콜옵션 매도(주 2회), 월 1.2% 분배 목표, 배당재원 = 보유 고배당주 배당수익 + 옵션 프리미엄 수익</t>
    <phoneticPr fontId="4" type="noConversion"/>
  </si>
  <si>
    <t>PLUS 고배당주</t>
    <phoneticPr fontId="4" type="noConversion"/>
  </si>
  <si>
    <t>기초지수 : FnGuide 고배당주지수 _ 유동시가총액 상위 200 종목 중 예상 배당수익률이 높은 상위 30종목을 선별하여 지수 산출</t>
    <phoneticPr fontId="4" type="noConversion"/>
  </si>
  <si>
    <t>RISE 200고배당커버드콜ATM</t>
    <phoneticPr fontId="4" type="noConversion"/>
  </si>
  <si>
    <t>코스피200 고배당 지수 포트폴리오 50종목 보유 + 코스피200 Monthly ATM 콜옵션 매도, 배당재원 = 보유 고배당주 배당수익 + 옵션 프리미엄 수익</t>
    <phoneticPr fontId="4" type="noConversion"/>
  </si>
  <si>
    <t>TIGER 배당커버드콜액티브</t>
    <phoneticPr fontId="4" type="noConversion"/>
  </si>
  <si>
    <t xml:space="preserve">국내 배당성장형 주식 100개 선별 보유 + 코스피200 Monthly 5% OTM 콜옵션 매도, 배당재원 = 보유 고배당주 배당수익 + 옵션 프리미엄 수익, 시장상황에 따라 옵션 프리미엄과 행사가를 액티브하게 조절 </t>
    <phoneticPr fontId="4" type="noConversion"/>
  </si>
  <si>
    <t>KODEX 고배당</t>
    <phoneticPr fontId="4" type="noConversion"/>
  </si>
  <si>
    <t>FnGuide 고배당 Plus 지수 추종 _ 배당수익률 상위 30%, 변동성 낮은 안정적인 종목 약 50개 편입</t>
    <phoneticPr fontId="4" type="noConversion"/>
  </si>
  <si>
    <t>미국 채권형</t>
    <phoneticPr fontId="4" type="noConversion"/>
  </si>
  <si>
    <t>미국 채권형 _ 초장기채</t>
    <phoneticPr fontId="4" type="noConversion"/>
  </si>
  <si>
    <t>RISE 미국30년국채커버드콜(합성)</t>
    <phoneticPr fontId="4" type="noConversion"/>
  </si>
  <si>
    <t>부족</t>
    <phoneticPr fontId="4" type="noConversion"/>
  </si>
  <si>
    <t>O</t>
    <phoneticPr fontId="4" type="noConversion"/>
  </si>
  <si>
    <t>Bloomberg US Treasury 20+ Year(TLT) 보유 + TLT Monthly 2% OTM 콜옵션 매도하는 지수 스왑, 한국판 TLTW, 연 8~10% 배당 기대</t>
    <phoneticPr fontId="4" type="noConversion"/>
  </si>
  <si>
    <t>RISE 미국30년국채액티브</t>
  </si>
  <si>
    <t>비교지수 : Bloomberg US Treasury 20+ Year Total Return 지수 / 듀레이션 19.3년</t>
    <phoneticPr fontId="4" type="noConversion"/>
  </si>
  <si>
    <t>SOL 미국30년국채커버드콜(합성)</t>
    <phoneticPr fontId="4" type="noConversion"/>
  </si>
  <si>
    <t>잔존만기 20년 이상 미국국채 보유 + TLT Monthly 2% OTM 콜옵션 매도하는 지수 스왑, 한국판 TLTW, 연 8~10% 배당 기대</t>
    <phoneticPr fontId="4" type="noConversion"/>
  </si>
  <si>
    <t>ACE 미국30년국채액티브</t>
    <phoneticPr fontId="4" type="noConversion"/>
  </si>
  <si>
    <t>비교지수 : Bloomberg US Treasury 20+ Year Total Return Index(원화환산) / 듀레이션 16.88년</t>
    <phoneticPr fontId="4" type="noConversion"/>
  </si>
  <si>
    <t>TIGER미국30년국채커버드콜액티브(H)</t>
    <phoneticPr fontId="4" type="noConversion"/>
  </si>
  <si>
    <t>30% 고정</t>
    <phoneticPr fontId="4" type="noConversion"/>
  </si>
  <si>
    <t xml:space="preserve">잔존만기 20년 이상 미국국채 보유(듀레이션 평균 17.6년) + TLT Weekly ATM 콜옵션 매도(매도비중 30%, 시장상황에 따라 액티브하게 조절) </t>
    <phoneticPr fontId="4" type="noConversion"/>
  </si>
  <si>
    <t>ACE 미국30년국채액티브(H)</t>
    <phoneticPr fontId="4" type="noConversion"/>
  </si>
  <si>
    <t>비교지수 : Bloomberg US Treasury 20+ Year Total Return Index / 듀레이션 16.88년</t>
    <phoneticPr fontId="4" type="noConversion"/>
  </si>
  <si>
    <t>KODEX 미국30년국채타겟커버드콜(합성H)</t>
    <phoneticPr fontId="4" type="noConversion"/>
  </si>
  <si>
    <t>Bloomberg U.S.Treasury 20+ Year(TLT) 보유 + 연간 타겟 배당율 12% 설정 후 TLT Weekly ATM 콜옵션(보유 자산의 약 25~30% 수준) 매도하는 지수 스왑</t>
    <phoneticPr fontId="4" type="noConversion"/>
  </si>
  <si>
    <t>KODEX 미국30년국채액티브(H)</t>
    <phoneticPr fontId="4" type="noConversion"/>
  </si>
  <si>
    <t>비교지수 : KEDI-KAP 미국 국채 20년+ 지수(TR) / 듀레이션 16.15년</t>
    <phoneticPr fontId="4" type="noConversion"/>
  </si>
  <si>
    <t>미국 주식채권혼합</t>
    <phoneticPr fontId="4" type="noConversion"/>
  </si>
  <si>
    <t>KODEX 테슬라커버드콜채권혼합액티브</t>
    <phoneticPr fontId="4" type="noConversion"/>
  </si>
  <si>
    <t>테슬라 주식 20% + 테슬라 커버드콜(TSLY) 10% + 한국 3년 미만 단기종합채권 70%, 연 15% 수준 배당 기대</t>
    <phoneticPr fontId="4" type="noConversion"/>
  </si>
  <si>
    <t>TIGER 테슬라채권혼합Fn</t>
    <phoneticPr fontId="4" type="noConversion"/>
  </si>
  <si>
    <t>테슬라 주식 30% + 한국 3~10년 중기국고채 70%</t>
    <phoneticPr fontId="4" type="noConversion"/>
  </si>
  <si>
    <t>TIGER 엔비디아미국채커버드콜밸런스(합성)</t>
    <phoneticPr fontId="4" type="noConversion"/>
  </si>
  <si>
    <t>엔비디아(30%) + 만기 20년 이상 미국채(70%) 매일 비중 조정 유지, 연간 타켓 프리미엄 17.14% 설정(연 12% 배당 목표) 후 TLT Weekly ATM 콜옵션 매도(보유 국채의 약 40% 수준), 배당재원 = 미국 장기채 쿠폰 수익(연 평균 2.52%) + 옵션 프리미엄 수익</t>
    <phoneticPr fontId="4" type="noConversion"/>
  </si>
  <si>
    <t>ACE 엔비디아채권혼합블룸버그</t>
    <phoneticPr fontId="4" type="noConversion"/>
  </si>
  <si>
    <t>엔비디아 주식 30% + 한국 잔존만기 2년 미만 단기국고채 70%</t>
    <phoneticPr fontId="4" type="noConversion"/>
  </si>
  <si>
    <t xml:space="preserve">* 배당율 : 2024년 총배당금 / 현재가(2025년 1월 2일 현재) or 1년 미만 배당금 평균 x 12 / 현재가(2025년 1월 2일 현재)  </t>
    <phoneticPr fontId="8" type="noConversion"/>
  </si>
  <si>
    <t>* 유동성 : 매우 양호(일간 거래량 1백만주 이상), 양호(10만주 이상), 보통(5~10만주 수준), 부족(2~5만주 수준), 매우 부족(1~2만주 수준), 극히 부족(1만주 미만)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</si>
</sst>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m&quot;월&quot;\ d&quot;일&quot;"/>
    <numFmt numFmtId="177" formatCode="0.00_ "/>
    <numFmt numFmtId="178" formatCode="#,##0_ "/>
  </numFmts>
  <fonts count="2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u/>
      <sz val="26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4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3"/>
      <color theme="0"/>
      <name val="맑은 고딕"/>
      <family val="2"/>
      <charset val="129"/>
      <scheme val="minor"/>
    </font>
    <font>
      <b/>
      <sz val="13"/>
      <color theme="0"/>
      <name val="맑은 고딕"/>
      <family val="3"/>
      <charset val="129"/>
      <scheme val="minor"/>
    </font>
    <font>
      <b/>
      <sz val="11"/>
      <color theme="0"/>
      <name val="맑은 고딕"/>
      <family val="2"/>
      <charset val="129"/>
    </font>
    <font>
      <b/>
      <u/>
      <sz val="13"/>
      <color rgb="FF0070C0"/>
      <name val="맑은 고딕"/>
      <family val="3"/>
      <charset val="129"/>
      <scheme val="minor"/>
    </font>
    <font>
      <sz val="12"/>
      <name val="맑은 고딕"/>
      <family val="2"/>
      <charset val="129"/>
      <scheme val="minor"/>
    </font>
    <font>
      <b/>
      <u/>
      <sz val="13"/>
      <color rgb="FF0070C0"/>
      <name val="맑은 고딕"/>
      <family val="2"/>
      <charset val="129"/>
      <scheme val="minor"/>
    </font>
    <font>
      <b/>
      <sz val="12"/>
      <color rgb="FFFF0000"/>
      <name val="맑은 고딕"/>
      <family val="2"/>
      <charset val="129"/>
    </font>
    <font>
      <b/>
      <sz val="13"/>
      <color rgb="FF0070C0"/>
      <name val="맑은 고딕"/>
      <family val="3"/>
      <charset val="129"/>
      <scheme val="minor"/>
    </font>
    <font>
      <sz val="12"/>
      <name val="맑은 고딕"/>
      <family val="3"/>
      <charset val="129"/>
    </font>
    <font>
      <b/>
      <sz val="13"/>
      <color rgb="FF0070C0"/>
      <name val="맑은 고딕"/>
      <family val="2"/>
      <charset val="129"/>
      <scheme val="minor"/>
    </font>
    <font>
      <sz val="12"/>
      <color rgb="FF1D1D1D"/>
      <name val="맑은 고딕"/>
      <family val="3"/>
      <charset val="129"/>
      <scheme val="minor"/>
    </font>
    <font>
      <sz val="12"/>
      <color theme="1"/>
      <name val="맑은 고딕"/>
      <family val="2"/>
      <scheme val="minor"/>
    </font>
    <font>
      <b/>
      <sz val="12"/>
      <color theme="1"/>
      <name val="맑은 고딕"/>
      <family val="2"/>
      <scheme val="minor"/>
    </font>
    <font>
      <sz val="12"/>
      <color theme="1"/>
      <name val="맑은 고딕"/>
      <family val="3"/>
      <charset val="129"/>
    </font>
    <font>
      <sz val="12"/>
      <color theme="1"/>
      <name val="맑은 고딕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F2FC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FF9300"/>
      </left>
      <right style="medium">
        <color rgb="FFFF9300"/>
      </right>
      <top style="medium">
        <color rgb="FFFF9300"/>
      </top>
      <bottom style="medium">
        <color rgb="FFFF9300"/>
      </bottom>
      <diagonal/>
    </border>
    <border>
      <left/>
      <right style="thin">
        <color indexed="64"/>
      </right>
      <top style="medium">
        <color rgb="FFFF9300"/>
      </top>
      <bottom style="medium">
        <color rgb="FFFF9300"/>
      </bottom>
      <diagonal/>
    </border>
    <border>
      <left style="thin">
        <color indexed="64"/>
      </left>
      <right style="thin">
        <color indexed="64"/>
      </right>
      <top style="medium">
        <color rgb="FFFF9300"/>
      </top>
      <bottom style="medium">
        <color rgb="FFFF9300"/>
      </bottom>
      <diagonal/>
    </border>
    <border>
      <left style="thin">
        <color indexed="64"/>
      </left>
      <right style="medium">
        <color rgb="FFFF9300"/>
      </right>
      <top style="medium">
        <color rgb="FFFF9300"/>
      </top>
      <bottom style="medium">
        <color rgb="FFFF93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rgb="FFFF93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FF93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176" fontId="0" fillId="0" borderId="0" xfId="0" applyNumberFormat="1">
      <alignment vertical="center"/>
    </xf>
    <xf numFmtId="10" fontId="0" fillId="0" borderId="0" xfId="2" applyNumberFormat="1" applyFont="1">
      <alignment vertical="center"/>
    </xf>
    <xf numFmtId="41" fontId="0" fillId="0" borderId="0" xfId="1" applyFont="1">
      <alignment vertical="center"/>
    </xf>
    <xf numFmtId="0" fontId="0" fillId="2" borderId="0" xfId="0" applyFill="1">
      <alignment vertical="center"/>
    </xf>
    <xf numFmtId="177" fontId="0" fillId="2" borderId="0" xfId="0" applyNumberFormat="1" applyFill="1">
      <alignment vertical="center"/>
    </xf>
    <xf numFmtId="0" fontId="6" fillId="0" borderId="0" xfId="4">
      <alignment vertical="center"/>
    </xf>
    <xf numFmtId="0" fontId="5" fillId="0" borderId="0" xfId="4" applyFont="1">
      <alignment vertical="center"/>
    </xf>
    <xf numFmtId="0" fontId="5" fillId="2" borderId="0" xfId="4" applyFont="1" applyFill="1">
      <alignment vertical="center"/>
    </xf>
    <xf numFmtId="0" fontId="6" fillId="2" borderId="0" xfId="4" applyFill="1">
      <alignment vertical="center"/>
    </xf>
    <xf numFmtId="0" fontId="6" fillId="2" borderId="0" xfId="4" applyFill="1" applyAlignment="1">
      <alignment horizontal="center" vertical="center"/>
    </xf>
    <xf numFmtId="0" fontId="9" fillId="0" borderId="0" xfId="4" applyFont="1">
      <alignment vertical="center"/>
    </xf>
    <xf numFmtId="0" fontId="11" fillId="3" borderId="2" xfId="5" applyFont="1" applyFill="1" applyBorder="1" applyAlignment="1">
      <alignment horizontal="center" vertical="center" wrapText="1"/>
    </xf>
    <xf numFmtId="0" fontId="9" fillId="2" borderId="0" xfId="4" applyFont="1" applyFill="1">
      <alignment vertical="center"/>
    </xf>
    <xf numFmtId="0" fontId="2" fillId="3" borderId="7" xfId="5" applyFont="1" applyFill="1" applyBorder="1" applyAlignment="1">
      <alignment horizontal="center" vertical="center" wrapText="1"/>
    </xf>
    <xf numFmtId="0" fontId="11" fillId="3" borderId="7" xfId="5" applyFont="1" applyFill="1" applyBorder="1" applyAlignment="1">
      <alignment horizontal="center" vertical="center" wrapText="1"/>
    </xf>
    <xf numFmtId="0" fontId="12" fillId="4" borderId="0" xfId="4" applyFont="1" applyFill="1" applyAlignment="1">
      <alignment horizontal="center" vertical="center"/>
    </xf>
    <xf numFmtId="0" fontId="12" fillId="2" borderId="0" xfId="4" applyFont="1" applyFill="1" applyAlignment="1">
      <alignment horizontal="center" vertical="center"/>
    </xf>
    <xf numFmtId="0" fontId="14" fillId="0" borderId="11" xfId="3" applyFont="1" applyBorder="1" applyAlignment="1">
      <alignment horizontal="center" vertical="center"/>
    </xf>
    <xf numFmtId="178" fontId="15" fillId="2" borderId="11" xfId="6" applyNumberFormat="1" applyFont="1" applyFill="1" applyBorder="1" applyAlignment="1">
      <alignment horizontal="center" vertical="center" wrapText="1"/>
    </xf>
    <xf numFmtId="0" fontId="15" fillId="2" borderId="11" xfId="5" applyFont="1" applyFill="1" applyBorder="1" applyAlignment="1">
      <alignment horizontal="center" vertical="center" wrapText="1"/>
    </xf>
    <xf numFmtId="14" fontId="15" fillId="2" borderId="11" xfId="5" applyNumberFormat="1" applyFont="1" applyFill="1" applyBorder="1" applyAlignment="1">
      <alignment horizontal="center" vertical="center" wrapText="1"/>
    </xf>
    <xf numFmtId="0" fontId="6" fillId="2" borderId="11" xfId="4" applyFill="1" applyBorder="1" applyAlignment="1">
      <alignment horizontal="center" vertical="center"/>
    </xf>
    <xf numFmtId="2" fontId="15" fillId="2" borderId="11" xfId="5" applyNumberFormat="1" applyFont="1" applyFill="1" applyBorder="1" applyAlignment="1">
      <alignment horizontal="center" vertical="center" wrapText="1"/>
    </xf>
    <xf numFmtId="0" fontId="15" fillId="2" borderId="11" xfId="5" applyFont="1" applyFill="1" applyBorder="1" applyAlignment="1">
      <alignment horizontal="left" vertical="center" wrapText="1"/>
    </xf>
    <xf numFmtId="0" fontId="6" fillId="0" borderId="0" xfId="4" applyAlignment="1">
      <alignment vertical="center" wrapText="1"/>
    </xf>
    <xf numFmtId="0" fontId="16" fillId="0" borderId="13" xfId="3" applyFont="1" applyBorder="1" applyAlignment="1">
      <alignment horizontal="center" vertical="center"/>
    </xf>
    <xf numFmtId="178" fontId="15" fillId="2" borderId="13" xfId="6" applyNumberFormat="1" applyFont="1" applyFill="1" applyBorder="1" applyAlignment="1">
      <alignment horizontal="center" vertical="center" wrapText="1"/>
    </xf>
    <xf numFmtId="0" fontId="15" fillId="2" borderId="13" xfId="5" applyFont="1" applyFill="1" applyBorder="1" applyAlignment="1">
      <alignment horizontal="center" vertical="center" wrapText="1"/>
    </xf>
    <xf numFmtId="14" fontId="15" fillId="2" borderId="13" xfId="5" applyNumberFormat="1" applyFont="1" applyFill="1" applyBorder="1" applyAlignment="1">
      <alignment horizontal="center" vertical="center" wrapText="1"/>
    </xf>
    <xf numFmtId="0" fontId="6" fillId="2" borderId="13" xfId="4" applyFill="1" applyBorder="1" applyAlignment="1">
      <alignment horizontal="center" vertical="center"/>
    </xf>
    <xf numFmtId="2" fontId="15" fillId="2" borderId="13" xfId="5" applyNumberFormat="1" applyFont="1" applyFill="1" applyBorder="1" applyAlignment="1">
      <alignment horizontal="center" vertical="center" wrapText="1"/>
    </xf>
    <xf numFmtId="0" fontId="16" fillId="0" borderId="11" xfId="3" applyFont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178" fontId="15" fillId="5" borderId="11" xfId="6" applyNumberFormat="1" applyFont="1" applyFill="1" applyBorder="1" applyAlignment="1">
      <alignment horizontal="center" vertical="center" wrapText="1"/>
    </xf>
    <xf numFmtId="0" fontId="15" fillId="5" borderId="11" xfId="5" applyFont="1" applyFill="1" applyBorder="1" applyAlignment="1">
      <alignment horizontal="center" vertical="center" wrapText="1"/>
    </xf>
    <xf numFmtId="14" fontId="15" fillId="5" borderId="11" xfId="5" applyNumberFormat="1" applyFont="1" applyFill="1" applyBorder="1" applyAlignment="1">
      <alignment horizontal="center" vertical="center" wrapText="1"/>
    </xf>
    <xf numFmtId="0" fontId="6" fillId="5" borderId="11" xfId="4" applyFill="1" applyBorder="1">
      <alignment vertical="center"/>
    </xf>
    <xf numFmtId="10" fontId="19" fillId="5" borderId="11" xfId="2" applyNumberFormat="1" applyFont="1" applyFill="1" applyBorder="1" applyAlignment="1">
      <alignment horizontal="center" vertical="center" wrapText="1"/>
    </xf>
    <xf numFmtId="0" fontId="6" fillId="5" borderId="11" xfId="4" applyFill="1" applyBorder="1" applyAlignment="1">
      <alignment horizontal="center" vertical="center"/>
    </xf>
    <xf numFmtId="0" fontId="15" fillId="5" borderId="14" xfId="5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78" fontId="15" fillId="2" borderId="0" xfId="6" applyNumberFormat="1" applyFont="1" applyFill="1" applyBorder="1" applyAlignment="1">
      <alignment horizontal="center" vertical="center" wrapText="1"/>
    </xf>
    <xf numFmtId="0" fontId="15" fillId="2" borderId="0" xfId="5" applyFont="1" applyFill="1" applyAlignment="1">
      <alignment horizontal="center" vertical="center" wrapText="1"/>
    </xf>
    <xf numFmtId="14" fontId="15" fillId="2" borderId="0" xfId="5" applyNumberFormat="1" applyFont="1" applyFill="1" applyAlignment="1">
      <alignment horizontal="center" vertical="center" wrapText="1"/>
    </xf>
    <xf numFmtId="2" fontId="15" fillId="2" borderId="0" xfId="5" applyNumberFormat="1" applyFont="1" applyFill="1" applyAlignment="1">
      <alignment horizontal="center" vertical="center" wrapText="1"/>
    </xf>
    <xf numFmtId="0" fontId="16" fillId="0" borderId="15" xfId="3" applyFont="1" applyBorder="1" applyAlignment="1">
      <alignment horizontal="center" vertical="center"/>
    </xf>
    <xf numFmtId="178" fontId="15" fillId="2" borderId="15" xfId="6" applyNumberFormat="1" applyFont="1" applyFill="1" applyBorder="1" applyAlignment="1">
      <alignment horizontal="center" vertical="center" wrapText="1"/>
    </xf>
    <xf numFmtId="0" fontId="15" fillId="2" borderId="15" xfId="5" applyFont="1" applyFill="1" applyBorder="1" applyAlignment="1">
      <alignment horizontal="center" vertical="center" wrapText="1"/>
    </xf>
    <xf numFmtId="14" fontId="15" fillId="2" borderId="15" xfId="5" applyNumberFormat="1" applyFont="1" applyFill="1" applyBorder="1" applyAlignment="1">
      <alignment horizontal="center" vertical="center" wrapText="1"/>
    </xf>
    <xf numFmtId="0" fontId="6" fillId="2" borderId="15" xfId="4" applyFill="1" applyBorder="1" applyAlignment="1">
      <alignment horizontal="center" vertical="center"/>
    </xf>
    <xf numFmtId="2" fontId="15" fillId="2" borderId="15" xfId="5" applyNumberFormat="1" applyFont="1" applyFill="1" applyBorder="1" applyAlignment="1">
      <alignment horizontal="center" vertical="center" wrapText="1"/>
    </xf>
    <xf numFmtId="0" fontId="15" fillId="2" borderId="14" xfId="5" applyFont="1" applyFill="1" applyBorder="1" applyAlignment="1">
      <alignment horizontal="left" vertical="center" wrapText="1"/>
    </xf>
    <xf numFmtId="0" fontId="16" fillId="0" borderId="15" xfId="3" applyFont="1" applyBorder="1" applyAlignment="1">
      <alignment horizontal="center" vertical="center" wrapText="1"/>
    </xf>
    <xf numFmtId="2" fontId="15" fillId="5" borderId="11" xfId="5" applyNumberFormat="1" applyFont="1" applyFill="1" applyBorder="1" applyAlignment="1">
      <alignment horizontal="center" vertical="center" wrapText="1"/>
    </xf>
    <xf numFmtId="0" fontId="16" fillId="6" borderId="16" xfId="3" applyFont="1" applyFill="1" applyBorder="1" applyAlignment="1">
      <alignment horizontal="center" vertical="center"/>
    </xf>
    <xf numFmtId="178" fontId="15" fillId="2" borderId="17" xfId="6" applyNumberFormat="1" applyFont="1" applyFill="1" applyBorder="1" applyAlignment="1">
      <alignment horizontal="center" vertical="center" wrapText="1"/>
    </xf>
    <xf numFmtId="0" fontId="15" fillId="2" borderId="18" xfId="5" applyFont="1" applyFill="1" applyBorder="1" applyAlignment="1">
      <alignment horizontal="center" vertical="center" wrapText="1"/>
    </xf>
    <xf numFmtId="14" fontId="15" fillId="2" borderId="18" xfId="5" applyNumberFormat="1" applyFont="1" applyFill="1" applyBorder="1" applyAlignment="1">
      <alignment horizontal="center" vertical="center" wrapText="1"/>
    </xf>
    <xf numFmtId="0" fontId="6" fillId="2" borderId="18" xfId="4" applyFill="1" applyBorder="1" applyAlignment="1">
      <alignment horizontal="center" vertical="center"/>
    </xf>
    <xf numFmtId="2" fontId="15" fillId="2" borderId="18" xfId="5" applyNumberFormat="1" applyFont="1" applyFill="1" applyBorder="1" applyAlignment="1">
      <alignment horizontal="center" vertical="center" wrapText="1"/>
    </xf>
    <xf numFmtId="0" fontId="15" fillId="2" borderId="19" xfId="5" applyFont="1" applyFill="1" applyBorder="1" applyAlignment="1">
      <alignment horizontal="center" vertical="center" wrapText="1"/>
    </xf>
    <xf numFmtId="0" fontId="16" fillId="0" borderId="20" xfId="3" applyFont="1" applyBorder="1" applyAlignment="1">
      <alignment horizontal="center" vertical="center"/>
    </xf>
    <xf numFmtId="178" fontId="15" fillId="2" borderId="20" xfId="6" applyNumberFormat="1" applyFont="1" applyFill="1" applyBorder="1" applyAlignment="1">
      <alignment horizontal="center" vertical="center" wrapText="1"/>
    </xf>
    <xf numFmtId="0" fontId="15" fillId="2" borderId="20" xfId="5" applyFont="1" applyFill="1" applyBorder="1" applyAlignment="1">
      <alignment horizontal="center" vertical="center" wrapText="1"/>
    </xf>
    <xf numFmtId="14" fontId="15" fillId="2" borderId="20" xfId="5" applyNumberFormat="1" applyFont="1" applyFill="1" applyBorder="1" applyAlignment="1">
      <alignment horizontal="center" vertical="center" wrapText="1"/>
    </xf>
    <xf numFmtId="0" fontId="6" fillId="2" borderId="20" xfId="4" applyFill="1" applyBorder="1" applyAlignment="1">
      <alignment horizontal="center" vertical="center"/>
    </xf>
    <xf numFmtId="2" fontId="15" fillId="2" borderId="20" xfId="5" applyNumberFormat="1" applyFont="1" applyFill="1" applyBorder="1" applyAlignment="1">
      <alignment horizontal="center" vertical="center" wrapText="1"/>
    </xf>
    <xf numFmtId="0" fontId="15" fillId="2" borderId="21" xfId="5" applyFont="1" applyFill="1" applyBorder="1" applyAlignment="1">
      <alignment horizontal="center" vertical="center" wrapText="1"/>
    </xf>
    <xf numFmtId="0" fontId="16" fillId="2" borderId="22" xfId="3" applyFont="1" applyFill="1" applyBorder="1" applyAlignment="1">
      <alignment horizontal="center" vertical="center"/>
    </xf>
    <xf numFmtId="178" fontId="15" fillId="2" borderId="22" xfId="6" applyNumberFormat="1" applyFont="1" applyFill="1" applyBorder="1" applyAlignment="1">
      <alignment horizontal="center" vertical="center" wrapText="1"/>
    </xf>
    <xf numFmtId="0" fontId="15" fillId="2" borderId="22" xfId="5" applyFont="1" applyFill="1" applyBorder="1" applyAlignment="1">
      <alignment horizontal="center" vertical="center" wrapText="1"/>
    </xf>
    <xf numFmtId="14" fontId="15" fillId="2" borderId="22" xfId="5" applyNumberFormat="1" applyFont="1" applyFill="1" applyBorder="1" applyAlignment="1">
      <alignment horizontal="center" vertical="center" wrapText="1"/>
    </xf>
    <xf numFmtId="0" fontId="6" fillId="2" borderId="22" xfId="4" applyFill="1" applyBorder="1" applyAlignment="1">
      <alignment horizontal="center" vertical="center"/>
    </xf>
    <xf numFmtId="2" fontId="15" fillId="2" borderId="22" xfId="5" applyNumberFormat="1" applyFont="1" applyFill="1" applyBorder="1" applyAlignment="1">
      <alignment horizontal="center" vertical="center" wrapText="1"/>
    </xf>
    <xf numFmtId="0" fontId="15" fillId="5" borderId="11" xfId="5" applyFont="1" applyFill="1" applyBorder="1" applyAlignment="1">
      <alignment horizontal="left" vertical="center" wrapText="1"/>
    </xf>
    <xf numFmtId="0" fontId="15" fillId="2" borderId="0" xfId="5" applyFont="1" applyFill="1" applyAlignment="1">
      <alignment horizontal="left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16" fillId="0" borderId="11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8" fontId="15" fillId="2" borderId="0" xfId="6" applyNumberFormat="1" applyFont="1" applyFill="1" applyAlignment="1">
      <alignment horizontal="center" vertical="center" wrapText="1"/>
    </xf>
    <xf numFmtId="0" fontId="16" fillId="0" borderId="16" xfId="3" applyFont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/>
    </xf>
    <xf numFmtId="178" fontId="15" fillId="5" borderId="22" xfId="6" applyNumberFormat="1" applyFont="1" applyFill="1" applyBorder="1" applyAlignment="1">
      <alignment horizontal="center" vertical="center" wrapText="1"/>
    </xf>
    <xf numFmtId="0" fontId="15" fillId="5" borderId="22" xfId="5" applyFont="1" applyFill="1" applyBorder="1" applyAlignment="1">
      <alignment horizontal="center" vertical="center" wrapText="1"/>
    </xf>
    <xf numFmtId="14" fontId="15" fillId="5" borderId="22" xfId="5" applyNumberFormat="1" applyFont="1" applyFill="1" applyBorder="1" applyAlignment="1">
      <alignment horizontal="center" vertical="center" wrapText="1"/>
    </xf>
    <xf numFmtId="0" fontId="6" fillId="5" borderId="22" xfId="4" applyFill="1" applyBorder="1" applyAlignment="1">
      <alignment horizontal="center" vertical="center"/>
    </xf>
    <xf numFmtId="2" fontId="15" fillId="5" borderId="22" xfId="5" applyNumberFormat="1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/>
    </xf>
    <xf numFmtId="178" fontId="15" fillId="5" borderId="20" xfId="6" applyNumberFormat="1" applyFont="1" applyFill="1" applyBorder="1" applyAlignment="1">
      <alignment horizontal="center" vertical="center" wrapText="1"/>
    </xf>
    <xf numFmtId="0" fontId="15" fillId="5" borderId="20" xfId="5" applyFont="1" applyFill="1" applyBorder="1" applyAlignment="1">
      <alignment horizontal="center" vertical="center" wrapText="1"/>
    </xf>
    <xf numFmtId="14" fontId="15" fillId="5" borderId="20" xfId="5" applyNumberFormat="1" applyFont="1" applyFill="1" applyBorder="1" applyAlignment="1">
      <alignment horizontal="center" vertical="center" wrapText="1"/>
    </xf>
    <xf numFmtId="0" fontId="6" fillId="5" borderId="20" xfId="4" applyFill="1" applyBorder="1" applyAlignment="1">
      <alignment horizontal="center" vertical="center"/>
    </xf>
    <xf numFmtId="2" fontId="15" fillId="5" borderId="20" xfId="5" applyNumberFormat="1" applyFont="1" applyFill="1" applyBorder="1" applyAlignment="1">
      <alignment horizontal="center" vertical="center" wrapText="1"/>
    </xf>
    <xf numFmtId="0" fontId="15" fillId="2" borderId="20" xfId="5" applyFont="1" applyFill="1" applyBorder="1" applyAlignment="1">
      <alignment horizontal="left" vertical="center" wrapText="1"/>
    </xf>
    <xf numFmtId="0" fontId="20" fillId="5" borderId="15" xfId="0" applyFont="1" applyFill="1" applyBorder="1" applyAlignment="1">
      <alignment horizontal="center" vertical="center"/>
    </xf>
    <xf numFmtId="178" fontId="15" fillId="5" borderId="15" xfId="6" applyNumberFormat="1" applyFont="1" applyFill="1" applyBorder="1" applyAlignment="1">
      <alignment horizontal="center" vertical="center" wrapText="1"/>
    </xf>
    <xf numFmtId="0" fontId="15" fillId="5" borderId="15" xfId="5" applyFont="1" applyFill="1" applyBorder="1" applyAlignment="1">
      <alignment horizontal="center" vertical="center" wrapText="1"/>
    </xf>
    <xf numFmtId="14" fontId="15" fillId="5" borderId="15" xfId="5" applyNumberFormat="1" applyFont="1" applyFill="1" applyBorder="1" applyAlignment="1">
      <alignment horizontal="center" vertical="center" wrapText="1"/>
    </xf>
    <xf numFmtId="0" fontId="6" fillId="5" borderId="15" xfId="4" applyFill="1" applyBorder="1" applyAlignment="1">
      <alignment horizontal="center" vertical="center"/>
    </xf>
    <xf numFmtId="2" fontId="15" fillId="5" borderId="15" xfId="5" applyNumberFormat="1" applyFont="1" applyFill="1" applyBorder="1" applyAlignment="1">
      <alignment horizontal="center" vertical="center" wrapText="1"/>
    </xf>
    <xf numFmtId="0" fontId="16" fillId="0" borderId="25" xfId="3" applyFont="1" applyBorder="1" applyAlignment="1">
      <alignment horizontal="center" vertical="center"/>
    </xf>
    <xf numFmtId="178" fontId="15" fillId="2" borderId="25" xfId="6" applyNumberFormat="1" applyFont="1" applyFill="1" applyBorder="1" applyAlignment="1">
      <alignment horizontal="center" vertical="center" wrapText="1"/>
    </xf>
    <xf numFmtId="0" fontId="15" fillId="2" borderId="25" xfId="5" applyFont="1" applyFill="1" applyBorder="1" applyAlignment="1">
      <alignment horizontal="center" vertical="center" wrapText="1"/>
    </xf>
    <xf numFmtId="14" fontId="15" fillId="2" borderId="25" xfId="5" applyNumberFormat="1" applyFont="1" applyFill="1" applyBorder="1" applyAlignment="1">
      <alignment horizontal="center" vertical="center" wrapText="1"/>
    </xf>
    <xf numFmtId="0" fontId="6" fillId="2" borderId="25" xfId="4" applyFill="1" applyBorder="1" applyAlignment="1">
      <alignment horizontal="center" vertical="center"/>
    </xf>
    <xf numFmtId="2" fontId="15" fillId="2" borderId="25" xfId="5" applyNumberFormat="1" applyFont="1" applyFill="1" applyBorder="1" applyAlignment="1">
      <alignment horizontal="center" vertical="center" wrapText="1"/>
    </xf>
    <xf numFmtId="0" fontId="14" fillId="0" borderId="16" xfId="3" applyFont="1" applyBorder="1" applyAlignment="1">
      <alignment horizontal="center" vertical="center"/>
    </xf>
    <xf numFmtId="0" fontId="15" fillId="2" borderId="26" xfId="5" applyFont="1" applyFill="1" applyBorder="1" applyAlignment="1">
      <alignment horizontal="center" vertical="center" wrapText="1"/>
    </xf>
    <xf numFmtId="0" fontId="15" fillId="2" borderId="27" xfId="5" applyFont="1" applyFill="1" applyBorder="1" applyAlignment="1">
      <alignment horizontal="center" vertical="center" wrapText="1"/>
    </xf>
    <xf numFmtId="0" fontId="6" fillId="7" borderId="11" xfId="4" applyFill="1" applyBorder="1" applyAlignment="1">
      <alignment horizontal="center" vertical="center"/>
    </xf>
    <xf numFmtId="0" fontId="18" fillId="5" borderId="11" xfId="3" applyFont="1" applyFill="1" applyBorder="1" applyAlignment="1">
      <alignment horizontal="center" vertical="center"/>
    </xf>
    <xf numFmtId="0" fontId="14" fillId="0" borderId="0" xfId="3" applyFont="1" applyBorder="1" applyAlignment="1">
      <alignment horizontal="center" vertical="center"/>
    </xf>
    <xf numFmtId="0" fontId="14" fillId="0" borderId="20" xfId="3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5" fillId="2" borderId="29" xfId="5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18" fillId="5" borderId="20" xfId="0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11" xfId="0" applyFill="1" applyBorder="1" applyAlignment="1">
      <alignment horizontal="left" vertical="center"/>
    </xf>
    <xf numFmtId="0" fontId="15" fillId="2" borderId="31" xfId="5" applyFont="1" applyFill="1" applyBorder="1" applyAlignment="1">
      <alignment horizontal="left" vertical="center" wrapText="1"/>
    </xf>
    <xf numFmtId="0" fontId="14" fillId="0" borderId="22" xfId="3" applyFont="1" applyBorder="1" applyAlignment="1">
      <alignment horizontal="center" vertical="center"/>
    </xf>
    <xf numFmtId="0" fontId="14" fillId="5" borderId="11" xfId="3" applyFont="1" applyFill="1" applyBorder="1" applyAlignment="1">
      <alignment horizontal="center" vertical="center"/>
    </xf>
    <xf numFmtId="0" fontId="18" fillId="5" borderId="32" xfId="0" applyFont="1" applyFill="1" applyBorder="1" applyAlignment="1">
      <alignment horizontal="center" vertical="center"/>
    </xf>
    <xf numFmtId="178" fontId="15" fillId="5" borderId="32" xfId="6" applyNumberFormat="1" applyFont="1" applyFill="1" applyBorder="1" applyAlignment="1">
      <alignment horizontal="center" vertical="center" wrapText="1"/>
    </xf>
    <xf numFmtId="0" fontId="15" fillId="5" borderId="32" xfId="5" applyFont="1" applyFill="1" applyBorder="1" applyAlignment="1">
      <alignment horizontal="center" vertical="center" wrapText="1"/>
    </xf>
    <xf numFmtId="14" fontId="15" fillId="5" borderId="32" xfId="5" applyNumberFormat="1" applyFont="1" applyFill="1" applyBorder="1" applyAlignment="1">
      <alignment horizontal="center" vertical="center" wrapText="1"/>
    </xf>
    <xf numFmtId="0" fontId="6" fillId="5" borderId="32" xfId="4" applyFill="1" applyBorder="1" applyAlignment="1">
      <alignment horizontal="center" vertical="center"/>
    </xf>
    <xf numFmtId="2" fontId="15" fillId="5" borderId="33" xfId="5" applyNumberFormat="1" applyFont="1" applyFill="1" applyBorder="1" applyAlignment="1">
      <alignment horizontal="center" vertical="center" wrapText="1"/>
    </xf>
    <xf numFmtId="0" fontId="15" fillId="5" borderId="18" xfId="5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left" vertical="center" wrapText="1"/>
    </xf>
    <xf numFmtId="0" fontId="18" fillId="5" borderId="22" xfId="0" applyFont="1" applyFill="1" applyBorder="1" applyAlignment="1">
      <alignment horizontal="center" vertical="center"/>
    </xf>
    <xf numFmtId="0" fontId="15" fillId="2" borderId="14" xfId="5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/>
    </xf>
    <xf numFmtId="0" fontId="15" fillId="5" borderId="27" xfId="5" applyFont="1" applyFill="1" applyBorder="1" applyAlignment="1">
      <alignment horizontal="center" vertical="center" wrapText="1"/>
    </xf>
    <xf numFmtId="0" fontId="15" fillId="5" borderId="31" xfId="5" applyFont="1" applyFill="1" applyBorder="1" applyAlignment="1">
      <alignment horizontal="center" vertical="center" wrapText="1"/>
    </xf>
    <xf numFmtId="0" fontId="15" fillId="2" borderId="32" xfId="5" applyFont="1" applyFill="1" applyBorder="1" applyAlignment="1">
      <alignment horizontal="center" vertical="center" wrapText="1"/>
    </xf>
    <xf numFmtId="0" fontId="16" fillId="5" borderId="11" xfId="3" applyFont="1" applyFill="1" applyBorder="1" applyAlignment="1">
      <alignment horizontal="center" vertical="center"/>
    </xf>
    <xf numFmtId="0" fontId="15" fillId="5" borderId="31" xfId="5" applyFont="1" applyFill="1" applyBorder="1" applyAlignment="1">
      <alignment horizontal="left" vertical="center" wrapText="1"/>
    </xf>
    <xf numFmtId="0" fontId="22" fillId="0" borderId="0" xfId="4" applyFont="1">
      <alignment vertical="center"/>
    </xf>
    <xf numFmtId="0" fontId="23" fillId="2" borderId="0" xfId="4" applyFont="1" applyFill="1" applyAlignment="1">
      <alignment horizontal="center" vertical="center"/>
    </xf>
    <xf numFmtId="0" fontId="22" fillId="2" borderId="0" xfId="4" applyFont="1" applyFill="1">
      <alignment vertical="center"/>
    </xf>
    <xf numFmtId="0" fontId="24" fillId="2" borderId="0" xfId="4" applyFont="1" applyFill="1">
      <alignment vertical="center"/>
    </xf>
    <xf numFmtId="0" fontId="22" fillId="2" borderId="0" xfId="4" applyFont="1" applyFill="1" applyAlignment="1">
      <alignment horizontal="center" vertical="center"/>
    </xf>
    <xf numFmtId="0" fontId="25" fillId="2" borderId="0" xfId="4" applyFont="1" applyFill="1">
      <alignment vertical="center"/>
    </xf>
    <xf numFmtId="0" fontId="12" fillId="4" borderId="10" xfId="4" applyFont="1" applyFill="1" applyBorder="1" applyAlignment="1">
      <alignment horizontal="center" vertical="center"/>
    </xf>
    <xf numFmtId="0" fontId="12" fillId="4" borderId="12" xfId="4" applyFont="1" applyFill="1" applyBorder="1" applyAlignment="1">
      <alignment horizontal="center" vertical="center"/>
    </xf>
    <xf numFmtId="0" fontId="12" fillId="4" borderId="24" xfId="4" applyFont="1" applyFill="1" applyBorder="1" applyAlignment="1">
      <alignment horizontal="center" vertical="center"/>
    </xf>
    <xf numFmtId="0" fontId="12" fillId="4" borderId="0" xfId="4" applyFont="1" applyFill="1" applyAlignment="1">
      <alignment horizontal="center" vertical="center"/>
    </xf>
    <xf numFmtId="0" fontId="12" fillId="4" borderId="23" xfId="4" applyFont="1" applyFill="1" applyBorder="1" applyAlignment="1">
      <alignment horizontal="center" vertical="center"/>
    </xf>
    <xf numFmtId="0" fontId="11" fillId="3" borderId="5" xfId="5" applyFont="1" applyFill="1" applyBorder="1" applyAlignment="1">
      <alignment horizontal="center" vertical="center" wrapText="1"/>
    </xf>
    <xf numFmtId="0" fontId="11" fillId="3" borderId="9" xfId="5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 vertical="center"/>
    </xf>
    <xf numFmtId="0" fontId="11" fillId="3" borderId="1" xfId="5" applyFont="1" applyFill="1" applyBorder="1" applyAlignment="1">
      <alignment horizontal="center" vertical="center" wrapText="1"/>
    </xf>
    <xf numFmtId="0" fontId="11" fillId="3" borderId="6" xfId="5" applyFont="1" applyFill="1" applyBorder="1" applyAlignment="1">
      <alignment horizontal="center" vertical="center" wrapText="1"/>
    </xf>
    <xf numFmtId="0" fontId="11" fillId="3" borderId="2" xfId="5" applyFont="1" applyFill="1" applyBorder="1" applyAlignment="1">
      <alignment horizontal="center" vertical="center" wrapText="1"/>
    </xf>
    <xf numFmtId="0" fontId="11" fillId="3" borderId="8" xfId="5" applyFont="1" applyFill="1" applyBorder="1" applyAlignment="1">
      <alignment horizontal="center" vertical="center" wrapText="1"/>
    </xf>
    <xf numFmtId="0" fontId="11" fillId="3" borderId="3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 vertical="center" wrapText="1"/>
    </xf>
    <xf numFmtId="0" fontId="11" fillId="3" borderId="4" xfId="5" applyFont="1" applyFill="1" applyBorder="1" applyAlignment="1">
      <alignment horizontal="center" vertical="center" wrapText="1"/>
    </xf>
    <xf numFmtId="0" fontId="11" fillId="3" borderId="7" xfId="5" applyFont="1" applyFill="1" applyBorder="1" applyAlignment="1">
      <alignment horizontal="center" vertical="center" wrapText="1"/>
    </xf>
  </cellXfs>
  <cellStyles count="7">
    <cellStyle name="백분율" xfId="2" builtinId="5"/>
    <cellStyle name="쉼표 [0]" xfId="1" builtinId="6"/>
    <cellStyle name="쉼표 [0] 2" xfId="6" xr:uid="{93758ED7-6048-45FA-8F56-10409228F8B5}"/>
    <cellStyle name="표준" xfId="0" builtinId="0"/>
    <cellStyle name="표준 2" xfId="5" xr:uid="{895AFDA0-7098-49CF-837A-6AE380183F05}"/>
    <cellStyle name="표준 5 2" xfId="4" xr:uid="{7FDC4D1A-3D2E-4A52-A628-83DF3DADA788}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HSK-BUD\PCC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1Sm\CM_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BMC\A1_Project\Synergy_Model\00_CT_data\Mer00\E-CABLE\2000\FORM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14366/2003bp/BMC/A1_Project/Synergy_Model/00_CT_data/Mer00/E-CABLE/2000/1_SKK_~1/CASHFLOW/1997/STAND/CF97-ST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jtk-note\&#44428;&#51333;&#53469;(00.9&#51060;&#54980;)\2003%20BP\Network%20Value(200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BMC\A1_Project\Synergy_Model\00_CT_data\Mer00\E-CABLE\2000\1_SKK_~1\CASHFLOW\1997\STAND\CF97-ST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YP\Act\02Act\Data\Mer0212_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Documents%20and%20Settings\C14040.DOMAINHQ\My%20Documents\03VM\Model_2\03bps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201ac03d97368e8/&#45936;&#49828;&#53356;&#53457;/PURPLE%20CAT/&#53804;&#51088;/&#4352;&#4449;&#4352;&#4456;&#4359;&#4462;%2020231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C"/>
      <sheetName val="SRW"/>
      <sheetName val="현황"/>
      <sheetName val="JAN"/>
      <sheetName val="PCC-1"/>
      <sheetName val="부탄_FS별"/>
      <sheetName val="프로판_FS별"/>
      <sheetName val="각종산출기준_변경전"/>
      <sheetName val="UNIT DATA"/>
      <sheetName val="HYUNDAI"/>
      <sheetName val="LG-CTX"/>
      <sheetName val="TwoWayPi (2)"/>
      <sheetName val="송유관"/>
      <sheetName val="재선정계(196)"/>
      <sheetName val="추가협상13개소"/>
      <sheetName val="PCC(430개소) "/>
      <sheetName val="CA_Data"/>
      <sheetName val="MM"/>
      <sheetName val="MM_A"/>
      <sheetName val="S.Rev"/>
      <sheetName val="TPA"/>
      <sheetName val="Sales"/>
      <sheetName val="MM_F"/>
      <sheetName val="시산표"/>
      <sheetName val="MBA"/>
      <sheetName val="month"/>
      <sheetName val="TOTAL(JAN-DEC)"/>
      <sheetName val="재고"/>
      <sheetName val="Model"/>
      <sheetName val="자산list"/>
      <sheetName val="Data"/>
      <sheetName val="15년 Market Seg"/>
      <sheetName val="시도별_회사Thru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Fm"/>
      <sheetName val="M(월별)"/>
      <sheetName val="M(IPP)"/>
      <sheetName val="M(MOPS)"/>
      <sheetName val="M"/>
      <sheetName val="D"/>
      <sheetName val="Prc"/>
      <sheetName val="Bd"/>
      <sheetName val="Bbl"/>
      <sheetName val="Rev"/>
      <sheetName val="Cost"/>
      <sheetName val="C"/>
      <sheetName val="Lub"/>
      <sheetName val="PP"/>
      <sheetName val="Aro"/>
      <sheetName val="AR"/>
      <sheetName val="Otr"/>
      <sheetName val="CM_M"/>
      <sheetName val="SR_YTD"/>
      <sheetName val="ER"/>
      <sheetName val="Comp"/>
      <sheetName val="Comp-F(QPRC)"/>
      <sheetName val="Comp-F(APR)"/>
      <sheetName val="Comp-F(Prc)"/>
      <sheetName val="Comp-F"/>
      <sheetName val="O"/>
      <sheetName val="Comp(QPRC)"/>
      <sheetName val="CM_01"/>
      <sheetName val="#REF"/>
      <sheetName val="PCC"/>
      <sheetName val="Scenario"/>
      <sheetName val="US$ I (SEG.)"/>
      <sheetName val="UNIT DATA"/>
      <sheetName val="Option_Data"/>
      <sheetName val="Option_Check"/>
      <sheetName val="SP_FWD_Input"/>
      <sheetName val="SP_FWD_Data"/>
      <sheetName val="BS-E"/>
      <sheetName val="BS요약"/>
      <sheetName val="Balance sheet"/>
      <sheetName val="shTemp"/>
      <sheetName val="ref.ea"/>
      <sheetName val="US$_I_(SEG_)"/>
      <sheetName val="UNIT_DATA"/>
      <sheetName val="ref_ea"/>
      <sheetName val="Sheet1"/>
      <sheetName val="관세-기금 효과"/>
      <sheetName val="EX-기금"/>
      <sheetName val="SUMMARY CTX10%"/>
      <sheetName val="cur_sb"/>
      <sheetName val="pre_sb"/>
      <sheetName val="Master 실적 Control"/>
      <sheetName val="2003년 목표관리 Master"/>
      <sheetName val="운임율표"/>
      <sheetName val="CASECOMP"/>
      <sheetName val="업무회의비"/>
      <sheetName val="영흥TL(UP,DOWN) "/>
      <sheetName val="월별 재고가액"/>
      <sheetName val="CRU"/>
    </sheetNames>
    <definedNames>
      <definedName name="인쇄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지역별수출"/>
      <sheetName val="손익요약(미사용)"/>
      <sheetName val="관세-기금 효과"/>
      <sheetName val="EX-기금"/>
      <sheetName val="손익요약"/>
      <sheetName val="IMPORT"/>
      <sheetName val="직매이관_관할마스터"/>
      <sheetName val="HYUNDAI"/>
      <sheetName val="CRU"/>
      <sheetName val="LG-CTX"/>
      <sheetName val="출하처"/>
      <sheetName val="제품"/>
      <sheetName val="관세-기금_효과"/>
      <sheetName val="OWNUSE"/>
      <sheetName val="INV"/>
      <sheetName val="Economics"/>
      <sheetName val="ModelSetup"/>
      <sheetName val="TwoWayPi (2)"/>
      <sheetName val="Dratio2 (2)"/>
      <sheetName val="TwoWayPi2 (2)"/>
      <sheetName val="이름"/>
      <sheetName val="원본"/>
      <sheetName val="요인분석"/>
      <sheetName val="TERM95-96"/>
      <sheetName val="SUMMARY CTX10%"/>
      <sheetName val="MBA"/>
      <sheetName val="횡성fullcapa(36만조)-Layout-1공1층"/>
      <sheetName val="Ky"/>
      <sheetName val="Site구분"/>
      <sheetName val="emerg 1"/>
      <sheetName val="Table"/>
    </sheetNames>
    <definedNames>
      <definedName name="Print_A4"/>
      <definedName name="Print_Letter"/>
      <definedName name="Print_Qtr_A4"/>
      <definedName name="Print_Qtr_Lett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Valuation"/>
      <sheetName val="MBA"/>
      <sheetName val="Crude &amp; Gas Inputs"/>
      <sheetName val="LPG Inputs"/>
      <sheetName val="관세-기금 효과"/>
      <sheetName val="기본"/>
      <sheetName val="RPT_D"/>
      <sheetName val="RPT_M"/>
      <sheetName val="RPT_S"/>
      <sheetName val="month"/>
      <sheetName val="TOTAL(JAN-DEC)"/>
      <sheetName val="Crude_&amp;_Gas_Inputs"/>
      <sheetName val="LPG_Inputs"/>
      <sheetName val="관세-기금_효과"/>
      <sheetName val="#REF"/>
      <sheetName val="cc무상수량"/>
      <sheetName val="Sheet1 (6)"/>
      <sheetName val="만기잔액"/>
      <sheetName val="상수도토공집계표"/>
      <sheetName val="Fn"/>
      <sheetName val="CutTarPrice2003"/>
      <sheetName val="Stocks02"/>
      <sheetName val="상환스케줄"/>
      <sheetName val="Code"/>
      <sheetName val="DT"/>
      <sheetName val="SPOT_00"/>
      <sheetName val="Sheet4"/>
      <sheetName val="PSV"/>
      <sheetName val="손익가정10"/>
      <sheetName val="횡성fullcapa(36만조)-Layout-1공1층"/>
      <sheetName val="PCC"/>
      <sheetName val="Asset9809CAK"/>
      <sheetName val="FACTOR94"/>
      <sheetName val="손익요약(미사용)"/>
      <sheetName val="최초"/>
      <sheetName val="Info"/>
      <sheetName val="송유관"/>
      <sheetName val="Ky"/>
      <sheetName val="Spot Economics"/>
      <sheetName val="be"/>
      <sheetName val="직매이관_관할마스터"/>
      <sheetName val="Input Names"/>
      <sheetName val="Spot_Economics"/>
      <sheetName val="범례(필독)"/>
      <sheetName val="IMPORT"/>
      <sheetName val="Data"/>
      <sheetName val="Lookup3_BTX"/>
      <sheetName val="Lookup3_GP"/>
      <sheetName val="Lookup3_Heavy"/>
      <sheetName val="Lookup3_PP"/>
      <sheetName val="DATA for Bill"/>
      <sheetName val="LAND_HOYU"/>
      <sheetName val="LAND_YUKO"/>
      <sheetName val="US$ I (SEG.)"/>
      <sheetName val="MN2G"/>
      <sheetName val="PV"/>
      <sheetName val="Data Input"/>
      <sheetName val="pl"/>
      <sheetName val="CASECOMP"/>
      <sheetName val="CB"/>
      <sheetName val="Codes"/>
      <sheetName val="Reference"/>
      <sheetName val="rawdata"/>
      <sheetName val="BP"/>
      <sheetName val="cur_sb"/>
      <sheetName val="pre_sb"/>
      <sheetName val="Sheet1"/>
      <sheetName val="합계신고"/>
      <sheetName val="GraphData"/>
      <sheetName val="EX-기금"/>
      <sheetName val="param"/>
      <sheetName val="Table"/>
      <sheetName val="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ation"/>
      <sheetName val="simulation (cc만)"/>
      <sheetName val="CC비율"/>
      <sheetName val="CC(영문)"/>
      <sheetName val="Sheet2"/>
      <sheetName val="CC당위성"/>
      <sheetName val="CC 시나리오"/>
      <sheetName val="PCC"/>
      <sheetName val="세부계획"/>
      <sheetName val="Performance"/>
      <sheetName val="base case (2)"/>
      <sheetName val="CASECOMP"/>
      <sheetName val="Sim"/>
      <sheetName val="Exp(Data)"/>
      <sheetName val="simulation_(cc만)"/>
      <sheetName val="CC_시나리오"/>
      <sheetName val="base_case_(2)"/>
      <sheetName val="Freight Rates"/>
      <sheetName val="shTemp"/>
      <sheetName val="ref.ea"/>
      <sheetName val="Cement"/>
      <sheetName val="MACRO"/>
      <sheetName val="용량표1"/>
      <sheetName val="용량표2"/>
      <sheetName val="TABLE"/>
      <sheetName val="pl"/>
      <sheetName val="변경총괄지(1)"/>
      <sheetName val="Network Value(2003)"/>
      <sheetName val="만기잔액"/>
      <sheetName val="Crude Actual"/>
      <sheetName val="PMS_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송유관"/>
      <sheetName val="Ky"/>
      <sheetName val="Spot Economics"/>
      <sheetName val="범례(필독)"/>
      <sheetName val="Input Names"/>
      <sheetName val="직매이관_관할마스터"/>
      <sheetName val="PCC"/>
      <sheetName val="LAND_HOYU"/>
      <sheetName val="LAND_YUKO"/>
      <sheetName val="US$ I (SEG.)"/>
      <sheetName val="be"/>
      <sheetName val="Spot_Economics"/>
      <sheetName val="IMPORT"/>
      <sheetName val="Data Input"/>
      <sheetName val="MN2G"/>
      <sheetName val="Data"/>
      <sheetName val="Lookup3_BTX"/>
      <sheetName val="Lookup3_GP"/>
      <sheetName val="Lookup3_Heavy"/>
      <sheetName val="Lookup3_PP"/>
      <sheetName val="DATA for Bill"/>
      <sheetName val="PV"/>
      <sheetName val="pl"/>
      <sheetName val="CASECOMP"/>
      <sheetName val="관세-기금 효과"/>
      <sheetName val="Codes"/>
      <sheetName val="#REF"/>
      <sheetName val="CB"/>
      <sheetName val="rawdata"/>
      <sheetName val="Reference"/>
      <sheetName val="BP"/>
      <sheetName val="cur_sb"/>
      <sheetName val="pre_sb"/>
      <sheetName val="Sheet1"/>
      <sheetName val="합계신고"/>
      <sheetName val="MBA"/>
      <sheetName val="FACTOR94"/>
      <sheetName val="손익요약(미사용)"/>
      <sheetName val="GraphData"/>
      <sheetName val="EX-기금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손익요약(미사용)"/>
      <sheetName val="손익분석(미사용)"/>
      <sheetName val="Sheet1"/>
      <sheetName val="pre대비final"/>
      <sheetName val="5월set up"/>
      <sheetName val="0212"/>
      <sheetName val="0212F_요약"/>
      <sheetName val="bse"/>
      <sheetName val="실적"/>
      <sheetName val="VM_NEW"/>
      <sheetName val="0201tb"/>
      <sheetName val="1_2차증감"/>
      <sheetName val="VM기준_누계 "/>
      <sheetName val="VM기준"/>
      <sheetName val="정유"/>
      <sheetName val="윤활유"/>
      <sheetName val="PP"/>
      <sheetName val="방향족"/>
      <sheetName val="SPL"/>
      <sheetName val="세전분석"/>
      <sheetName val="Module1"/>
      <sheetName val="SR-PRE비교(미사용)"/>
      <sheetName val="YTD-SR(미사용)"/>
      <sheetName val="SR-전년비교(미사용)"/>
      <sheetName val="SR(YTD)"/>
      <sheetName val="CM_M"/>
      <sheetName val="공표매출액"/>
      <sheetName val="Mer0212_final"/>
      <sheetName val="#REF"/>
      <sheetName val="IMPORT"/>
      <sheetName val="Checks"/>
      <sheetName val="5월set_up"/>
      <sheetName val="VM기준_누계_"/>
      <sheetName val="관세-기금 효과"/>
      <sheetName val="A_T Earn by Month"/>
      <sheetName val="FACTOR94"/>
      <sheetName val="Da"/>
      <sheetName val="LAND_HOYU"/>
      <sheetName val="LAND_YUKO"/>
      <sheetName val="US$ I (SEG.)"/>
      <sheetName val="Site구분"/>
      <sheetName val="월별상세"/>
      <sheetName val="TERM95-96"/>
      <sheetName val="HYUNDAI"/>
      <sheetName val="LG-CTX"/>
      <sheetName val="cash"/>
      <sheetName val="TC IN"/>
      <sheetName val="BP"/>
      <sheetName val="Back Data"/>
      <sheetName val="MBA"/>
      <sheetName val="항목"/>
      <sheetName val="New Valuation"/>
      <sheetName val="assess"/>
      <sheetName val="Code"/>
      <sheetName val="SPOT_00"/>
      <sheetName val="b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Da"/>
      <sheetName val="Fn"/>
      <sheetName val="Wf"/>
      <sheetName val="2W"/>
      <sheetName val="2W(2)"/>
      <sheetName val="3W"/>
      <sheetName val="3W(2)"/>
      <sheetName val="2D"/>
      <sheetName val="3D"/>
      <sheetName val="YW"/>
      <sheetName val="YW(2)"/>
      <sheetName val="YD"/>
      <sheetName val="CF"/>
      <sheetName val="BS"/>
      <sheetName val="BSs"/>
      <sheetName val="EVA1"/>
      <sheetName val="Rto"/>
      <sheetName val="EVA2"/>
      <sheetName val="EVA3"/>
      <sheetName val="check"/>
      <sheetName val="03bpsl"/>
      <sheetName val="SPOT_00"/>
      <sheetName val="prmap"/>
      <sheetName val="출하처"/>
      <sheetName val="TERM95-96"/>
      <sheetName val="UNIT DATA"/>
      <sheetName val="UNIT_DATA"/>
      <sheetName val="Aromatics Fuel Gas Balance"/>
      <sheetName val="HERO01"/>
      <sheetName val="PRO"/>
      <sheetName val="손익요약(미사용)"/>
      <sheetName val="관세-기금 효과"/>
      <sheetName val="RE9604"/>
      <sheetName val="MAVG"/>
      <sheetName val="이전가격"/>
      <sheetName val="가공사"/>
      <sheetName val="P50_Case"/>
      <sheetName val="특외대"/>
    </sheetNames>
    <definedNames>
      <definedName name="Print_A4"/>
      <definedName name="Print_Letter"/>
      <definedName name="Print_Qtr_A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ver Sleep dividend portfoli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igeretf.com/ko/product/search/detail/index.do?ksdFund=KR7441680006" TargetMode="External"/><Relationship Id="rId18" Type="http://schemas.openxmlformats.org/officeDocument/2006/relationships/hyperlink" Target="https://www.tigeretf.com/ko/product/search/detail/index.do?ksdFund=KR7458760006" TargetMode="External"/><Relationship Id="rId26" Type="http://schemas.openxmlformats.org/officeDocument/2006/relationships/hyperlink" Target="https://www.tigeretf.com/ko/product/search/detail/index.do?ksdFund=KR7493810006" TargetMode="External"/><Relationship Id="rId3" Type="http://schemas.openxmlformats.org/officeDocument/2006/relationships/hyperlink" Target="https://www.riseetf.co.kr/prod/finderDetail/4478" TargetMode="External"/><Relationship Id="rId21" Type="http://schemas.openxmlformats.org/officeDocument/2006/relationships/hyperlink" Target="https://www.samsungfund.com/etf/insight/newsroom/view.do?seqn=59473" TargetMode="External"/><Relationship Id="rId34" Type="http://schemas.openxmlformats.org/officeDocument/2006/relationships/hyperlink" Target="https://www.soletf.com/ko/fund/etf/211044" TargetMode="External"/><Relationship Id="rId7" Type="http://schemas.openxmlformats.org/officeDocument/2006/relationships/hyperlink" Target="https://www.plusetf.co.kr/product/detail?n=006370" TargetMode="External"/><Relationship Id="rId12" Type="http://schemas.openxmlformats.org/officeDocument/2006/relationships/hyperlink" Target="https://www.samsungfund.com/etf/insight/newsroom/view.do?seqn=63073" TargetMode="External"/><Relationship Id="rId17" Type="http://schemas.openxmlformats.org/officeDocument/2006/relationships/hyperlink" Target="https://www.tigeretf.com/ko/product/search/detail/index.do?ksdFund=KR7458750007" TargetMode="External"/><Relationship Id="rId25" Type="http://schemas.openxmlformats.org/officeDocument/2006/relationships/hyperlink" Target="https://m.samsungfund.com/etf/insight/newsroom/view.do?seq=59433" TargetMode="External"/><Relationship Id="rId33" Type="http://schemas.openxmlformats.org/officeDocument/2006/relationships/hyperlink" Target="https://www.riseetf.co.kr/prod/finderDetail/44F8" TargetMode="External"/><Relationship Id="rId2" Type="http://schemas.openxmlformats.org/officeDocument/2006/relationships/hyperlink" Target="https://www.samsungfund.com/etf/product/view.do?id=2ETFP1" TargetMode="External"/><Relationship Id="rId16" Type="http://schemas.openxmlformats.org/officeDocument/2006/relationships/hyperlink" Target="https://riseetf.co.kr/prod/finderDetail/44H2" TargetMode="External"/><Relationship Id="rId20" Type="http://schemas.openxmlformats.org/officeDocument/2006/relationships/hyperlink" Target="https://www.plusetf.co.kr/insight/report/detail?n=342" TargetMode="External"/><Relationship Id="rId29" Type="http://schemas.openxmlformats.org/officeDocument/2006/relationships/hyperlink" Target="https://riseetf.co.kr/prod/finderDetail/44G3" TargetMode="External"/><Relationship Id="rId1" Type="http://schemas.openxmlformats.org/officeDocument/2006/relationships/hyperlink" Target="https://www.tigeretf.com/ko/insight/hot-etf-introduce/view.do?listCnt=6&amp;pageIndex=1&amp;detailsKey=516&amp;q=" TargetMode="External"/><Relationship Id="rId6" Type="http://schemas.openxmlformats.org/officeDocument/2006/relationships/hyperlink" Target="https://m.samsungfund.com/etf/product/view.do?id=2ETFM1" TargetMode="External"/><Relationship Id="rId11" Type="http://schemas.openxmlformats.org/officeDocument/2006/relationships/hyperlink" Target="https://www.riseetf.co.kr/prod/finderDetail/44H5" TargetMode="External"/><Relationship Id="rId24" Type="http://schemas.openxmlformats.org/officeDocument/2006/relationships/hyperlink" Target="https://www.aceetf.co.kr/fund/K55101E97763" TargetMode="External"/><Relationship Id="rId32" Type="http://schemas.openxmlformats.org/officeDocument/2006/relationships/hyperlink" Target="https://www.tigeretf.com/ko/product/search/detail/index.do?ksdFund=KR7476550009" TargetMode="External"/><Relationship Id="rId5" Type="http://schemas.openxmlformats.org/officeDocument/2006/relationships/hyperlink" Target="https://www.samsungfund.com/etf/product/view.do?id=2ETF96" TargetMode="External"/><Relationship Id="rId15" Type="http://schemas.openxmlformats.org/officeDocument/2006/relationships/hyperlink" Target="https://www.samsungfund.com/etf/product/view.do?id=2ETF90" TargetMode="External"/><Relationship Id="rId23" Type="http://schemas.openxmlformats.org/officeDocument/2006/relationships/hyperlink" Target="https://www.aceetf.co.kr/fund/K55101E96450" TargetMode="External"/><Relationship Id="rId28" Type="http://schemas.openxmlformats.org/officeDocument/2006/relationships/hyperlink" Target="https://www.samsungfund.com/etf/insight/newsroom/view.do?seq=63913" TargetMode="External"/><Relationship Id="rId36" Type="http://schemas.openxmlformats.org/officeDocument/2006/relationships/hyperlink" Target="https://m.samsungfund.com/etf/product/view.do?id=2ETFN5" TargetMode="External"/><Relationship Id="rId10" Type="http://schemas.openxmlformats.org/officeDocument/2006/relationships/hyperlink" Target="https://www.tigeretf.com/ko/product/search/detail/index.do?ksdFund=KR7482730009" TargetMode="External"/><Relationship Id="rId19" Type="http://schemas.openxmlformats.org/officeDocument/2006/relationships/hyperlink" Target="https://m.samsungfund.com/fund/insight/house-view/view.do?seq=72" TargetMode="External"/><Relationship Id="rId31" Type="http://schemas.openxmlformats.org/officeDocument/2006/relationships/hyperlink" Target="https://www.tigeretf.com/ko/product/search/detail/index.do?ksdFund=KR7166400002&amp;fundTypeCode=01000500" TargetMode="External"/><Relationship Id="rId4" Type="http://schemas.openxmlformats.org/officeDocument/2006/relationships/hyperlink" Target="https://www.tigeretf.com/ko/product/search/detail/index.do?ksdFund=KR7472150002" TargetMode="External"/><Relationship Id="rId9" Type="http://schemas.openxmlformats.org/officeDocument/2006/relationships/hyperlink" Target="https://blog.naver.com/soletf/223618587707" TargetMode="External"/><Relationship Id="rId14" Type="http://schemas.openxmlformats.org/officeDocument/2006/relationships/hyperlink" Target="https://www.tigeretf.com/ko/product/search/detail/index.do?ksdFund=KR7486290000" TargetMode="External"/><Relationship Id="rId22" Type="http://schemas.openxmlformats.org/officeDocument/2006/relationships/hyperlink" Target="https://www.riseetf.co.kr/prod/finderDetail/44H1" TargetMode="External"/><Relationship Id="rId27" Type="http://schemas.openxmlformats.org/officeDocument/2006/relationships/hyperlink" Target="https://www.tigeretf.com/ko/product/search/detail/index.do?ksdFund=KR7474220001" TargetMode="External"/><Relationship Id="rId30" Type="http://schemas.openxmlformats.org/officeDocument/2006/relationships/hyperlink" Target="https://www.tigeretf.com/ko/product/search/detail/index.do?ksdFund=KR7289480006" TargetMode="External"/><Relationship Id="rId35" Type="http://schemas.openxmlformats.org/officeDocument/2006/relationships/hyperlink" Target="https://m.samsungfund.com/etf/insight/newsroom/view.do?seq=58915" TargetMode="External"/><Relationship Id="rId8" Type="http://schemas.openxmlformats.org/officeDocument/2006/relationships/hyperlink" Target="https://www.aceetf.co.kr/fund/K55101E977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C3F3A-AE0C-4112-947B-CAD082FB7340}">
  <dimension ref="B1:AD76"/>
  <sheetViews>
    <sheetView tabSelected="1" zoomScale="78" zoomScaleNormal="78" workbookViewId="0">
      <pane xSplit="5" ySplit="8" topLeftCell="G27" activePane="bottomRight" state="frozen"/>
      <selection pane="topRight" activeCell="F1" sqref="F1"/>
      <selection pane="bottomLeft" activeCell="A9" sqref="A9"/>
      <selection pane="bottomRight" activeCell="G36" sqref="G36"/>
    </sheetView>
  </sheetViews>
  <sheetFormatPr defaultColWidth="11" defaultRowHeight="19.5" x14ac:dyDescent="0.3"/>
  <cols>
    <col min="2" max="2" width="17.625" style="1" customWidth="1"/>
    <col min="3" max="3" width="0.625" style="2" customWidth="1"/>
    <col min="4" max="4" width="31.625" style="1" customWidth="1"/>
    <col min="5" max="5" width="54.625" customWidth="1"/>
    <col min="6" max="6" width="17.875" customWidth="1"/>
    <col min="7" max="7" width="16.375" customWidth="1"/>
    <col min="8" max="8" width="16.625" customWidth="1"/>
    <col min="9" max="10" width="11.875" customWidth="1"/>
    <col min="11" max="11" width="17.5" customWidth="1"/>
    <col min="12" max="12" width="12.5" bestFit="1" customWidth="1"/>
    <col min="13" max="13" width="11.875" bestFit="1" customWidth="1"/>
    <col min="14" max="14" width="13.75" bestFit="1" customWidth="1"/>
    <col min="15" max="15" width="12.125" bestFit="1" customWidth="1"/>
    <col min="16" max="17" width="14.5" customWidth="1"/>
    <col min="18" max="18" width="13.375" customWidth="1"/>
    <col min="19" max="22" width="9.875" customWidth="1"/>
    <col min="23" max="23" width="134.5" customWidth="1"/>
  </cols>
  <sheetData>
    <row r="1" spans="2:26" x14ac:dyDescent="0.3">
      <c r="R1" s="3">
        <v>46021</v>
      </c>
      <c r="S1" s="3"/>
      <c r="T1" s="3"/>
      <c r="V1" s="4"/>
    </row>
    <row r="2" spans="2:26" x14ac:dyDescent="0.3">
      <c r="R2" s="5">
        <v>11275</v>
      </c>
      <c r="S2" s="5"/>
      <c r="T2" s="5"/>
    </row>
    <row r="3" spans="2:26" x14ac:dyDescent="0.3">
      <c r="S3" s="4"/>
      <c r="T3" s="4"/>
    </row>
    <row r="4" spans="2:26" s="6" customFormat="1" x14ac:dyDescent="0.3">
      <c r="B4" s="2"/>
      <c r="C4" s="2"/>
      <c r="D4" s="2"/>
      <c r="S4" s="7"/>
      <c r="T4" s="7"/>
    </row>
    <row r="5" spans="2:26" s="8" customFormat="1" ht="40.5" customHeight="1" x14ac:dyDescent="0.3">
      <c r="B5" s="10"/>
      <c r="C5" s="10"/>
      <c r="D5" s="10"/>
      <c r="E5" s="156" t="s">
        <v>0</v>
      </c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1"/>
    </row>
    <row r="6" spans="2:26" s="8" customFormat="1" ht="40.5" customHeight="1" x14ac:dyDescent="0.3">
      <c r="B6" s="10"/>
      <c r="C6" s="10"/>
      <c r="D6" s="10"/>
      <c r="E6" s="12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2:26" s="13" customFormat="1" ht="40.5" customHeight="1" x14ac:dyDescent="0.3">
      <c r="B7" s="10"/>
      <c r="C7" s="10"/>
      <c r="D7" s="10"/>
      <c r="E7" s="157" t="s">
        <v>1</v>
      </c>
      <c r="F7" s="14" t="s">
        <v>2</v>
      </c>
      <c r="G7" s="159" t="s">
        <v>3</v>
      </c>
      <c r="H7" s="159" t="s">
        <v>4</v>
      </c>
      <c r="I7" s="159" t="s">
        <v>5</v>
      </c>
      <c r="J7" s="159"/>
      <c r="K7" s="159"/>
      <c r="L7" s="159" t="s">
        <v>6</v>
      </c>
      <c r="M7" s="161" t="s">
        <v>7</v>
      </c>
      <c r="N7" s="161"/>
      <c r="O7" s="161"/>
      <c r="P7" s="162" t="s">
        <v>8</v>
      </c>
      <c r="Q7" s="162"/>
      <c r="R7" s="163" t="s">
        <v>9</v>
      </c>
      <c r="S7" s="159" t="s">
        <v>10</v>
      </c>
      <c r="T7" s="159"/>
      <c r="U7" s="159"/>
      <c r="V7" s="159"/>
      <c r="W7" s="154" t="s">
        <v>11</v>
      </c>
      <c r="X7" s="15"/>
    </row>
    <row r="8" spans="2:26" s="13" customFormat="1" ht="27" customHeight="1" thickBot="1" x14ac:dyDescent="0.35">
      <c r="B8" s="10"/>
      <c r="C8" s="10"/>
      <c r="D8" s="10"/>
      <c r="E8" s="158"/>
      <c r="F8" s="16" t="s">
        <v>12</v>
      </c>
      <c r="G8" s="160"/>
      <c r="H8" s="160"/>
      <c r="I8" s="17" t="s">
        <v>13</v>
      </c>
      <c r="J8" s="17" t="s">
        <v>14</v>
      </c>
      <c r="K8" s="17" t="s">
        <v>15</v>
      </c>
      <c r="L8" s="160"/>
      <c r="M8" s="17" t="s">
        <v>16</v>
      </c>
      <c r="N8" s="17" t="s">
        <v>17</v>
      </c>
      <c r="O8" s="17" t="s">
        <v>18</v>
      </c>
      <c r="P8" s="17" t="s">
        <v>19</v>
      </c>
      <c r="Q8" s="17" t="s">
        <v>20</v>
      </c>
      <c r="R8" s="164"/>
      <c r="S8" s="16" t="s">
        <v>21</v>
      </c>
      <c r="T8" s="16" t="s">
        <v>22</v>
      </c>
      <c r="U8" s="16" t="s">
        <v>23</v>
      </c>
      <c r="V8" s="16" t="s">
        <v>24</v>
      </c>
      <c r="W8" s="155"/>
      <c r="X8" s="15"/>
    </row>
    <row r="9" spans="2:26" s="8" customFormat="1" ht="41.25" customHeight="1" x14ac:dyDescent="0.3">
      <c r="B9" s="149" t="s">
        <v>26</v>
      </c>
      <c r="C9" s="19"/>
      <c r="D9" s="152" t="s">
        <v>25</v>
      </c>
      <c r="E9" s="20" t="s">
        <v>27</v>
      </c>
      <c r="F9" s="21">
        <v>1274</v>
      </c>
      <c r="G9" s="22" t="s">
        <v>28</v>
      </c>
      <c r="H9" s="23">
        <v>45405</v>
      </c>
      <c r="I9" s="22">
        <v>0.45</v>
      </c>
      <c r="J9" s="22">
        <v>0.05</v>
      </c>
      <c r="K9" s="22">
        <v>1.2500000000000001E-2</v>
      </c>
      <c r="L9" s="22">
        <f>SUM(I9:K9)</f>
        <v>0.51249999999999996</v>
      </c>
      <c r="M9" s="22" t="s">
        <v>29</v>
      </c>
      <c r="N9" s="22" t="s">
        <v>30</v>
      </c>
      <c r="O9" s="22" t="s">
        <v>31</v>
      </c>
      <c r="P9" s="24">
        <v>14.34</v>
      </c>
      <c r="Q9" s="24" t="s">
        <v>32</v>
      </c>
      <c r="R9" s="24" t="s">
        <v>33</v>
      </c>
      <c r="S9" s="22">
        <v>4.68</v>
      </c>
      <c r="T9" s="22">
        <v>17.27</v>
      </c>
      <c r="U9" s="25">
        <v>14.43</v>
      </c>
      <c r="V9" s="22" t="s">
        <v>34</v>
      </c>
      <c r="W9" s="26" t="s">
        <v>35</v>
      </c>
      <c r="X9" s="11"/>
      <c r="Z9" s="27"/>
    </row>
    <row r="10" spans="2:26" s="8" customFormat="1" ht="41.25" customHeight="1" x14ac:dyDescent="0.3">
      <c r="B10" s="150"/>
      <c r="C10" s="19"/>
      <c r="D10" s="152"/>
      <c r="E10" s="28" t="s">
        <v>36</v>
      </c>
      <c r="F10" s="29">
        <v>2493</v>
      </c>
      <c r="G10" s="30" t="s">
        <v>28</v>
      </c>
      <c r="H10" s="31">
        <v>45433</v>
      </c>
      <c r="I10" s="30">
        <v>0.25</v>
      </c>
      <c r="J10" s="30">
        <v>0.09</v>
      </c>
      <c r="K10" s="30">
        <v>0.15390000000000001</v>
      </c>
      <c r="L10" s="30">
        <f>SUM(I10:K10)</f>
        <v>0.49390000000000001</v>
      </c>
      <c r="M10" s="30" t="s">
        <v>29</v>
      </c>
      <c r="N10" s="30" t="s">
        <v>37</v>
      </c>
      <c r="O10" s="30" t="s">
        <v>31</v>
      </c>
      <c r="P10" s="32">
        <v>9.61</v>
      </c>
      <c r="Q10" s="32" t="s">
        <v>38</v>
      </c>
      <c r="R10" s="32" t="s">
        <v>33</v>
      </c>
      <c r="S10" s="30">
        <v>4.6500000000000004</v>
      </c>
      <c r="T10" s="30">
        <v>17.48</v>
      </c>
      <c r="U10" s="33">
        <v>16.149999999999999</v>
      </c>
      <c r="V10" s="30" t="s">
        <v>34</v>
      </c>
      <c r="W10" s="26" t="s">
        <v>39</v>
      </c>
      <c r="X10" s="11"/>
      <c r="Z10" s="27"/>
    </row>
    <row r="11" spans="2:26" s="8" customFormat="1" ht="41.25" customHeight="1" x14ac:dyDescent="0.3">
      <c r="B11" s="150"/>
      <c r="C11" s="19"/>
      <c r="D11" s="152"/>
      <c r="E11" s="34" t="s">
        <v>40</v>
      </c>
      <c r="F11" s="21">
        <v>98</v>
      </c>
      <c r="G11" s="22" t="s">
        <v>28</v>
      </c>
      <c r="H11" s="23">
        <v>45580</v>
      </c>
      <c r="I11" s="22">
        <v>0.35</v>
      </c>
      <c r="J11" s="22">
        <v>0.08</v>
      </c>
      <c r="K11" s="22">
        <v>8.1799999999999998E-2</v>
      </c>
      <c r="L11" s="22">
        <f>SUM(I11:K11)</f>
        <v>0.51180000000000003</v>
      </c>
      <c r="M11" s="22" t="s">
        <v>29</v>
      </c>
      <c r="N11" s="22" t="s">
        <v>37</v>
      </c>
      <c r="O11" s="22" t="s">
        <v>31</v>
      </c>
      <c r="P11" s="24">
        <v>15.06</v>
      </c>
      <c r="Q11" s="24" t="s">
        <v>38</v>
      </c>
      <c r="R11" s="24" t="s">
        <v>33</v>
      </c>
      <c r="S11" s="22">
        <v>4.5599999999999996</v>
      </c>
      <c r="T11" s="22" t="s">
        <v>34</v>
      </c>
      <c r="U11" s="25" t="s">
        <v>34</v>
      </c>
      <c r="V11" s="22" t="s">
        <v>34</v>
      </c>
      <c r="W11" s="26" t="s">
        <v>41</v>
      </c>
      <c r="X11" s="11"/>
      <c r="Z11" s="27"/>
    </row>
    <row r="12" spans="2:26" s="8" customFormat="1" ht="41.25" customHeight="1" x14ac:dyDescent="0.3">
      <c r="B12" s="150"/>
      <c r="C12" s="19"/>
      <c r="D12" s="152"/>
      <c r="E12" s="35" t="s">
        <v>42</v>
      </c>
      <c r="F12" s="36"/>
      <c r="G12" s="37"/>
      <c r="H12" s="38"/>
      <c r="I12" s="37">
        <v>9.9000000000000008E-3</v>
      </c>
      <c r="J12" s="37">
        <v>0.08</v>
      </c>
      <c r="K12" s="37">
        <v>0.1051</v>
      </c>
      <c r="L12" s="37">
        <f>SUM(I12:K12)</f>
        <v>0.19500000000000001</v>
      </c>
      <c r="M12" s="39"/>
      <c r="N12" s="39"/>
      <c r="O12" s="39"/>
      <c r="P12" s="40"/>
      <c r="Q12" s="41"/>
      <c r="R12" s="41"/>
      <c r="S12" s="37">
        <v>4.99</v>
      </c>
      <c r="T12" s="37">
        <v>17.68</v>
      </c>
      <c r="U12" s="37">
        <v>16.79</v>
      </c>
      <c r="V12" s="37">
        <v>44.03</v>
      </c>
      <c r="W12" s="42"/>
      <c r="X12" s="11"/>
      <c r="Z12" s="27"/>
    </row>
    <row r="13" spans="2:26" s="8" customFormat="1" ht="7.5" customHeight="1" x14ac:dyDescent="0.3">
      <c r="B13" s="150"/>
      <c r="C13" s="19"/>
      <c r="D13" s="9"/>
      <c r="E13" s="43"/>
      <c r="F13" s="44"/>
      <c r="G13" s="45"/>
      <c r="H13" s="46"/>
      <c r="I13" s="45"/>
      <c r="J13" s="45"/>
      <c r="K13" s="45"/>
      <c r="L13" s="45"/>
      <c r="M13" s="45"/>
      <c r="N13" s="45"/>
      <c r="O13" s="45"/>
      <c r="P13" s="12"/>
      <c r="Q13" s="12"/>
      <c r="R13" s="12"/>
      <c r="S13" s="45"/>
      <c r="T13" s="45"/>
      <c r="U13" s="47"/>
      <c r="V13" s="45"/>
      <c r="W13" s="45"/>
      <c r="X13" s="11"/>
      <c r="Z13" s="27"/>
    </row>
    <row r="14" spans="2:26" s="8" customFormat="1" ht="41.25" customHeight="1" x14ac:dyDescent="0.3">
      <c r="B14" s="150"/>
      <c r="C14" s="19"/>
      <c r="D14" s="152" t="s">
        <v>43</v>
      </c>
      <c r="E14" s="48" t="s">
        <v>44</v>
      </c>
      <c r="F14" s="49">
        <v>3810</v>
      </c>
      <c r="G14" s="50" t="s">
        <v>28</v>
      </c>
      <c r="H14" s="51">
        <v>44824</v>
      </c>
      <c r="I14" s="50">
        <v>0.37</v>
      </c>
      <c r="J14" s="50">
        <v>0.13</v>
      </c>
      <c r="K14" s="50">
        <v>2.01E-2</v>
      </c>
      <c r="L14" s="50">
        <f>SUM(I14:K14)</f>
        <v>0.52010000000000001</v>
      </c>
      <c r="M14" s="50" t="s">
        <v>45</v>
      </c>
      <c r="N14" s="50" t="s">
        <v>37</v>
      </c>
      <c r="O14" s="50" t="s">
        <v>46</v>
      </c>
      <c r="P14" s="52">
        <v>11</v>
      </c>
      <c r="Q14" s="52" t="s">
        <v>38</v>
      </c>
      <c r="R14" s="52" t="s">
        <v>33</v>
      </c>
      <c r="S14" s="50">
        <v>8.15</v>
      </c>
      <c r="T14" s="50">
        <v>18.899999999999999</v>
      </c>
      <c r="U14" s="53">
        <v>17.670000000000002</v>
      </c>
      <c r="V14" s="50">
        <v>34.53</v>
      </c>
      <c r="W14" s="54" t="s">
        <v>47</v>
      </c>
      <c r="X14" s="11"/>
      <c r="Z14" s="27"/>
    </row>
    <row r="15" spans="2:26" s="8" customFormat="1" ht="41.25" customHeight="1" x14ac:dyDescent="0.3">
      <c r="B15" s="150"/>
      <c r="C15" s="19"/>
      <c r="D15" s="152"/>
      <c r="E15" s="48" t="s">
        <v>48</v>
      </c>
      <c r="F15" s="49">
        <v>5928</v>
      </c>
      <c r="G15" s="50" t="s">
        <v>49</v>
      </c>
      <c r="H15" s="51">
        <v>45468</v>
      </c>
      <c r="I15" s="50">
        <v>0.25</v>
      </c>
      <c r="J15" s="50">
        <v>0.06</v>
      </c>
      <c r="K15" s="50">
        <v>0.1303</v>
      </c>
      <c r="L15" s="50">
        <f>SUM(I15:K15)</f>
        <v>0.44030000000000002</v>
      </c>
      <c r="M15" s="50" t="s">
        <v>29</v>
      </c>
      <c r="N15" s="50" t="s">
        <v>37</v>
      </c>
      <c r="O15" s="50" t="s">
        <v>31</v>
      </c>
      <c r="P15" s="52">
        <v>14.2</v>
      </c>
      <c r="Q15" s="52" t="s">
        <v>38</v>
      </c>
      <c r="R15" s="52" t="s">
        <v>33</v>
      </c>
      <c r="S15" s="50">
        <v>7.98</v>
      </c>
      <c r="T15" s="50">
        <v>20.69</v>
      </c>
      <c r="U15" s="53">
        <v>14.27</v>
      </c>
      <c r="V15" s="50" t="s">
        <v>34</v>
      </c>
      <c r="W15" s="54" t="s">
        <v>50</v>
      </c>
      <c r="X15" s="11"/>
      <c r="Z15" s="27"/>
    </row>
    <row r="16" spans="2:26" s="8" customFormat="1" ht="41.25" customHeight="1" x14ac:dyDescent="0.3">
      <c r="B16" s="150"/>
      <c r="C16" s="19"/>
      <c r="D16" s="152"/>
      <c r="E16" s="55" t="s">
        <v>51</v>
      </c>
      <c r="F16" s="49">
        <v>141</v>
      </c>
      <c r="G16" s="50" t="s">
        <v>52</v>
      </c>
      <c r="H16" s="51" t="s">
        <v>53</v>
      </c>
      <c r="I16" s="50">
        <v>0.25</v>
      </c>
      <c r="J16" s="50">
        <v>0.06</v>
      </c>
      <c r="K16" s="50">
        <v>8.9399999999999993E-2</v>
      </c>
      <c r="L16" s="50">
        <f>SUM(I16:K16)</f>
        <v>0.39939999999999998</v>
      </c>
      <c r="M16" s="50" t="s">
        <v>29</v>
      </c>
      <c r="N16" s="50" t="s">
        <v>37</v>
      </c>
      <c r="O16" s="50" t="s">
        <v>54</v>
      </c>
      <c r="P16" s="52">
        <v>19.18</v>
      </c>
      <c r="Q16" s="52" t="s">
        <v>38</v>
      </c>
      <c r="R16" s="52" t="s">
        <v>33</v>
      </c>
      <c r="S16" s="50">
        <v>7.36</v>
      </c>
      <c r="T16" s="50" t="s">
        <v>34</v>
      </c>
      <c r="U16" s="53" t="s">
        <v>34</v>
      </c>
      <c r="V16" s="50" t="s">
        <v>34</v>
      </c>
      <c r="W16" s="54" t="s">
        <v>55</v>
      </c>
      <c r="X16" s="11"/>
      <c r="Z16" s="27"/>
    </row>
    <row r="17" spans="2:30" s="8" customFormat="1" ht="41.1" customHeight="1" x14ac:dyDescent="0.3">
      <c r="B17" s="150"/>
      <c r="C17" s="19"/>
      <c r="D17" s="152"/>
      <c r="E17" s="48" t="s">
        <v>56</v>
      </c>
      <c r="F17" s="49">
        <v>1275</v>
      </c>
      <c r="G17" s="50" t="s">
        <v>49</v>
      </c>
      <c r="H17" s="51">
        <v>45587</v>
      </c>
      <c r="I17" s="50">
        <v>0.25</v>
      </c>
      <c r="J17" s="50">
        <v>0.02</v>
      </c>
      <c r="K17" s="50">
        <v>6.4000000000000001E-2</v>
      </c>
      <c r="L17" s="50">
        <f>SUM(I17:K17)</f>
        <v>0.33400000000000002</v>
      </c>
      <c r="M17" s="50" t="s">
        <v>29</v>
      </c>
      <c r="N17" s="50" t="s">
        <v>30</v>
      </c>
      <c r="O17" s="50" t="s">
        <v>46</v>
      </c>
      <c r="P17" s="52">
        <v>24.86</v>
      </c>
      <c r="Q17" s="52" t="s">
        <v>38</v>
      </c>
      <c r="R17" s="52" t="s">
        <v>33</v>
      </c>
      <c r="S17" s="50">
        <v>7</v>
      </c>
      <c r="T17" s="50" t="s">
        <v>34</v>
      </c>
      <c r="U17" s="53" t="s">
        <v>34</v>
      </c>
      <c r="V17" s="50" t="s">
        <v>34</v>
      </c>
      <c r="W17" s="54" t="s">
        <v>57</v>
      </c>
      <c r="X17" s="11"/>
      <c r="Z17" s="27"/>
    </row>
    <row r="18" spans="2:30" s="8" customFormat="1" ht="41.1" customHeight="1" x14ac:dyDescent="0.3">
      <c r="B18" s="150"/>
      <c r="C18" s="19"/>
      <c r="D18" s="18"/>
      <c r="E18" s="35" t="s">
        <v>58</v>
      </c>
      <c r="F18" s="36"/>
      <c r="G18" s="37"/>
      <c r="H18" s="38"/>
      <c r="I18" s="37">
        <v>7.0000000000000007E-2</v>
      </c>
      <c r="J18" s="37">
        <v>0.12</v>
      </c>
      <c r="K18" s="37">
        <v>2.46E-2</v>
      </c>
      <c r="L18" s="37">
        <f>SUM(I18:K18)</f>
        <v>0.21460000000000001</v>
      </c>
      <c r="M18" s="37"/>
      <c r="N18" s="37"/>
      <c r="O18" s="37"/>
      <c r="P18" s="41"/>
      <c r="Q18" s="41"/>
      <c r="R18" s="41"/>
      <c r="S18" s="37">
        <v>8.89</v>
      </c>
      <c r="T18" s="37">
        <v>21.41</v>
      </c>
      <c r="U18" s="56">
        <v>15.84</v>
      </c>
      <c r="V18" s="37">
        <v>45.23</v>
      </c>
      <c r="W18" s="37"/>
      <c r="X18" s="11"/>
      <c r="Z18" s="27"/>
    </row>
    <row r="19" spans="2:30" s="8" customFormat="1" ht="8.1" customHeight="1" x14ac:dyDescent="0.3">
      <c r="B19" s="150"/>
      <c r="C19" s="19"/>
      <c r="D19" s="9"/>
      <c r="E19" s="43"/>
      <c r="F19" s="44"/>
      <c r="G19" s="45"/>
      <c r="H19" s="46"/>
      <c r="I19" s="45"/>
      <c r="J19" s="45"/>
      <c r="K19" s="45"/>
      <c r="L19" s="45"/>
      <c r="M19" s="45"/>
      <c r="N19" s="45"/>
      <c r="O19" s="45"/>
      <c r="P19" s="12"/>
      <c r="Q19" s="12"/>
      <c r="R19" s="12"/>
      <c r="S19" s="45"/>
      <c r="T19" s="45"/>
      <c r="U19" s="47"/>
      <c r="V19" s="45"/>
      <c r="W19" s="45"/>
      <c r="X19" s="11"/>
      <c r="Z19" s="27"/>
    </row>
    <row r="20" spans="2:30" s="8" customFormat="1" ht="41.25" customHeight="1" thickBot="1" x14ac:dyDescent="0.35">
      <c r="B20" s="150"/>
      <c r="C20" s="19"/>
      <c r="D20" s="152" t="s">
        <v>59</v>
      </c>
      <c r="E20" s="20" t="s">
        <v>60</v>
      </c>
      <c r="F20" s="21">
        <v>389</v>
      </c>
      <c r="G20" s="22" t="s">
        <v>61</v>
      </c>
      <c r="H20" s="23">
        <v>42956</v>
      </c>
      <c r="I20" s="22">
        <v>0.3</v>
      </c>
      <c r="J20" s="22">
        <v>7.0000000000000007E-2</v>
      </c>
      <c r="K20" s="22">
        <v>0</v>
      </c>
      <c r="L20" s="22">
        <f t="shared" ref="L20:L27" si="0">SUM(I20:K20)</f>
        <v>0.37</v>
      </c>
      <c r="M20" s="22" t="s">
        <v>45</v>
      </c>
      <c r="N20" s="22" t="s">
        <v>37</v>
      </c>
      <c r="O20" s="22" t="s">
        <v>31</v>
      </c>
      <c r="P20" s="24">
        <v>6.19</v>
      </c>
      <c r="Q20" s="24" t="s">
        <v>62</v>
      </c>
      <c r="R20" s="24" t="s">
        <v>33</v>
      </c>
      <c r="S20" s="22">
        <v>-5.93</v>
      </c>
      <c r="T20" s="22">
        <v>-5.03</v>
      </c>
      <c r="U20" s="25">
        <v>4.92</v>
      </c>
      <c r="V20" s="22">
        <v>1.52</v>
      </c>
      <c r="W20" s="26" t="s">
        <v>63</v>
      </c>
      <c r="X20" s="11"/>
      <c r="Z20" s="27"/>
    </row>
    <row r="21" spans="2:30" s="8" customFormat="1" ht="41.25" customHeight="1" thickBot="1" x14ac:dyDescent="0.35">
      <c r="B21" s="150"/>
      <c r="C21" s="19"/>
      <c r="D21" s="152"/>
      <c r="E21" s="57" t="s">
        <v>64</v>
      </c>
      <c r="F21" s="58">
        <v>1324</v>
      </c>
      <c r="G21" s="59" t="s">
        <v>28</v>
      </c>
      <c r="H21" s="60">
        <v>44827</v>
      </c>
      <c r="I21" s="59">
        <v>0.19</v>
      </c>
      <c r="J21" s="59">
        <v>0.09</v>
      </c>
      <c r="K21" s="59">
        <v>0.16750000000000001</v>
      </c>
      <c r="L21" s="59">
        <f t="shared" si="0"/>
        <v>0.44750000000000001</v>
      </c>
      <c r="M21" s="59" t="s">
        <v>65</v>
      </c>
      <c r="N21" s="59" t="s">
        <v>65</v>
      </c>
      <c r="O21" s="59" t="s">
        <v>65</v>
      </c>
      <c r="P21" s="61">
        <v>7.76</v>
      </c>
      <c r="Q21" s="61" t="s">
        <v>32</v>
      </c>
      <c r="R21" s="61" t="s">
        <v>33</v>
      </c>
      <c r="S21" s="59">
        <v>1.69</v>
      </c>
      <c r="T21" s="59">
        <v>14.3</v>
      </c>
      <c r="U21" s="62">
        <v>15.78</v>
      </c>
      <c r="V21" s="63">
        <v>34.32</v>
      </c>
      <c r="W21" s="26" t="s">
        <v>66</v>
      </c>
      <c r="X21" s="11"/>
      <c r="Z21" s="27"/>
      <c r="AD21" s="8" t="s">
        <v>67</v>
      </c>
    </row>
    <row r="22" spans="2:30" s="8" customFormat="1" ht="41.25" customHeight="1" x14ac:dyDescent="0.3">
      <c r="B22" s="150"/>
      <c r="C22" s="19"/>
      <c r="D22" s="152"/>
      <c r="E22" s="34" t="s">
        <v>68</v>
      </c>
      <c r="F22" s="21">
        <v>722</v>
      </c>
      <c r="G22" s="22" t="s">
        <v>52</v>
      </c>
      <c r="H22" s="23">
        <v>45093</v>
      </c>
      <c r="I22" s="22">
        <v>0.39</v>
      </c>
      <c r="J22" s="22">
        <v>0.13</v>
      </c>
      <c r="K22" s="22">
        <v>0.1278</v>
      </c>
      <c r="L22" s="22">
        <f t="shared" si="0"/>
        <v>0.64780000000000004</v>
      </c>
      <c r="M22" s="22" t="s">
        <v>45</v>
      </c>
      <c r="N22" s="30" t="s">
        <v>37</v>
      </c>
      <c r="O22" s="22" t="s">
        <v>31</v>
      </c>
      <c r="P22" s="24">
        <v>5.99</v>
      </c>
      <c r="Q22" s="24" t="s">
        <v>32</v>
      </c>
      <c r="R22" s="24" t="s">
        <v>33</v>
      </c>
      <c r="S22" s="22">
        <v>-0.95</v>
      </c>
      <c r="T22" s="22">
        <v>11.19</v>
      </c>
      <c r="U22" s="25">
        <v>15.52</v>
      </c>
      <c r="V22" s="22">
        <v>24.87</v>
      </c>
      <c r="W22" s="26" t="s">
        <v>69</v>
      </c>
      <c r="X22" s="11"/>
      <c r="Z22" s="27"/>
    </row>
    <row r="23" spans="2:30" ht="41.25" customHeight="1" x14ac:dyDescent="0.3">
      <c r="B23" s="150"/>
      <c r="C23" s="19"/>
      <c r="D23" s="152"/>
      <c r="E23" s="64" t="s">
        <v>70</v>
      </c>
      <c r="F23" s="65">
        <v>9141</v>
      </c>
      <c r="G23" s="66" t="s">
        <v>49</v>
      </c>
      <c r="H23" s="67">
        <v>45093</v>
      </c>
      <c r="I23" s="66">
        <v>0.39</v>
      </c>
      <c r="J23" s="66">
        <v>0.08</v>
      </c>
      <c r="K23" s="66">
        <v>0.20860000000000001</v>
      </c>
      <c r="L23" s="66">
        <f t="shared" si="0"/>
        <v>0.67860000000000009</v>
      </c>
      <c r="M23" s="66" t="s">
        <v>45</v>
      </c>
      <c r="N23" s="30" t="s">
        <v>37</v>
      </c>
      <c r="O23" s="66" t="s">
        <v>31</v>
      </c>
      <c r="P23" s="68">
        <v>10.210000000000001</v>
      </c>
      <c r="Q23" s="68" t="s">
        <v>38</v>
      </c>
      <c r="R23" s="68" t="s">
        <v>33</v>
      </c>
      <c r="S23" s="66">
        <v>-0.76</v>
      </c>
      <c r="T23" s="66">
        <v>10.84</v>
      </c>
      <c r="U23" s="69">
        <v>15.39</v>
      </c>
      <c r="V23" s="66">
        <v>22.7</v>
      </c>
      <c r="W23" s="26" t="s">
        <v>71</v>
      </c>
      <c r="X23" s="11"/>
      <c r="Y23" s="8"/>
      <c r="Z23" s="27"/>
    </row>
    <row r="24" spans="2:30" s="8" customFormat="1" ht="41.25" customHeight="1" x14ac:dyDescent="0.3">
      <c r="B24" s="150"/>
      <c r="C24" s="19"/>
      <c r="D24" s="152"/>
      <c r="E24" s="48" t="s">
        <v>72</v>
      </c>
      <c r="F24" s="49">
        <v>1181</v>
      </c>
      <c r="G24" s="50" t="s">
        <v>28</v>
      </c>
      <c r="H24" s="51">
        <v>45440</v>
      </c>
      <c r="I24" s="50">
        <v>0.39</v>
      </c>
      <c r="J24" s="50">
        <v>7.0000000000000007E-2</v>
      </c>
      <c r="K24" s="50">
        <v>9.4700000000000006E-2</v>
      </c>
      <c r="L24" s="50">
        <f t="shared" si="0"/>
        <v>0.55469999999999997</v>
      </c>
      <c r="M24" s="50" t="s">
        <v>45</v>
      </c>
      <c r="N24" s="70" t="s">
        <v>37</v>
      </c>
      <c r="O24" s="50" t="s">
        <v>31</v>
      </c>
      <c r="P24" s="52">
        <v>11.75</v>
      </c>
      <c r="Q24" s="52" t="s">
        <v>38</v>
      </c>
      <c r="R24" s="52" t="s">
        <v>33</v>
      </c>
      <c r="S24" s="50">
        <v>-0.41</v>
      </c>
      <c r="T24" s="50">
        <v>11.48</v>
      </c>
      <c r="U24" s="53">
        <v>15.06</v>
      </c>
      <c r="V24" s="50" t="s">
        <v>34</v>
      </c>
      <c r="W24" s="54" t="s">
        <v>73</v>
      </c>
      <c r="X24" s="11"/>
      <c r="Z24" s="27"/>
    </row>
    <row r="25" spans="2:30" s="8" customFormat="1" ht="41.25" customHeight="1" x14ac:dyDescent="0.3">
      <c r="B25" s="150"/>
      <c r="C25" s="19"/>
      <c r="D25" s="152"/>
      <c r="E25" s="34" t="s">
        <v>74</v>
      </c>
      <c r="F25" s="21">
        <v>511</v>
      </c>
      <c r="G25" s="22" t="s">
        <v>28</v>
      </c>
      <c r="H25" s="23" t="s">
        <v>75</v>
      </c>
      <c r="I25" s="22">
        <v>0.25</v>
      </c>
      <c r="J25" s="22">
        <v>0.25</v>
      </c>
      <c r="K25" s="22">
        <v>0.1709</v>
      </c>
      <c r="L25" s="22">
        <f t="shared" si="0"/>
        <v>0.67090000000000005</v>
      </c>
      <c r="M25" s="22" t="s">
        <v>29</v>
      </c>
      <c r="N25" s="30" t="s">
        <v>37</v>
      </c>
      <c r="O25" s="22" t="s">
        <v>54</v>
      </c>
      <c r="P25" s="24">
        <v>14.85</v>
      </c>
      <c r="Q25" s="24" t="s">
        <v>38</v>
      </c>
      <c r="R25" s="24" t="s">
        <v>33</v>
      </c>
      <c r="S25" s="22">
        <v>-1.58</v>
      </c>
      <c r="T25" s="22">
        <v>7.38</v>
      </c>
      <c r="U25" s="25" t="s">
        <v>34</v>
      </c>
      <c r="V25" s="22" t="s">
        <v>34</v>
      </c>
      <c r="W25" s="26" t="s">
        <v>76</v>
      </c>
      <c r="X25" s="11"/>
      <c r="Z25" s="27"/>
    </row>
    <row r="26" spans="2:30" s="8" customFormat="1" ht="41.25" customHeight="1" x14ac:dyDescent="0.3">
      <c r="B26" s="150"/>
      <c r="C26" s="19"/>
      <c r="D26" s="152"/>
      <c r="E26" s="71" t="s">
        <v>77</v>
      </c>
      <c r="F26" s="72">
        <v>142</v>
      </c>
      <c r="G26" s="73" t="s">
        <v>28</v>
      </c>
      <c r="H26" s="74">
        <v>45587</v>
      </c>
      <c r="I26" s="73">
        <v>0.39</v>
      </c>
      <c r="J26" s="73">
        <v>0.06</v>
      </c>
      <c r="K26" s="73">
        <v>0.1321</v>
      </c>
      <c r="L26" s="73">
        <f t="shared" si="0"/>
        <v>0.58210000000000006</v>
      </c>
      <c r="M26" s="22" t="s">
        <v>29</v>
      </c>
      <c r="N26" s="30" t="s">
        <v>37</v>
      </c>
      <c r="O26" s="73" t="s">
        <v>78</v>
      </c>
      <c r="P26" s="75">
        <v>12.59</v>
      </c>
      <c r="Q26" s="75" t="s">
        <v>32</v>
      </c>
      <c r="R26" s="75" t="s">
        <v>33</v>
      </c>
      <c r="S26" s="73">
        <v>2.06</v>
      </c>
      <c r="T26" s="73" t="s">
        <v>34</v>
      </c>
      <c r="U26" s="76" t="s">
        <v>34</v>
      </c>
      <c r="V26" s="73" t="s">
        <v>34</v>
      </c>
      <c r="W26" s="26" t="s">
        <v>79</v>
      </c>
      <c r="X26" s="11"/>
      <c r="Z26" s="27"/>
    </row>
    <row r="27" spans="2:30" s="8" customFormat="1" ht="41.25" customHeight="1" x14ac:dyDescent="0.3">
      <c r="B27" s="150"/>
      <c r="C27" s="19"/>
      <c r="D27" s="152"/>
      <c r="E27" s="35" t="s">
        <v>80</v>
      </c>
      <c r="F27" s="36"/>
      <c r="G27" s="37"/>
      <c r="H27" s="38"/>
      <c r="I27" s="37">
        <v>0.01</v>
      </c>
      <c r="J27" s="37">
        <v>7.0000000000000007E-2</v>
      </c>
      <c r="K27" s="37">
        <v>5.79E-2</v>
      </c>
      <c r="L27" s="37">
        <f t="shared" si="0"/>
        <v>0.13789999999999999</v>
      </c>
      <c r="M27" s="37"/>
      <c r="N27" s="37"/>
      <c r="O27" s="37"/>
      <c r="P27" s="41">
        <v>3.48</v>
      </c>
      <c r="Q27" s="41" t="s">
        <v>38</v>
      </c>
      <c r="R27" s="41"/>
      <c r="S27" s="37">
        <v>-1.45</v>
      </c>
      <c r="T27" s="37">
        <v>10.73</v>
      </c>
      <c r="U27" s="56">
        <v>15.23</v>
      </c>
      <c r="V27" s="37">
        <v>26.69</v>
      </c>
      <c r="W27" s="77" t="s">
        <v>81</v>
      </c>
      <c r="X27" s="11"/>
      <c r="Z27" s="27"/>
    </row>
    <row r="28" spans="2:30" ht="7.5" customHeight="1" x14ac:dyDescent="0.3">
      <c r="B28" s="150"/>
      <c r="C28" s="19"/>
      <c r="D28" s="2"/>
      <c r="E28" s="43"/>
      <c r="F28" s="44"/>
      <c r="G28" s="45"/>
      <c r="H28" s="46"/>
      <c r="I28" s="45"/>
      <c r="J28" s="45"/>
      <c r="K28" s="45"/>
      <c r="L28" s="45"/>
      <c r="M28" s="45"/>
      <c r="N28" s="45"/>
      <c r="O28" s="45"/>
      <c r="P28" s="12"/>
      <c r="Q28" s="12"/>
      <c r="R28" s="12"/>
      <c r="S28" s="45"/>
      <c r="T28" s="45"/>
      <c r="U28" s="47"/>
      <c r="V28" s="45"/>
      <c r="W28" s="78"/>
      <c r="X28" s="11"/>
      <c r="Y28" s="8"/>
      <c r="Z28" s="27"/>
    </row>
    <row r="29" spans="2:30" s="8" customFormat="1" ht="41.25" customHeight="1" x14ac:dyDescent="0.3">
      <c r="B29" s="150"/>
      <c r="C29" s="19"/>
      <c r="D29" s="153" t="s">
        <v>82</v>
      </c>
      <c r="E29" s="34" t="s">
        <v>83</v>
      </c>
      <c r="F29" s="21">
        <v>904</v>
      </c>
      <c r="G29" s="22" t="s">
        <v>28</v>
      </c>
      <c r="H29" s="23">
        <v>45405</v>
      </c>
      <c r="I29" s="22">
        <v>0.45</v>
      </c>
      <c r="J29" s="22">
        <v>0.05</v>
      </c>
      <c r="K29" s="22">
        <v>1.18E-2</v>
      </c>
      <c r="L29" s="22">
        <f>SUM(I29:K29)</f>
        <v>0.51180000000000003</v>
      </c>
      <c r="M29" s="22" t="s">
        <v>29</v>
      </c>
      <c r="N29" s="22" t="s">
        <v>30</v>
      </c>
      <c r="O29" s="22" t="s">
        <v>31</v>
      </c>
      <c r="P29" s="24">
        <v>15.67</v>
      </c>
      <c r="Q29" s="24" t="s">
        <v>32</v>
      </c>
      <c r="R29" s="24" t="s">
        <v>33</v>
      </c>
      <c r="S29" s="22">
        <v>8.18</v>
      </c>
      <c r="T29" s="22">
        <v>8.25</v>
      </c>
      <c r="U29" s="25">
        <v>-2.94</v>
      </c>
      <c r="V29" s="22" t="s">
        <v>34</v>
      </c>
      <c r="W29" s="26" t="s">
        <v>94</v>
      </c>
      <c r="X29" s="11"/>
      <c r="Z29" s="27"/>
    </row>
    <row r="30" spans="2:30" s="8" customFormat="1" ht="41.25" customHeight="1" x14ac:dyDescent="0.3">
      <c r="B30" s="150"/>
      <c r="C30" s="19"/>
      <c r="D30" s="153"/>
      <c r="E30" s="79" t="s">
        <v>85</v>
      </c>
      <c r="F30" s="36"/>
      <c r="G30" s="37"/>
      <c r="H30" s="38"/>
      <c r="I30" s="37">
        <v>0.49</v>
      </c>
      <c r="J30" s="37">
        <v>0.14000000000000001</v>
      </c>
      <c r="K30" s="37">
        <v>0.1075</v>
      </c>
      <c r="L30" s="37">
        <f>SUM(I30:K30)</f>
        <v>0.73750000000000004</v>
      </c>
      <c r="M30" s="37"/>
      <c r="N30" s="37"/>
      <c r="O30" s="37"/>
      <c r="P30" s="41"/>
      <c r="Q30" s="41"/>
      <c r="R30" s="41"/>
      <c r="S30" s="37">
        <v>10.130000000000001</v>
      </c>
      <c r="T30" s="37">
        <v>11.07</v>
      </c>
      <c r="U30" s="56">
        <v>-0.05</v>
      </c>
      <c r="V30" s="37">
        <v>37.53</v>
      </c>
      <c r="W30" s="77"/>
      <c r="X30" s="11"/>
      <c r="Z30" s="27"/>
    </row>
    <row r="31" spans="2:30" s="8" customFormat="1" ht="41.25" customHeight="1" x14ac:dyDescent="0.3">
      <c r="B31" s="150"/>
      <c r="C31" s="19"/>
      <c r="D31" s="153"/>
      <c r="E31" s="80" t="s">
        <v>86</v>
      </c>
      <c r="F31" s="21">
        <v>133</v>
      </c>
      <c r="G31" s="22" t="s">
        <v>52</v>
      </c>
      <c r="H31" s="23" t="s">
        <v>53</v>
      </c>
      <c r="I31" s="22">
        <v>0.25</v>
      </c>
      <c r="J31" s="22">
        <v>0.05</v>
      </c>
      <c r="K31" s="22">
        <v>8.14E-2</v>
      </c>
      <c r="L31" s="22">
        <f>SUM(I31:K31)</f>
        <v>0.38139999999999996</v>
      </c>
      <c r="M31" s="22" t="s">
        <v>29</v>
      </c>
      <c r="N31" s="30" t="s">
        <v>37</v>
      </c>
      <c r="O31" s="22" t="s">
        <v>54</v>
      </c>
      <c r="P31" s="24">
        <v>14.85</v>
      </c>
      <c r="Q31" s="24" t="s">
        <v>38</v>
      </c>
      <c r="R31" s="24" t="s">
        <v>33</v>
      </c>
      <c r="S31" s="22">
        <v>6.55</v>
      </c>
      <c r="T31" s="22" t="s">
        <v>34</v>
      </c>
      <c r="U31" s="25" t="s">
        <v>34</v>
      </c>
      <c r="V31" s="22" t="s">
        <v>34</v>
      </c>
      <c r="W31" s="26" t="s">
        <v>87</v>
      </c>
      <c r="X31" s="11"/>
      <c r="Z31" s="27"/>
    </row>
    <row r="32" spans="2:30" s="8" customFormat="1" ht="41.25" customHeight="1" x14ac:dyDescent="0.3">
      <c r="B32" s="150"/>
      <c r="C32" s="19"/>
      <c r="D32" s="153"/>
      <c r="E32" s="79" t="s">
        <v>88</v>
      </c>
      <c r="F32" s="36"/>
      <c r="G32" s="37"/>
      <c r="H32" s="38"/>
      <c r="I32" s="37">
        <v>1.01E-2</v>
      </c>
      <c r="J32" s="37">
        <v>0.04</v>
      </c>
      <c r="K32" s="37">
        <v>0.1857</v>
      </c>
      <c r="L32" s="37">
        <f>SUM(I32:K32)</f>
        <v>0.23580000000000001</v>
      </c>
      <c r="M32" s="37"/>
      <c r="N32" s="37"/>
      <c r="O32" s="37"/>
      <c r="P32" s="41"/>
      <c r="Q32" s="41"/>
      <c r="R32" s="41"/>
      <c r="S32" s="37">
        <v>8.3000000000000007</v>
      </c>
      <c r="T32" s="37">
        <v>23.91</v>
      </c>
      <c r="U32" s="56" t="s">
        <v>34</v>
      </c>
      <c r="V32" s="37" t="s">
        <v>34</v>
      </c>
      <c r="W32" s="77"/>
      <c r="X32" s="11"/>
      <c r="Z32" s="27"/>
    </row>
    <row r="33" spans="2:26" s="8" customFormat="1" ht="7.5" customHeight="1" thickBot="1" x14ac:dyDescent="0.35">
      <c r="B33" s="150"/>
      <c r="C33" s="19"/>
      <c r="D33" s="9"/>
      <c r="E33" s="81"/>
      <c r="F33" s="82"/>
      <c r="G33" s="45"/>
      <c r="H33" s="46"/>
      <c r="I33" s="45"/>
      <c r="J33" s="45"/>
      <c r="K33" s="45"/>
      <c r="L33" s="45"/>
      <c r="M33" s="45"/>
      <c r="N33" s="45"/>
      <c r="O33" s="45"/>
      <c r="P33" s="12"/>
      <c r="Q33" s="12"/>
      <c r="R33" s="12"/>
      <c r="S33" s="45"/>
      <c r="T33" s="45"/>
      <c r="U33" s="47"/>
      <c r="V33" s="45"/>
      <c r="W33" s="78"/>
      <c r="X33" s="11"/>
      <c r="Z33" s="27"/>
    </row>
    <row r="34" spans="2:26" s="8" customFormat="1" ht="41.25" customHeight="1" thickBot="1" x14ac:dyDescent="0.35">
      <c r="B34" s="150"/>
      <c r="C34" s="19"/>
      <c r="D34" s="152" t="s">
        <v>89</v>
      </c>
      <c r="E34" s="83" t="s">
        <v>90</v>
      </c>
      <c r="F34" s="58">
        <v>4487</v>
      </c>
      <c r="G34" s="59" t="s">
        <v>28</v>
      </c>
      <c r="H34" s="60">
        <v>45307</v>
      </c>
      <c r="I34" s="59">
        <v>0.5</v>
      </c>
      <c r="J34" s="59">
        <v>0.11</v>
      </c>
      <c r="K34" s="59">
        <v>0.1794</v>
      </c>
      <c r="L34" s="59">
        <f>SUM(I34:K34)</f>
        <v>0.78939999999999999</v>
      </c>
      <c r="M34" s="59" t="s">
        <v>45</v>
      </c>
      <c r="N34" s="59" t="s">
        <v>37</v>
      </c>
      <c r="O34" s="59" t="s">
        <v>31</v>
      </c>
      <c r="P34" s="61">
        <v>8.1300000000000008</v>
      </c>
      <c r="Q34" s="61" t="s">
        <v>32</v>
      </c>
      <c r="R34" s="61" t="s">
        <v>33</v>
      </c>
      <c r="S34" s="59">
        <v>14.35</v>
      </c>
      <c r="T34" s="59">
        <v>30.46</v>
      </c>
      <c r="U34" s="62">
        <v>23.95</v>
      </c>
      <c r="V34" s="63" t="s">
        <v>34</v>
      </c>
      <c r="W34" s="26" t="s">
        <v>91</v>
      </c>
      <c r="X34" s="11"/>
      <c r="Z34" s="27"/>
    </row>
    <row r="35" spans="2:26" s="8" customFormat="1" ht="41.25" customHeight="1" x14ac:dyDescent="0.3">
      <c r="B35" s="150"/>
      <c r="C35" s="19"/>
      <c r="D35" s="152"/>
      <c r="E35" s="84" t="s">
        <v>92</v>
      </c>
      <c r="F35" s="85"/>
      <c r="G35" s="86"/>
      <c r="H35" s="87"/>
      <c r="I35" s="86"/>
      <c r="J35" s="86"/>
      <c r="K35" s="86"/>
      <c r="L35" s="86"/>
      <c r="M35" s="86"/>
      <c r="N35" s="86"/>
      <c r="O35" s="86"/>
      <c r="P35" s="88"/>
      <c r="Q35" s="88"/>
      <c r="R35" s="88"/>
      <c r="S35" s="86">
        <v>14.43</v>
      </c>
      <c r="T35" s="86">
        <v>28.78</v>
      </c>
      <c r="U35" s="89">
        <v>21.07</v>
      </c>
      <c r="V35" s="86">
        <v>73.430000000000007</v>
      </c>
      <c r="W35" s="37"/>
      <c r="X35" s="11"/>
      <c r="Z35" s="27"/>
    </row>
    <row r="36" spans="2:26" s="8" customFormat="1" ht="41.25" customHeight="1" x14ac:dyDescent="0.3">
      <c r="B36" s="150"/>
      <c r="C36" s="19"/>
      <c r="D36" s="152"/>
      <c r="E36" s="34" t="s">
        <v>93</v>
      </c>
      <c r="F36" s="21">
        <v>1752</v>
      </c>
      <c r="G36" s="22" t="s">
        <v>28</v>
      </c>
      <c r="H36" s="23">
        <v>45405</v>
      </c>
      <c r="I36" s="22">
        <v>0.45</v>
      </c>
      <c r="J36" s="22">
        <v>0.04</v>
      </c>
      <c r="K36" s="22">
        <v>1.24E-2</v>
      </c>
      <c r="L36" s="22">
        <f>SUM(I36:K36)</f>
        <v>0.50239999999999996</v>
      </c>
      <c r="M36" s="22" t="s">
        <v>29</v>
      </c>
      <c r="N36" s="22" t="s">
        <v>30</v>
      </c>
      <c r="O36" s="22" t="s">
        <v>31</v>
      </c>
      <c r="P36" s="24">
        <v>13.83</v>
      </c>
      <c r="Q36" s="24" t="s">
        <v>32</v>
      </c>
      <c r="R36" s="24" t="s">
        <v>33</v>
      </c>
      <c r="S36" s="22">
        <v>14.14</v>
      </c>
      <c r="T36" s="22">
        <v>25.42</v>
      </c>
      <c r="U36" s="25">
        <v>16.64</v>
      </c>
      <c r="V36" s="22" t="s">
        <v>34</v>
      </c>
      <c r="W36" s="26" t="s">
        <v>84</v>
      </c>
      <c r="X36" s="11"/>
      <c r="Z36" s="27"/>
    </row>
    <row r="37" spans="2:26" s="8" customFormat="1" ht="41.25" customHeight="1" thickBot="1" x14ac:dyDescent="0.35">
      <c r="B37" s="150"/>
      <c r="C37" s="19"/>
      <c r="D37" s="152"/>
      <c r="E37" s="90" t="s">
        <v>95</v>
      </c>
      <c r="F37" s="91"/>
      <c r="G37" s="92"/>
      <c r="H37" s="93"/>
      <c r="I37" s="92"/>
      <c r="J37" s="92"/>
      <c r="K37" s="92"/>
      <c r="L37" s="92"/>
      <c r="M37" s="92"/>
      <c r="N37" s="92"/>
      <c r="O37" s="92"/>
      <c r="P37" s="94"/>
      <c r="Q37" s="94"/>
      <c r="R37" s="94"/>
      <c r="S37" s="92">
        <v>16.72</v>
      </c>
      <c r="T37" s="92">
        <v>31.12</v>
      </c>
      <c r="U37" s="95">
        <v>22.87</v>
      </c>
      <c r="V37" s="92">
        <v>82.06</v>
      </c>
      <c r="W37" s="37"/>
      <c r="X37" s="11"/>
      <c r="Z37" s="27"/>
    </row>
    <row r="38" spans="2:26" s="8" customFormat="1" ht="41.25" customHeight="1" thickBot="1" x14ac:dyDescent="0.35">
      <c r="B38" s="150"/>
      <c r="C38" s="19"/>
      <c r="D38" s="152"/>
      <c r="E38" s="83" t="s">
        <v>96</v>
      </c>
      <c r="F38" s="58">
        <v>3622</v>
      </c>
      <c r="G38" s="59" t="s">
        <v>28</v>
      </c>
      <c r="H38" s="60">
        <v>45440</v>
      </c>
      <c r="I38" s="59">
        <v>0.39</v>
      </c>
      <c r="J38" s="59">
        <v>0.05</v>
      </c>
      <c r="K38" s="59">
        <v>0.1275</v>
      </c>
      <c r="L38" s="59">
        <f>SUM(I38:K38)</f>
        <v>0.5675</v>
      </c>
      <c r="M38" s="59" t="s">
        <v>97</v>
      </c>
      <c r="N38" s="59" t="s">
        <v>37</v>
      </c>
      <c r="O38" s="59" t="s">
        <v>31</v>
      </c>
      <c r="P38" s="61">
        <v>13.82</v>
      </c>
      <c r="Q38" s="61" t="s">
        <v>38</v>
      </c>
      <c r="R38" s="61" t="s">
        <v>33</v>
      </c>
      <c r="S38" s="59">
        <v>14.87</v>
      </c>
      <c r="T38" s="59">
        <v>29.12</v>
      </c>
      <c r="U38" s="62">
        <v>20.170000000000002</v>
      </c>
      <c r="V38" s="63" t="s">
        <v>34</v>
      </c>
      <c r="W38" s="26" t="s">
        <v>98</v>
      </c>
      <c r="X38" s="11"/>
      <c r="Z38" s="27"/>
    </row>
    <row r="39" spans="2:26" s="8" customFormat="1" ht="41.25" customHeight="1" x14ac:dyDescent="0.3">
      <c r="B39" s="150"/>
      <c r="C39" s="19"/>
      <c r="D39" s="152"/>
      <c r="E39" s="84" t="s">
        <v>99</v>
      </c>
      <c r="F39" s="85"/>
      <c r="G39" s="86"/>
      <c r="H39" s="87"/>
      <c r="I39" s="86"/>
      <c r="J39" s="86"/>
      <c r="K39" s="86"/>
      <c r="L39" s="86"/>
      <c r="M39" s="86"/>
      <c r="N39" s="86"/>
      <c r="O39" s="86"/>
      <c r="P39" s="88"/>
      <c r="Q39" s="88"/>
      <c r="R39" s="88"/>
      <c r="S39" s="86">
        <v>14.51</v>
      </c>
      <c r="T39" s="86">
        <v>28.69</v>
      </c>
      <c r="U39" s="89">
        <v>18.989999999999998</v>
      </c>
      <c r="V39" s="86" t="s">
        <v>34</v>
      </c>
      <c r="W39" s="37"/>
      <c r="X39" s="11"/>
      <c r="Z39" s="27"/>
    </row>
    <row r="40" spans="2:26" s="8" customFormat="1" ht="41.25" customHeight="1" x14ac:dyDescent="0.3">
      <c r="B40" s="150"/>
      <c r="C40" s="19"/>
      <c r="D40" s="152"/>
      <c r="E40" s="64" t="s">
        <v>100</v>
      </c>
      <c r="F40" s="65">
        <v>1199</v>
      </c>
      <c r="G40" s="66" t="s">
        <v>28</v>
      </c>
      <c r="H40" s="67">
        <v>45580</v>
      </c>
      <c r="I40" s="66">
        <v>0.25</v>
      </c>
      <c r="J40" s="66">
        <v>0.01</v>
      </c>
      <c r="K40" s="66">
        <v>7.7499999999999999E-2</v>
      </c>
      <c r="L40" s="66">
        <f>SUM(I40:K40)</f>
        <v>0.33750000000000002</v>
      </c>
      <c r="M40" s="66" t="s">
        <v>29</v>
      </c>
      <c r="N40" s="66" t="s">
        <v>37</v>
      </c>
      <c r="O40" s="66" t="s">
        <v>31</v>
      </c>
      <c r="P40" s="68">
        <v>14.43</v>
      </c>
      <c r="Q40" s="68" t="s">
        <v>32</v>
      </c>
      <c r="R40" s="68" t="s">
        <v>33</v>
      </c>
      <c r="S40" s="66">
        <v>13.35</v>
      </c>
      <c r="T40" s="66" t="s">
        <v>34</v>
      </c>
      <c r="U40" s="69" t="s">
        <v>34</v>
      </c>
      <c r="V40" s="66" t="s">
        <v>34</v>
      </c>
      <c r="W40" s="96" t="s">
        <v>101</v>
      </c>
      <c r="X40" s="11"/>
      <c r="Z40" s="27"/>
    </row>
    <row r="41" spans="2:26" s="8" customFormat="1" ht="41.25" customHeight="1" thickBot="1" x14ac:dyDescent="0.35">
      <c r="B41" s="151"/>
      <c r="C41" s="19"/>
      <c r="D41" s="152"/>
      <c r="E41" s="97" t="s">
        <v>102</v>
      </c>
      <c r="F41" s="98"/>
      <c r="G41" s="99"/>
      <c r="H41" s="100"/>
      <c r="I41" s="99"/>
      <c r="J41" s="99"/>
      <c r="K41" s="99"/>
      <c r="L41" s="99"/>
      <c r="M41" s="99"/>
      <c r="N41" s="99"/>
      <c r="O41" s="99"/>
      <c r="P41" s="101"/>
      <c r="Q41" s="101"/>
      <c r="R41" s="101"/>
      <c r="S41" s="99">
        <v>13.63</v>
      </c>
      <c r="T41" s="99">
        <v>25.73</v>
      </c>
      <c r="U41" s="102" t="s">
        <v>34</v>
      </c>
      <c r="V41" s="99" t="s">
        <v>34</v>
      </c>
      <c r="W41" s="99"/>
      <c r="X41" s="11"/>
      <c r="Z41" s="27"/>
    </row>
    <row r="42" spans="2:26" s="8" customFormat="1" ht="7.5" customHeight="1" thickBot="1" x14ac:dyDescent="0.35">
      <c r="B42" s="9"/>
      <c r="C42" s="10"/>
      <c r="D42" s="10"/>
      <c r="E42" s="43"/>
      <c r="F42" s="44"/>
      <c r="G42" s="45"/>
      <c r="H42" s="46"/>
      <c r="I42" s="45"/>
      <c r="J42" s="45"/>
      <c r="K42" s="45"/>
      <c r="L42" s="45"/>
      <c r="M42" s="45"/>
      <c r="N42" s="45"/>
      <c r="O42" s="45"/>
      <c r="P42" s="12"/>
      <c r="Q42" s="12"/>
      <c r="R42" s="12"/>
      <c r="S42" s="45"/>
      <c r="T42" s="45"/>
      <c r="U42" s="47"/>
      <c r="V42" s="45"/>
      <c r="W42" s="45"/>
      <c r="X42" s="11"/>
      <c r="Z42" s="27"/>
    </row>
    <row r="43" spans="2:26" s="8" customFormat="1" ht="41.25" customHeight="1" thickBot="1" x14ac:dyDescent="0.35">
      <c r="B43" s="149" t="s">
        <v>103</v>
      </c>
      <c r="C43" s="19"/>
      <c r="D43" s="152" t="s">
        <v>104</v>
      </c>
      <c r="E43" s="103" t="s">
        <v>105</v>
      </c>
      <c r="F43" s="104">
        <v>59</v>
      </c>
      <c r="G43" s="105" t="s">
        <v>106</v>
      </c>
      <c r="H43" s="106">
        <v>41206</v>
      </c>
      <c r="I43" s="105">
        <v>0.38</v>
      </c>
      <c r="J43" s="105">
        <v>0.02</v>
      </c>
      <c r="K43" s="105">
        <v>2.64E-2</v>
      </c>
      <c r="L43" s="105">
        <f>SUM(I43:K43)</f>
        <v>0.4264</v>
      </c>
      <c r="M43" s="105" t="s">
        <v>45</v>
      </c>
      <c r="N43" s="105" t="s">
        <v>30</v>
      </c>
      <c r="O43" s="105" t="s">
        <v>46</v>
      </c>
      <c r="P43" s="107">
        <v>9.3000000000000007</v>
      </c>
      <c r="Q43" s="107" t="s">
        <v>38</v>
      </c>
      <c r="R43" s="107" t="s">
        <v>33</v>
      </c>
      <c r="S43" s="105">
        <v>-0.92</v>
      </c>
      <c r="T43" s="105">
        <v>-5.69</v>
      </c>
      <c r="U43" s="108">
        <v>-13.83</v>
      </c>
      <c r="V43" s="105">
        <v>-4.18</v>
      </c>
      <c r="W43" s="26" t="s">
        <v>107</v>
      </c>
      <c r="X43" s="11"/>
      <c r="Z43" s="27"/>
    </row>
    <row r="44" spans="2:26" s="8" customFormat="1" ht="41.25" customHeight="1" thickBot="1" x14ac:dyDescent="0.35">
      <c r="B44" s="150"/>
      <c r="C44" s="19"/>
      <c r="D44" s="152"/>
      <c r="E44" s="109" t="s">
        <v>108</v>
      </c>
      <c r="F44" s="58">
        <v>237</v>
      </c>
      <c r="G44" s="59" t="s">
        <v>61</v>
      </c>
      <c r="H44" s="60">
        <v>43139</v>
      </c>
      <c r="I44" s="59">
        <v>0.38</v>
      </c>
      <c r="J44" s="59">
        <v>0.03</v>
      </c>
      <c r="K44" s="59">
        <v>0.1187</v>
      </c>
      <c r="L44" s="59">
        <f>SUM(I44:K44)</f>
        <v>0.52870000000000006</v>
      </c>
      <c r="M44" s="59" t="s">
        <v>45</v>
      </c>
      <c r="N44" s="59" t="s">
        <v>37</v>
      </c>
      <c r="O44" s="59" t="s">
        <v>46</v>
      </c>
      <c r="P44" s="61">
        <v>4.74</v>
      </c>
      <c r="Q44" s="61" t="s">
        <v>38</v>
      </c>
      <c r="R44" s="61" t="s">
        <v>33</v>
      </c>
      <c r="S44" s="59">
        <v>-0.69</v>
      </c>
      <c r="T44" s="59">
        <v>-2.75</v>
      </c>
      <c r="U44" s="62">
        <v>-11.7</v>
      </c>
      <c r="V44" s="63">
        <v>-1.23</v>
      </c>
      <c r="W44" s="26" t="s">
        <v>109</v>
      </c>
      <c r="X44" s="11"/>
      <c r="Z44" s="27"/>
    </row>
    <row r="45" spans="2:26" s="8" customFormat="1" ht="41.25" customHeight="1" x14ac:dyDescent="0.3">
      <c r="B45" s="150"/>
      <c r="C45" s="19"/>
      <c r="D45" s="152"/>
      <c r="E45" s="64" t="s">
        <v>110</v>
      </c>
      <c r="F45" s="65">
        <v>2511</v>
      </c>
      <c r="G45" s="66" t="s">
        <v>28</v>
      </c>
      <c r="H45" s="67">
        <v>45356</v>
      </c>
      <c r="I45" s="66">
        <v>0.3</v>
      </c>
      <c r="J45" s="66">
        <v>0.03</v>
      </c>
      <c r="K45" s="66">
        <v>7.5499999999999998E-2</v>
      </c>
      <c r="L45" s="110">
        <f>SUM(I45:K45)</f>
        <v>0.40549999999999997</v>
      </c>
      <c r="M45" s="50" t="s">
        <v>97</v>
      </c>
      <c r="N45" s="30" t="s">
        <v>37</v>
      </c>
      <c r="O45" s="66" t="s">
        <v>46</v>
      </c>
      <c r="P45" s="68">
        <v>16.899999999999999</v>
      </c>
      <c r="Q45" s="68" t="s">
        <v>38</v>
      </c>
      <c r="R45" s="68" t="s">
        <v>33</v>
      </c>
      <c r="S45" s="66">
        <v>-1.76</v>
      </c>
      <c r="T45" s="66">
        <v>-7.17</v>
      </c>
      <c r="U45" s="69">
        <v>-13.76</v>
      </c>
      <c r="V45" s="66" t="s">
        <v>34</v>
      </c>
      <c r="W45" s="26" t="s">
        <v>111</v>
      </c>
      <c r="X45" s="11"/>
      <c r="Z45" s="27"/>
    </row>
    <row r="46" spans="2:26" s="8" customFormat="1" ht="41.25" customHeight="1" x14ac:dyDescent="0.3">
      <c r="B46" s="150"/>
      <c r="C46" s="19"/>
      <c r="D46" s="152"/>
      <c r="E46" s="20" t="s">
        <v>112</v>
      </c>
      <c r="F46" s="21">
        <v>433</v>
      </c>
      <c r="G46" s="22" t="s">
        <v>49</v>
      </c>
      <c r="H46" s="23">
        <v>45628</v>
      </c>
      <c r="I46" s="22">
        <v>0.39</v>
      </c>
      <c r="J46" s="22" t="s">
        <v>113</v>
      </c>
      <c r="K46" s="22" t="s">
        <v>113</v>
      </c>
      <c r="L46" s="111">
        <f>SUM(I46:K46)</f>
        <v>0.39</v>
      </c>
      <c r="M46" s="50" t="s">
        <v>97</v>
      </c>
      <c r="N46" s="30" t="s">
        <v>37</v>
      </c>
      <c r="O46" s="22" t="s">
        <v>31</v>
      </c>
      <c r="P46" s="112">
        <v>15</v>
      </c>
      <c r="Q46" s="24" t="s">
        <v>32</v>
      </c>
      <c r="R46" s="24" t="s">
        <v>33</v>
      </c>
      <c r="S46" s="22" t="s">
        <v>34</v>
      </c>
      <c r="T46" s="22" t="s">
        <v>34</v>
      </c>
      <c r="U46" s="22" t="s">
        <v>34</v>
      </c>
      <c r="V46" s="22" t="s">
        <v>34</v>
      </c>
      <c r="W46" s="26" t="s">
        <v>114</v>
      </c>
      <c r="X46" s="11"/>
      <c r="Z46" s="27"/>
    </row>
    <row r="47" spans="2:26" s="8" customFormat="1" ht="41.25" customHeight="1" x14ac:dyDescent="0.3">
      <c r="B47" s="150"/>
      <c r="C47" s="19"/>
      <c r="D47" s="152"/>
      <c r="E47" s="113" t="s">
        <v>115</v>
      </c>
      <c r="F47" s="36"/>
      <c r="G47" s="37"/>
      <c r="H47" s="38"/>
      <c r="I47" s="37">
        <v>0.05</v>
      </c>
      <c r="J47" s="37">
        <v>0.03</v>
      </c>
      <c r="K47" s="37">
        <v>3.6299999999999999E-2</v>
      </c>
      <c r="L47" s="37"/>
      <c r="M47" s="37"/>
      <c r="N47" s="37"/>
      <c r="O47" s="37"/>
      <c r="P47" s="41"/>
      <c r="Q47" s="41"/>
      <c r="R47" s="41"/>
      <c r="S47" s="37">
        <v>-1.75</v>
      </c>
      <c r="T47" s="37">
        <v>-7.33</v>
      </c>
      <c r="U47" s="37">
        <v>-16.010000000000002</v>
      </c>
      <c r="V47" s="37">
        <v>-9.24</v>
      </c>
      <c r="W47" s="77"/>
      <c r="X47" s="11"/>
      <c r="Z47" s="27"/>
    </row>
    <row r="48" spans="2:26" s="8" customFormat="1" ht="7.5" customHeight="1" x14ac:dyDescent="0.3">
      <c r="B48" s="150"/>
      <c r="C48" s="19"/>
      <c r="D48" s="9"/>
      <c r="E48" s="114"/>
      <c r="F48" s="44"/>
      <c r="G48" s="45"/>
      <c r="H48" s="46"/>
      <c r="I48" s="45"/>
      <c r="J48" s="45"/>
      <c r="K48" s="45"/>
      <c r="L48" s="45"/>
      <c r="M48" s="45"/>
      <c r="N48" s="45"/>
      <c r="O48" s="45"/>
      <c r="P48" s="12"/>
      <c r="Q48" s="12"/>
      <c r="R48" s="12"/>
      <c r="S48" s="45"/>
      <c r="T48" s="45"/>
      <c r="U48" s="45"/>
      <c r="V48" s="45"/>
      <c r="W48" s="78"/>
      <c r="X48" s="11"/>
      <c r="Z48" s="27"/>
    </row>
    <row r="49" spans="2:26" s="8" customFormat="1" ht="41.25" customHeight="1" x14ac:dyDescent="0.3">
      <c r="B49" s="150"/>
      <c r="C49" s="19"/>
      <c r="D49" s="152" t="s">
        <v>116</v>
      </c>
      <c r="E49" s="20" t="s">
        <v>117</v>
      </c>
      <c r="F49" s="21">
        <v>311</v>
      </c>
      <c r="G49" s="22" t="s">
        <v>28</v>
      </c>
      <c r="H49" s="23">
        <v>45642</v>
      </c>
      <c r="I49" s="22">
        <v>0.39</v>
      </c>
      <c r="J49" s="22" t="s">
        <v>113</v>
      </c>
      <c r="K49" s="22" t="s">
        <v>113</v>
      </c>
      <c r="L49" s="22">
        <f>SUM(I49:K49)</f>
        <v>0.39</v>
      </c>
      <c r="M49" s="50" t="s">
        <v>97</v>
      </c>
      <c r="N49" s="30" t="s">
        <v>37</v>
      </c>
      <c r="O49" s="22" t="s">
        <v>31</v>
      </c>
      <c r="P49" s="112">
        <v>15</v>
      </c>
      <c r="Q49" s="24" t="s">
        <v>38</v>
      </c>
      <c r="R49" s="24" t="s">
        <v>33</v>
      </c>
      <c r="S49" s="22" t="s">
        <v>34</v>
      </c>
      <c r="T49" s="22" t="s">
        <v>34</v>
      </c>
      <c r="U49" s="22" t="s">
        <v>34</v>
      </c>
      <c r="V49" s="22" t="s">
        <v>34</v>
      </c>
      <c r="W49" s="26" t="s">
        <v>118</v>
      </c>
      <c r="X49" s="11"/>
      <c r="Z49" s="27"/>
    </row>
    <row r="50" spans="2:26" ht="41.25" customHeight="1" thickBot="1" x14ac:dyDescent="0.35">
      <c r="B50" s="150"/>
      <c r="C50" s="19"/>
      <c r="D50" s="152"/>
      <c r="E50" s="115" t="s">
        <v>119</v>
      </c>
      <c r="F50" s="116">
        <v>800</v>
      </c>
      <c r="G50" s="116" t="s">
        <v>28</v>
      </c>
      <c r="H50" s="116" t="s">
        <v>120</v>
      </c>
      <c r="I50" s="116">
        <v>0.3</v>
      </c>
      <c r="J50" s="116">
        <v>0.02</v>
      </c>
      <c r="K50" s="116">
        <v>2.01E-2</v>
      </c>
      <c r="L50" s="116">
        <f>SUM(I50:K50)</f>
        <v>0.34010000000000001</v>
      </c>
      <c r="M50" s="117" t="s">
        <v>97</v>
      </c>
      <c r="N50" s="30" t="s">
        <v>37</v>
      </c>
      <c r="O50" s="118" t="s">
        <v>31</v>
      </c>
      <c r="P50" s="68">
        <v>16.88</v>
      </c>
      <c r="Q50" s="68" t="s">
        <v>38</v>
      </c>
      <c r="R50" s="68" t="s">
        <v>33</v>
      </c>
      <c r="S50" s="119">
        <v>-7.25</v>
      </c>
      <c r="T50" s="119">
        <v>-0.74</v>
      </c>
      <c r="U50" s="119" t="s">
        <v>34</v>
      </c>
      <c r="V50" s="119" t="s">
        <v>34</v>
      </c>
      <c r="W50" s="120" t="s">
        <v>121</v>
      </c>
    </row>
    <row r="51" spans="2:26" ht="41.25" customHeight="1" thickBot="1" x14ac:dyDescent="0.35">
      <c r="B51" s="150"/>
      <c r="C51" s="19"/>
      <c r="D51" s="152"/>
      <c r="E51" s="121" t="s">
        <v>122</v>
      </c>
      <c r="F51" s="122"/>
      <c r="G51" s="122"/>
      <c r="H51" s="122"/>
      <c r="I51" s="122">
        <v>0.23</v>
      </c>
      <c r="J51" s="122">
        <v>0.05</v>
      </c>
      <c r="K51" s="122">
        <v>2.3300000000000001E-2</v>
      </c>
      <c r="L51" s="122"/>
      <c r="M51" s="122"/>
      <c r="N51" s="122"/>
      <c r="O51" s="122"/>
      <c r="P51" s="94"/>
      <c r="Q51" s="94"/>
      <c r="R51" s="94"/>
      <c r="S51" s="122">
        <v>-7.88</v>
      </c>
      <c r="T51" s="122">
        <v>-0.88</v>
      </c>
      <c r="U51" s="122">
        <v>-1.05</v>
      </c>
      <c r="V51" s="122">
        <v>27.37</v>
      </c>
      <c r="W51" s="123" t="s">
        <v>123</v>
      </c>
    </row>
    <row r="52" spans="2:26" ht="41.25" customHeight="1" thickBot="1" x14ac:dyDescent="0.35">
      <c r="B52" s="150"/>
      <c r="C52" s="19"/>
      <c r="D52" s="152"/>
      <c r="E52" s="109" t="s">
        <v>124</v>
      </c>
      <c r="F52" s="58">
        <v>102</v>
      </c>
      <c r="G52" s="59" t="s">
        <v>61</v>
      </c>
      <c r="H52" s="60">
        <v>43157</v>
      </c>
      <c r="I52" s="59">
        <v>0.4</v>
      </c>
      <c r="J52" s="59">
        <v>0.05</v>
      </c>
      <c r="K52" s="59">
        <v>7.0800000000000002E-2</v>
      </c>
      <c r="L52" s="59">
        <f>SUM(I52:K52)</f>
        <v>0.52080000000000004</v>
      </c>
      <c r="M52" s="59" t="s">
        <v>45</v>
      </c>
      <c r="N52" s="59" t="s">
        <v>37</v>
      </c>
      <c r="O52" s="59" t="s">
        <v>46</v>
      </c>
      <c r="P52" s="61">
        <v>8.34</v>
      </c>
      <c r="Q52" s="61" t="s">
        <v>38</v>
      </c>
      <c r="R52" s="61" t="s">
        <v>33</v>
      </c>
      <c r="S52" s="59">
        <v>-3.72</v>
      </c>
      <c r="T52" s="59">
        <v>3.62</v>
      </c>
      <c r="U52" s="62">
        <v>4.97</v>
      </c>
      <c r="V52" s="63">
        <v>14.25</v>
      </c>
      <c r="W52" s="124" t="s">
        <v>125</v>
      </c>
      <c r="X52" s="11"/>
      <c r="Y52" s="8"/>
      <c r="Z52" s="27"/>
    </row>
    <row r="53" spans="2:26" s="8" customFormat="1" ht="41.25" customHeight="1" x14ac:dyDescent="0.3">
      <c r="B53" s="150"/>
      <c r="C53" s="19"/>
      <c r="D53" s="152"/>
      <c r="E53" s="125" t="s">
        <v>126</v>
      </c>
      <c r="F53" s="72">
        <v>836</v>
      </c>
      <c r="G53" s="73" t="s">
        <v>52</v>
      </c>
      <c r="H53" s="74">
        <v>45271</v>
      </c>
      <c r="I53" s="73">
        <v>0.5</v>
      </c>
      <c r="J53" s="73">
        <v>0.02</v>
      </c>
      <c r="K53" s="73">
        <v>5.2600000000000001E-2</v>
      </c>
      <c r="L53" s="73">
        <f>SUM(I53:K53)</f>
        <v>0.5726</v>
      </c>
      <c r="M53" s="22" t="s">
        <v>45</v>
      </c>
      <c r="N53" s="73" t="s">
        <v>30</v>
      </c>
      <c r="O53" s="73" t="s">
        <v>31</v>
      </c>
      <c r="P53" s="75">
        <v>9.65</v>
      </c>
      <c r="Q53" s="75" t="s">
        <v>38</v>
      </c>
      <c r="R53" s="75" t="s">
        <v>33</v>
      </c>
      <c r="S53" s="73">
        <v>-1.64</v>
      </c>
      <c r="T53" s="73">
        <v>-6.05</v>
      </c>
      <c r="U53" s="76">
        <v>-13.17</v>
      </c>
      <c r="V53" s="73">
        <v>-1.2</v>
      </c>
      <c r="W53" s="54" t="s">
        <v>127</v>
      </c>
      <c r="X53" s="11"/>
      <c r="Z53" s="27"/>
    </row>
    <row r="54" spans="2:26" s="8" customFormat="1" ht="41.25" customHeight="1" thickBot="1" x14ac:dyDescent="0.35">
      <c r="B54" s="151"/>
      <c r="C54" s="19"/>
      <c r="D54" s="152"/>
      <c r="E54" s="126" t="s">
        <v>128</v>
      </c>
      <c r="F54" s="36"/>
      <c r="G54" s="37"/>
      <c r="H54" s="38"/>
      <c r="I54" s="37">
        <v>0.3</v>
      </c>
      <c r="J54" s="37">
        <v>0.06</v>
      </c>
      <c r="K54" s="37">
        <v>0.14549999999999999</v>
      </c>
      <c r="L54" s="37">
        <f>SUM(I54:K54)</f>
        <v>0.50549999999999995</v>
      </c>
      <c r="M54" s="37"/>
      <c r="N54" s="37"/>
      <c r="O54" s="37"/>
      <c r="P54" s="41"/>
      <c r="Q54" s="41"/>
      <c r="R54" s="41"/>
      <c r="S54" s="37">
        <v>-3.76</v>
      </c>
      <c r="T54" s="37">
        <v>-0.71</v>
      </c>
      <c r="U54" s="56">
        <v>1.43</v>
      </c>
      <c r="V54" s="37">
        <v>13.11</v>
      </c>
      <c r="W54" s="77" t="s">
        <v>129</v>
      </c>
      <c r="X54" s="11"/>
      <c r="Z54" s="27"/>
    </row>
    <row r="55" spans="2:26" s="8" customFormat="1" ht="7.5" customHeight="1" thickBot="1" x14ac:dyDescent="0.35">
      <c r="B55" s="9"/>
      <c r="C55" s="10"/>
      <c r="D55" s="10"/>
      <c r="E55" s="43"/>
      <c r="F55" s="44"/>
      <c r="G55" s="45"/>
      <c r="H55" s="46"/>
      <c r="I55" s="45"/>
      <c r="J55" s="45"/>
      <c r="K55" s="45"/>
      <c r="L55" s="45"/>
      <c r="M55" s="45"/>
      <c r="N55" s="45"/>
      <c r="O55" s="45"/>
      <c r="P55" s="12"/>
      <c r="Q55" s="12"/>
      <c r="R55" s="12"/>
      <c r="S55" s="45"/>
      <c r="T55" s="45"/>
      <c r="U55" s="47"/>
      <c r="V55" s="45"/>
      <c r="W55" s="78"/>
      <c r="X55" s="11"/>
      <c r="Z55" s="27"/>
    </row>
    <row r="56" spans="2:26" s="8" customFormat="1" ht="41.25" customHeight="1" thickBot="1" x14ac:dyDescent="0.35">
      <c r="B56" s="149" t="s">
        <v>130</v>
      </c>
      <c r="C56" s="19"/>
      <c r="D56" s="152" t="s">
        <v>131</v>
      </c>
      <c r="E56" s="109" t="s">
        <v>132</v>
      </c>
      <c r="F56" s="58">
        <v>292</v>
      </c>
      <c r="G56" s="59" t="s">
        <v>133</v>
      </c>
      <c r="H56" s="60">
        <v>45273</v>
      </c>
      <c r="I56" s="59">
        <v>0.25</v>
      </c>
      <c r="J56" s="59">
        <v>0.14000000000000001</v>
      </c>
      <c r="K56" s="59">
        <v>1.8200000000000001E-2</v>
      </c>
      <c r="L56" s="59">
        <f>SUM(I56:K56)</f>
        <v>0.40820000000000001</v>
      </c>
      <c r="M56" s="59" t="s">
        <v>45</v>
      </c>
      <c r="N56" s="59" t="s">
        <v>30</v>
      </c>
      <c r="O56" s="59" t="s">
        <v>46</v>
      </c>
      <c r="P56" s="61">
        <v>11.08</v>
      </c>
      <c r="Q56" s="61" t="s">
        <v>38</v>
      </c>
      <c r="R56" s="61" t="s">
        <v>134</v>
      </c>
      <c r="S56" s="59">
        <v>0.31</v>
      </c>
      <c r="T56" s="59">
        <v>1.64</v>
      </c>
      <c r="U56" s="62">
        <v>5.39</v>
      </c>
      <c r="V56" s="63">
        <v>7.53</v>
      </c>
      <c r="W56" s="54" t="s">
        <v>135</v>
      </c>
      <c r="X56" s="11"/>
      <c r="Z56" s="27"/>
    </row>
    <row r="57" spans="2:26" s="8" customFormat="1" ht="41.25" customHeight="1" thickBot="1" x14ac:dyDescent="0.35">
      <c r="B57" s="150"/>
      <c r="C57" s="19"/>
      <c r="D57" s="152"/>
      <c r="E57" s="127" t="s">
        <v>136</v>
      </c>
      <c r="F57" s="128"/>
      <c r="G57" s="129"/>
      <c r="H57" s="130"/>
      <c r="I57" s="129"/>
      <c r="J57" s="129"/>
      <c r="K57" s="129"/>
      <c r="L57" s="129"/>
      <c r="M57" s="129"/>
      <c r="N57" s="129"/>
      <c r="O57" s="129"/>
      <c r="P57" s="131"/>
      <c r="Q57" s="131"/>
      <c r="R57" s="131"/>
      <c r="S57" s="129">
        <v>-3.91</v>
      </c>
      <c r="T57" s="129">
        <v>-4.84</v>
      </c>
      <c r="U57" s="132">
        <v>2.13</v>
      </c>
      <c r="V57" s="133" t="s">
        <v>34</v>
      </c>
      <c r="W57" s="134" t="s">
        <v>137</v>
      </c>
      <c r="X57" s="11"/>
      <c r="Z57" s="27"/>
    </row>
    <row r="58" spans="2:26" s="8" customFormat="1" ht="41.25" customHeight="1" thickBot="1" x14ac:dyDescent="0.35">
      <c r="B58" s="150"/>
      <c r="C58" s="19"/>
      <c r="D58" s="152"/>
      <c r="E58" s="109" t="s">
        <v>138</v>
      </c>
      <c r="F58" s="58">
        <v>1952</v>
      </c>
      <c r="G58" s="59" t="s">
        <v>28</v>
      </c>
      <c r="H58" s="60">
        <v>45286</v>
      </c>
      <c r="I58" s="59">
        <v>0.25</v>
      </c>
      <c r="J58" s="59">
        <v>0.09</v>
      </c>
      <c r="K58" s="59">
        <v>0</v>
      </c>
      <c r="L58" s="59">
        <f>SUM(I58:K58)</f>
        <v>0.33999999999999997</v>
      </c>
      <c r="M58" s="59" t="s">
        <v>45</v>
      </c>
      <c r="N58" s="59" t="s">
        <v>30</v>
      </c>
      <c r="O58" s="59" t="s">
        <v>46</v>
      </c>
      <c r="P58" s="61">
        <v>12.59</v>
      </c>
      <c r="Q58" s="61" t="s">
        <v>38</v>
      </c>
      <c r="R58" s="61" t="s">
        <v>134</v>
      </c>
      <c r="S58" s="59">
        <v>0.86</v>
      </c>
      <c r="T58" s="59">
        <v>1.34</v>
      </c>
      <c r="U58" s="62">
        <v>5.77</v>
      </c>
      <c r="V58" s="63">
        <v>10.32</v>
      </c>
      <c r="W58" s="124" t="s">
        <v>139</v>
      </c>
      <c r="X58" s="11"/>
      <c r="Z58" s="27"/>
    </row>
    <row r="59" spans="2:26" s="8" customFormat="1" ht="41.25" customHeight="1" x14ac:dyDescent="0.3">
      <c r="B59" s="150"/>
      <c r="C59" s="19"/>
      <c r="D59" s="152"/>
      <c r="E59" s="135" t="s">
        <v>140</v>
      </c>
      <c r="F59" s="85"/>
      <c r="G59" s="86"/>
      <c r="H59" s="87"/>
      <c r="I59" s="86"/>
      <c r="J59" s="86"/>
      <c r="K59" s="86"/>
      <c r="L59" s="86"/>
      <c r="M59" s="86"/>
      <c r="N59" s="86"/>
      <c r="O59" s="86"/>
      <c r="P59" s="88"/>
      <c r="Q59" s="88"/>
      <c r="R59" s="88"/>
      <c r="S59" s="86">
        <v>-1.97</v>
      </c>
      <c r="T59" s="86">
        <v>-0.67</v>
      </c>
      <c r="U59" s="89">
        <v>2.95</v>
      </c>
      <c r="V59" s="86" t="s">
        <v>34</v>
      </c>
      <c r="W59" s="77" t="s">
        <v>141</v>
      </c>
      <c r="X59" s="11"/>
      <c r="Z59" s="27"/>
    </row>
    <row r="60" spans="2:26" s="8" customFormat="1" ht="41.25" customHeight="1" x14ac:dyDescent="0.3">
      <c r="B60" s="150"/>
      <c r="C60" s="19"/>
      <c r="D60" s="152"/>
      <c r="E60" s="20" t="s">
        <v>142</v>
      </c>
      <c r="F60" s="21">
        <v>11589</v>
      </c>
      <c r="G60" s="22" t="s">
        <v>49</v>
      </c>
      <c r="H60" s="23">
        <v>45349</v>
      </c>
      <c r="I60" s="22">
        <v>0.39</v>
      </c>
      <c r="J60" s="22">
        <v>0.06</v>
      </c>
      <c r="K60" s="22">
        <v>0.38800000000000001</v>
      </c>
      <c r="L60" s="111">
        <f>SUM(I60:K60)</f>
        <v>0.83800000000000008</v>
      </c>
      <c r="M60" s="50" t="s">
        <v>97</v>
      </c>
      <c r="N60" s="30" t="s">
        <v>37</v>
      </c>
      <c r="O60" s="136" t="s">
        <v>143</v>
      </c>
      <c r="P60" s="24">
        <v>13.97</v>
      </c>
      <c r="Q60" s="24" t="s">
        <v>38</v>
      </c>
      <c r="R60" s="24" t="s">
        <v>134</v>
      </c>
      <c r="S60" s="22">
        <v>-5.6</v>
      </c>
      <c r="T60" s="22">
        <v>-10.119999999999999</v>
      </c>
      <c r="U60" s="25">
        <v>-3.37</v>
      </c>
      <c r="V60" s="22" t="s">
        <v>34</v>
      </c>
      <c r="W60" s="124" t="s">
        <v>144</v>
      </c>
      <c r="X60" s="11"/>
      <c r="Z60" s="27"/>
    </row>
    <row r="61" spans="2:26" s="8" customFormat="1" ht="41.25" customHeight="1" x14ac:dyDescent="0.3">
      <c r="B61" s="150"/>
      <c r="C61" s="19"/>
      <c r="D61" s="152"/>
      <c r="E61" s="137" t="s">
        <v>145</v>
      </c>
      <c r="F61" s="36"/>
      <c r="G61" s="37"/>
      <c r="H61" s="38"/>
      <c r="I61" s="37"/>
      <c r="J61" s="37"/>
      <c r="K61" s="37"/>
      <c r="L61" s="138"/>
      <c r="M61" s="99"/>
      <c r="N61" s="139"/>
      <c r="O61" s="37"/>
      <c r="P61" s="41"/>
      <c r="Q61" s="41"/>
      <c r="R61" s="41"/>
      <c r="S61" s="37">
        <v>-5.99</v>
      </c>
      <c r="T61" s="37">
        <v>-11.31</v>
      </c>
      <c r="U61" s="56">
        <v>-3.39</v>
      </c>
      <c r="V61" s="37">
        <v>-11.09</v>
      </c>
      <c r="W61" s="77" t="s">
        <v>146</v>
      </c>
      <c r="X61" s="11"/>
      <c r="Z61" s="27"/>
    </row>
    <row r="62" spans="2:26" s="8" customFormat="1" ht="41.25" customHeight="1" x14ac:dyDescent="0.3">
      <c r="B62" s="150"/>
      <c r="C62" s="19"/>
      <c r="D62" s="152"/>
      <c r="E62" s="20" t="s">
        <v>147</v>
      </c>
      <c r="F62" s="21">
        <v>4843</v>
      </c>
      <c r="G62" s="22" t="s">
        <v>28</v>
      </c>
      <c r="H62" s="23">
        <v>45412</v>
      </c>
      <c r="I62" s="22">
        <v>0.25</v>
      </c>
      <c r="J62" s="22">
        <v>0.04</v>
      </c>
      <c r="K62" s="22">
        <v>0</v>
      </c>
      <c r="L62" s="22">
        <f>SUM(I62:K62)</f>
        <v>0.28999999999999998</v>
      </c>
      <c r="M62" s="140" t="s">
        <v>97</v>
      </c>
      <c r="N62" s="66" t="s">
        <v>37</v>
      </c>
      <c r="O62" s="22" t="s">
        <v>31</v>
      </c>
      <c r="P62" s="24">
        <v>13.53</v>
      </c>
      <c r="Q62" s="24" t="s">
        <v>32</v>
      </c>
      <c r="R62" s="24" t="s">
        <v>134</v>
      </c>
      <c r="S62" s="22">
        <v>-5.66</v>
      </c>
      <c r="T62" s="22">
        <v>-10.09</v>
      </c>
      <c r="U62" s="25">
        <v>-3.39</v>
      </c>
      <c r="V62" s="22" t="s">
        <v>34</v>
      </c>
      <c r="W62" s="124" t="s">
        <v>148</v>
      </c>
      <c r="X62" s="11"/>
      <c r="Z62" s="27"/>
    </row>
    <row r="63" spans="2:26" s="8" customFormat="1" ht="41.25" customHeight="1" x14ac:dyDescent="0.3">
      <c r="B63" s="150"/>
      <c r="C63" s="19"/>
      <c r="D63" s="152"/>
      <c r="E63" s="141" t="s">
        <v>149</v>
      </c>
      <c r="F63" s="36"/>
      <c r="G63" s="37"/>
      <c r="H63" s="38"/>
      <c r="I63" s="37"/>
      <c r="J63" s="37"/>
      <c r="K63" s="37"/>
      <c r="L63" s="138"/>
      <c r="M63" s="99"/>
      <c r="N63" s="99"/>
      <c r="O63" s="42"/>
      <c r="P63" s="41"/>
      <c r="Q63" s="41"/>
      <c r="R63" s="41"/>
      <c r="S63" s="37">
        <v>-6.06</v>
      </c>
      <c r="T63" s="37">
        <v>-10.88</v>
      </c>
      <c r="U63" s="56">
        <v>-2.69</v>
      </c>
      <c r="V63" s="37" t="s">
        <v>34</v>
      </c>
      <c r="W63" s="142" t="s">
        <v>150</v>
      </c>
      <c r="X63" s="11"/>
      <c r="Z63" s="27"/>
    </row>
    <row r="64" spans="2:26" s="8" customFormat="1" ht="7.5" customHeight="1" x14ac:dyDescent="0.3">
      <c r="B64" s="150"/>
      <c r="C64" s="19"/>
      <c r="D64" s="9"/>
      <c r="E64" s="43"/>
      <c r="F64" s="44"/>
      <c r="G64" s="45"/>
      <c r="H64" s="46"/>
      <c r="I64" s="45"/>
      <c r="J64" s="45"/>
      <c r="K64" s="45"/>
      <c r="L64" s="45"/>
      <c r="M64" s="45"/>
      <c r="N64" s="45"/>
      <c r="O64" s="45"/>
      <c r="P64" s="12"/>
      <c r="Q64" s="12"/>
      <c r="R64" s="12"/>
      <c r="S64" s="45"/>
      <c r="T64" s="45"/>
      <c r="U64" s="47"/>
      <c r="V64" s="45"/>
      <c r="W64" s="45"/>
      <c r="X64" s="11"/>
      <c r="Z64" s="27"/>
    </row>
    <row r="65" spans="2:26" s="8" customFormat="1" ht="41.25" customHeight="1" x14ac:dyDescent="0.3">
      <c r="B65" s="150"/>
      <c r="C65" s="19"/>
      <c r="D65" s="153" t="s">
        <v>151</v>
      </c>
      <c r="E65" s="20" t="s">
        <v>152</v>
      </c>
      <c r="F65" s="21">
        <v>2310</v>
      </c>
      <c r="G65" s="22" t="s">
        <v>28</v>
      </c>
      <c r="H65" s="23">
        <v>45314</v>
      </c>
      <c r="I65" s="22">
        <v>0.39</v>
      </c>
      <c r="J65" s="22">
        <v>0.08</v>
      </c>
      <c r="K65" s="22">
        <v>0.20930000000000001</v>
      </c>
      <c r="L65" s="22">
        <f>SUM(I65:K65)</f>
        <v>0.67930000000000001</v>
      </c>
      <c r="M65" s="50" t="s">
        <v>65</v>
      </c>
      <c r="N65" s="50" t="s">
        <v>65</v>
      </c>
      <c r="O65" s="50" t="s">
        <v>65</v>
      </c>
      <c r="P65" s="24">
        <v>14.73</v>
      </c>
      <c r="Q65" s="24" t="s">
        <v>38</v>
      </c>
      <c r="R65" s="24" t="s">
        <v>134</v>
      </c>
      <c r="S65" s="22">
        <v>3.65</v>
      </c>
      <c r="T65" s="22">
        <v>10.15</v>
      </c>
      <c r="U65" s="25">
        <v>11.38</v>
      </c>
      <c r="V65" s="22" t="s">
        <v>34</v>
      </c>
      <c r="W65" s="54" t="s">
        <v>153</v>
      </c>
      <c r="X65" s="11"/>
      <c r="Z65" s="27"/>
    </row>
    <row r="66" spans="2:26" s="8" customFormat="1" ht="41.25" customHeight="1" x14ac:dyDescent="0.3">
      <c r="B66" s="150"/>
      <c r="C66" s="19"/>
      <c r="D66" s="153"/>
      <c r="E66" s="35" t="s">
        <v>154</v>
      </c>
      <c r="F66" s="36"/>
      <c r="G66" s="37"/>
      <c r="H66" s="38"/>
      <c r="I66" s="37">
        <v>0.25</v>
      </c>
      <c r="J66" s="37">
        <v>0.09</v>
      </c>
      <c r="K66" s="37">
        <v>4.6699999999999998E-2</v>
      </c>
      <c r="L66" s="37">
        <f>SUM(I66:K66)</f>
        <v>0.38669999999999999</v>
      </c>
      <c r="M66" s="37"/>
      <c r="N66" s="37"/>
      <c r="O66" s="37"/>
      <c r="P66" s="41"/>
      <c r="Q66" s="41"/>
      <c r="R66" s="41"/>
      <c r="S66" s="37">
        <v>9.6</v>
      </c>
      <c r="T66" s="37">
        <v>23.04</v>
      </c>
      <c r="U66" s="56">
        <v>34.33</v>
      </c>
      <c r="V66" s="37">
        <v>28.29</v>
      </c>
      <c r="W66" s="77" t="s">
        <v>155</v>
      </c>
      <c r="X66" s="11"/>
      <c r="Z66" s="27"/>
    </row>
    <row r="67" spans="2:26" s="8" customFormat="1" ht="41.25" customHeight="1" x14ac:dyDescent="0.3">
      <c r="B67" s="150"/>
      <c r="C67" s="19"/>
      <c r="D67" s="153"/>
      <c r="E67" s="20" t="s">
        <v>156</v>
      </c>
      <c r="F67" s="21">
        <v>403</v>
      </c>
      <c r="G67" s="22" t="s">
        <v>28</v>
      </c>
      <c r="H67" s="23">
        <v>45642</v>
      </c>
      <c r="I67" s="22">
        <v>0.39</v>
      </c>
      <c r="J67" s="22" t="s">
        <v>113</v>
      </c>
      <c r="K67" s="22" t="s">
        <v>113</v>
      </c>
      <c r="L67" s="22">
        <f>SUM(I67:K67)</f>
        <v>0.39</v>
      </c>
      <c r="M67" s="50" t="s">
        <v>97</v>
      </c>
      <c r="N67" s="30" t="s">
        <v>37</v>
      </c>
      <c r="O67" s="136" t="s">
        <v>31</v>
      </c>
      <c r="P67" s="112">
        <v>12</v>
      </c>
      <c r="Q67" s="24" t="s">
        <v>38</v>
      </c>
      <c r="R67" s="24" t="s">
        <v>134</v>
      </c>
      <c r="S67" s="22" t="s">
        <v>34</v>
      </c>
      <c r="T67" s="22" t="s">
        <v>34</v>
      </c>
      <c r="U67" s="25" t="s">
        <v>34</v>
      </c>
      <c r="V67" s="22" t="s">
        <v>34</v>
      </c>
      <c r="W67" s="26" t="s">
        <v>157</v>
      </c>
      <c r="X67" s="11"/>
      <c r="Z67" s="27"/>
    </row>
    <row r="68" spans="2:26" s="8" customFormat="1" ht="41.25" customHeight="1" thickBot="1" x14ac:dyDescent="0.35">
      <c r="B68" s="151"/>
      <c r="C68" s="19"/>
      <c r="D68" s="153"/>
      <c r="E68" s="113" t="s">
        <v>158</v>
      </c>
      <c r="F68" s="36"/>
      <c r="G68" s="37"/>
      <c r="H68" s="38"/>
      <c r="I68" s="37">
        <v>7.0000000000000007E-2</v>
      </c>
      <c r="J68" s="37">
        <v>0.14000000000000001</v>
      </c>
      <c r="K68" s="37">
        <v>2.1299999999999999E-2</v>
      </c>
      <c r="L68" s="37">
        <f>SUM(I68:K68)</f>
        <v>0.23130000000000001</v>
      </c>
      <c r="M68" s="37"/>
      <c r="N68" s="37"/>
      <c r="O68" s="37"/>
      <c r="P68" s="41"/>
      <c r="Q68" s="41"/>
      <c r="R68" s="41"/>
      <c r="S68" s="37">
        <v>2.04</v>
      </c>
      <c r="T68" s="37">
        <v>8.84</v>
      </c>
      <c r="U68" s="56">
        <v>7.63</v>
      </c>
      <c r="V68" s="37">
        <v>49.61</v>
      </c>
      <c r="W68" s="77" t="s">
        <v>159</v>
      </c>
      <c r="X68" s="11"/>
      <c r="Z68" s="27"/>
    </row>
    <row r="69" spans="2:26" s="143" customFormat="1" ht="9.75" customHeight="1" x14ac:dyDescent="0.3">
      <c r="B69" s="9"/>
      <c r="C69" s="10"/>
      <c r="D69" s="10"/>
      <c r="E69" s="144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</row>
    <row r="70" spans="2:26" s="143" customFormat="1" ht="18.75" customHeight="1" x14ac:dyDescent="0.3">
      <c r="B70" s="9"/>
      <c r="C70" s="10"/>
      <c r="D70" s="10"/>
      <c r="E70" s="146" t="s">
        <v>160</v>
      </c>
      <c r="F70" s="147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</row>
    <row r="71" spans="2:26" s="143" customFormat="1" ht="18.75" customHeight="1" x14ac:dyDescent="0.3">
      <c r="B71" s="9"/>
      <c r="C71" s="10"/>
      <c r="D71" s="10"/>
      <c r="E71" s="148" t="s">
        <v>161</v>
      </c>
      <c r="F71" s="147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</row>
    <row r="72" spans="2:26" s="8" customFormat="1" ht="40.5" customHeight="1" x14ac:dyDescent="0.3">
      <c r="B72" s="9"/>
      <c r="C72" s="10"/>
      <c r="D72" s="10"/>
      <c r="E72" s="12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spans="2:26" x14ac:dyDescent="0.3">
      <c r="D73" s="2"/>
    </row>
    <row r="74" spans="2:26" x14ac:dyDescent="0.3">
      <c r="D74" s="2"/>
    </row>
    <row r="75" spans="2:26" x14ac:dyDescent="0.3">
      <c r="D75" s="2"/>
    </row>
    <row r="76" spans="2:26" x14ac:dyDescent="0.3">
      <c r="D76" s="2"/>
    </row>
  </sheetData>
  <mergeCells count="23">
    <mergeCell ref="E5:X5"/>
    <mergeCell ref="E7:E8"/>
    <mergeCell ref="G7:G8"/>
    <mergeCell ref="H7:H8"/>
    <mergeCell ref="I7:K7"/>
    <mergeCell ref="L7:L8"/>
    <mergeCell ref="M7:O7"/>
    <mergeCell ref="P7:Q7"/>
    <mergeCell ref="R7:R8"/>
    <mergeCell ref="S7:V7"/>
    <mergeCell ref="W7:W8"/>
    <mergeCell ref="B9:B41"/>
    <mergeCell ref="D9:D12"/>
    <mergeCell ref="D14:D17"/>
    <mergeCell ref="D20:D27"/>
    <mergeCell ref="B56:B68"/>
    <mergeCell ref="D56:D63"/>
    <mergeCell ref="D65:D68"/>
    <mergeCell ref="D29:D32"/>
    <mergeCell ref="D34:D41"/>
    <mergeCell ref="B43:B54"/>
    <mergeCell ref="D43:D47"/>
    <mergeCell ref="D49:D54"/>
  </mergeCells>
  <phoneticPr fontId="4" type="noConversion"/>
  <hyperlinks>
    <hyperlink ref="E67" r:id="rId1" xr:uid="{577EC520-8FFF-4CF2-A044-C10386FD120E}"/>
    <hyperlink ref="E49" r:id="rId2" xr:uid="{DF28649F-1CFB-497A-91FC-03971BBCF35D}"/>
    <hyperlink ref="E52" r:id="rId3" xr:uid="{DE9E01AB-54A7-40D6-BF0F-E2BAE48A99C3}"/>
    <hyperlink ref="E53" r:id="rId4" xr:uid="{E8348084-6EF0-4CCB-A59B-52ABBDC199D3}"/>
    <hyperlink ref="E54" r:id="rId5" xr:uid="{E375BBED-AA98-49F4-93B2-02A66B989E80}"/>
    <hyperlink ref="E65" r:id="rId6" xr:uid="{A2871B22-9C87-4DD1-8238-F3A5043AAB73}"/>
    <hyperlink ref="E50" r:id="rId7" xr:uid="{340B5BE4-6FD5-478B-B2E4-61235BD3A637}"/>
    <hyperlink ref="E9" r:id="rId8" xr:uid="{B03E92B5-5045-4792-B64C-85E45A9DE5DF}"/>
    <hyperlink ref="E11" r:id="rId9" xr:uid="{C4CF9AE1-FED3-4CF7-9E0A-C2AF73B3B92C}"/>
    <hyperlink ref="E10" r:id="rId10" xr:uid="{3A563459-C915-4703-9A0A-F315534B5EF0}"/>
    <hyperlink ref="E16" r:id="rId11" xr:uid="{2720D6DC-75D8-47A1-B6BE-C7B48063D546}"/>
    <hyperlink ref="E17" r:id="rId12" xr:uid="{1123DC2F-7A30-4171-9098-5390E8FED2BA}"/>
    <hyperlink ref="E14" r:id="rId13" xr:uid="{D6E0BBF2-4FC5-4A9A-B3F0-4C795CF1366B}"/>
    <hyperlink ref="E15" r:id="rId14" xr:uid="{50347852-CE99-4716-8360-C35997C18341}"/>
    <hyperlink ref="E20" r:id="rId15" xr:uid="{80BD7161-699B-428B-97B3-377BCCB5D1B4}"/>
    <hyperlink ref="E25" r:id="rId16" xr:uid="{BF53DE24-E948-442E-A8EA-8549793A16F1}"/>
    <hyperlink ref="E22" r:id="rId17" xr:uid="{59895FED-4FB4-42B6-B04E-5F25778E169D}"/>
    <hyperlink ref="E23" r:id="rId18" xr:uid="{ADEEB60A-DB08-494C-AD00-8404C3E66FE8}"/>
    <hyperlink ref="E21" r:id="rId19" xr:uid="{00317094-7732-4351-BCEC-3FA5E97F0117}"/>
    <hyperlink ref="E26" r:id="rId20" xr:uid="{DF3A3B98-45FB-447E-813B-78B2B2F2D4AC}"/>
    <hyperlink ref="E24" r:id="rId21" xr:uid="{3B118997-617D-45FB-BF60-0027C57BE638}"/>
    <hyperlink ref="E31" r:id="rId22" display="https://www.riseetf.co.kr/prod/finderDetail/44H1" xr:uid="{98B5F73F-B320-4DD0-8B77-26D55BC25DFE}"/>
    <hyperlink ref="E29" r:id="rId23" display="https://www.aceetf.co.kr/fund/K55101E96450" xr:uid="{8D3855A5-74E4-44C0-B0E0-11265FD48E1A}"/>
    <hyperlink ref="E36" r:id="rId24" xr:uid="{9E237BCD-9E65-4806-ABE2-D4F42DB2B333}"/>
    <hyperlink ref="E38" r:id="rId25" xr:uid="{A6EE54B0-3E9A-45D3-82C1-E42DED3C0C40}"/>
    <hyperlink ref="E40" r:id="rId26" xr:uid="{F96F8C0B-9B6C-42AE-BC6B-CF25C0F39595}"/>
    <hyperlink ref="E34" r:id="rId27" xr:uid="{48B45B79-1128-4C4E-9197-AD99905DCA5C}"/>
    <hyperlink ref="E46" r:id="rId28" xr:uid="{76AE98F2-3DE2-492C-BA66-4749643F0126}"/>
    <hyperlink ref="E45" r:id="rId29" xr:uid="{0817FE05-D019-4231-8EE1-DE0732D2993C}"/>
    <hyperlink ref="E44" r:id="rId30" xr:uid="{E1D35A4B-2BE4-4B78-A480-350D819AF4E2}"/>
    <hyperlink ref="E43" r:id="rId31" xr:uid="{38E8F685-861E-4CE7-81A8-BFFF79CB1CAE}"/>
    <hyperlink ref="E60" r:id="rId32" xr:uid="{D4EBD9AE-237B-409B-A69D-DC487761650C}"/>
    <hyperlink ref="E56" r:id="rId33" xr:uid="{63CF7231-1410-45C1-BF82-AAAF6EDFBB5D}"/>
    <hyperlink ref="E58" r:id="rId34" xr:uid="{9E22F79E-D93C-4E44-93BE-9C974C79F3E4}"/>
    <hyperlink ref="E62" r:id="rId35" xr:uid="{234F0BCF-A828-45A5-AC60-DC30F526FC92}"/>
    <hyperlink ref="E63" r:id="rId36" xr:uid="{CC1C6F17-3FE2-4C9C-A270-EBD4B1FB8C3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국내상장 커버드콜 ETF 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 Junwan</dc:creator>
  <cp:lastModifiedBy>Park Junwan</cp:lastModifiedBy>
  <dcterms:created xsi:type="dcterms:W3CDTF">2025-01-12T03:31:31Z</dcterms:created>
  <dcterms:modified xsi:type="dcterms:W3CDTF">2025-02-15T16:46:39Z</dcterms:modified>
</cp:coreProperties>
</file>