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8_{44C11F8A-2981-164E-AF78-272DFC03FBAF}" xr6:coauthVersionLast="47" xr6:coauthVersionMax="47" xr10:uidLastSave="{00000000-0000-0000-0000-000000000000}"/>
  <bookViews>
    <workbookView xWindow="33600" yWindow="-600" windowWidth="38400" windowHeight="21600" xr2:uid="{CE8D69CD-051F-DA43-8093-1C30DB0F2880}"/>
  </bookViews>
  <sheets>
    <sheet name="..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°ü¼¼Á¶Á¤BBLS">#REF!</definedName>
    <definedName name="±â±Ý">#REF!</definedName>
    <definedName name="비용Detail">#REF!</definedName>
    <definedName name="소유">#REF!</definedName>
    <definedName name="인쇄">[2]!인쇄</definedName>
    <definedName name="평잔_cord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>[7]!Macro1</definedName>
    <definedName name="MarginType">[6]PCC!#REF!</definedName>
    <definedName name="Maturity">[6]PCC!#REF!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>[4]!Print_A4</definedName>
    <definedName name="Print_Letter">[4]!Print_Letter</definedName>
    <definedName name="Print_Qtr_A4">[4]!Print_Qtr_A4</definedName>
    <definedName name="Print_Qtr_Letter">[4]!Print_Qtr_Letter</definedName>
    <definedName name="PRINT1">#REF!</definedName>
    <definedName name="PRINT2">#REF!</definedName>
    <definedName name="PRINT3">#REF!</definedName>
    <definedName name="printt">[4]!Print_A4</definedName>
    <definedName name="PRO">#REF!</definedName>
    <definedName name="PROD">#REF!</definedName>
    <definedName name="Prt_A4">[9]!Print_A4</definedName>
    <definedName name="Prt_Letter">[9]!Print_Letter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>[4]!Print_Qtr_Letter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F8" i="1" l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</calcChain>
</file>

<file path=xl/sharedStrings.xml><?xml version="1.0" encoding="utf-8"?>
<sst xmlns="http://schemas.openxmlformats.org/spreadsheetml/2006/main" count="66" uniqueCount="66">
  <si>
    <t>26세</t>
    <phoneticPr fontId="3" type="noConversion"/>
  </si>
  <si>
    <t>27세</t>
    <phoneticPr fontId="3" type="noConversion"/>
  </si>
  <si>
    <t>28세</t>
  </si>
  <si>
    <t>29세</t>
  </si>
  <si>
    <t>30세</t>
  </si>
  <si>
    <t>31세</t>
  </si>
  <si>
    <t>32세</t>
  </si>
  <si>
    <t>33세</t>
  </si>
  <si>
    <t>34세</t>
  </si>
  <si>
    <t>35세</t>
  </si>
  <si>
    <t>36세</t>
  </si>
  <si>
    <t>37세</t>
  </si>
  <si>
    <t>38세</t>
  </si>
  <si>
    <t>39세</t>
  </si>
  <si>
    <t>40세</t>
  </si>
  <si>
    <t>41세</t>
  </si>
  <si>
    <t>42세</t>
  </si>
  <si>
    <t>43세</t>
  </si>
  <si>
    <t>44세</t>
  </si>
  <si>
    <t>45세</t>
  </si>
  <si>
    <t>46세</t>
  </si>
  <si>
    <t>47세</t>
  </si>
  <si>
    <t>48세</t>
  </si>
  <si>
    <t>49세</t>
  </si>
  <si>
    <t>50세</t>
  </si>
  <si>
    <t>51세</t>
  </si>
  <si>
    <t>52세</t>
  </si>
  <si>
    <t>53세</t>
  </si>
  <si>
    <t>54세</t>
  </si>
  <si>
    <t>55세</t>
  </si>
  <si>
    <t>수익률(연)</t>
    <phoneticPr fontId="3" type="noConversion"/>
  </si>
  <si>
    <t>1년</t>
    <phoneticPr fontId="3" type="noConversion"/>
  </si>
  <si>
    <t>2년</t>
    <phoneticPr fontId="3" type="noConversion"/>
  </si>
  <si>
    <t>3년</t>
  </si>
  <si>
    <t>4년</t>
  </si>
  <si>
    <t>5년</t>
  </si>
  <si>
    <t>6년</t>
  </si>
  <si>
    <t>7년</t>
  </si>
  <si>
    <t>8년</t>
  </si>
  <si>
    <t>9년</t>
  </si>
  <si>
    <t>10년</t>
  </si>
  <si>
    <t>11년</t>
  </si>
  <si>
    <t>12년</t>
  </si>
  <si>
    <t>13년</t>
  </si>
  <si>
    <t>14년</t>
  </si>
  <si>
    <t>15년</t>
  </si>
  <si>
    <t>16년</t>
  </si>
  <si>
    <t>17년</t>
  </si>
  <si>
    <t>18년</t>
  </si>
  <si>
    <t>19년</t>
  </si>
  <si>
    <t>20년</t>
  </si>
  <si>
    <t>21년</t>
  </si>
  <si>
    <t>22년</t>
  </si>
  <si>
    <t>23년</t>
  </si>
  <si>
    <t>24년</t>
  </si>
  <si>
    <t>25년</t>
  </si>
  <si>
    <t>26년</t>
  </si>
  <si>
    <t>27년</t>
  </si>
  <si>
    <t>28년</t>
  </si>
  <si>
    <t>29년</t>
  </si>
  <si>
    <t>30년</t>
  </si>
  <si>
    <t>투자금액</t>
    <phoneticPr fontId="3" type="noConversion"/>
  </si>
  <si>
    <t>SCHD</t>
    <phoneticPr fontId="3" type="noConversion"/>
  </si>
  <si>
    <t>SCHD 배당금</t>
    <phoneticPr fontId="3" type="noConversion"/>
  </si>
  <si>
    <t>배당 3.6% &amp; 10% 성장</t>
    <phoneticPr fontId="3" type="noConversion"/>
  </si>
  <si>
    <t>SCHD 장기수익 &amp; 배당성장 시뮬레이션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</si>
</sst>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_-* #,##0_-;\-* #,##0_-;_-* &quot;-&quot;??_-;_-@_-"/>
    <numFmt numFmtId="179" formatCode="0.0%"/>
    <numFmt numFmtId="181" formatCode="#,##0_ "/>
  </numFmts>
  <fonts count="9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u/>
      <sz val="26"/>
      <color theme="1"/>
      <name val="맑은 고딕"/>
      <family val="2"/>
      <scheme val="minor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81" fontId="5" fillId="4" borderId="1" xfId="0" applyNumberFormat="1" applyFont="1" applyFill="1" applyBorder="1" applyAlignment="1">
      <alignment horizontal="center" vertical="center"/>
    </xf>
    <xf numFmtId="181" fontId="0" fillId="2" borderId="0" xfId="0" applyNumberFormat="1" applyFill="1">
      <alignment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0" fontId="6" fillId="2" borderId="0" xfId="2" applyFont="1" applyFill="1" applyAlignment="1">
      <alignment horizontal="center" vertical="center"/>
    </xf>
    <xf numFmtId="0" fontId="1" fillId="2" borderId="0" xfId="2" applyFill="1">
      <alignment vertical="center"/>
    </xf>
    <xf numFmtId="0" fontId="7" fillId="2" borderId="0" xfId="2" applyFont="1" applyFill="1" applyAlignment="1">
      <alignment horizontal="center" vertical="center"/>
    </xf>
  </cellXfs>
  <cellStyles count="3">
    <cellStyle name="쉼표 [0]" xfId="1" builtinId="6"/>
    <cellStyle name="표준" xfId="0" builtinId="0"/>
    <cellStyle name="표준 5 2" xfId="2" xr:uid="{1B9D0326-1D58-E243-9B84-C25CB18C9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Sheet7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77F1-1DEE-5547-A0ED-7F8202388810}">
  <dimension ref="A3:AX11"/>
  <sheetViews>
    <sheetView tabSelected="1" zoomScale="90" zoomScaleNormal="90" workbookViewId="0">
      <selection activeCell="D4" sqref="D4:V4"/>
    </sheetView>
  </sheetViews>
  <sheetFormatPr baseColWidth="10" defaultRowHeight="17"/>
  <cols>
    <col min="2" max="2" width="14.33203125" customWidth="1"/>
    <col min="3" max="3" width="22.1640625" customWidth="1"/>
    <col min="4" max="4" width="16.6640625" customWidth="1"/>
    <col min="5" max="5" width="12.5" bestFit="1" customWidth="1"/>
    <col min="6" max="8" width="12.5" customWidth="1"/>
    <col min="9" max="9" width="13.5" customWidth="1"/>
    <col min="10" max="13" width="13.33203125" customWidth="1"/>
    <col min="14" max="14" width="13.5" bestFit="1" customWidth="1"/>
    <col min="15" max="18" width="13.33203125" customWidth="1"/>
    <col min="19" max="19" width="13.5" bestFit="1" customWidth="1"/>
    <col min="20" max="23" width="13.33203125" customWidth="1"/>
    <col min="24" max="24" width="13.5" bestFit="1" customWidth="1"/>
    <col min="25" max="28" width="13.33203125" customWidth="1"/>
    <col min="29" max="29" width="13.5" bestFit="1" customWidth="1"/>
    <col min="30" max="34" width="14.83203125" customWidth="1"/>
    <col min="35" max="35" width="12.5" bestFit="1" customWidth="1"/>
    <col min="36" max="39" width="12.5" customWidth="1"/>
    <col min="40" max="40" width="12.5" bestFit="1" customWidth="1"/>
    <col min="41" max="44" width="12.5" customWidth="1"/>
    <col min="45" max="45" width="12.5" bestFit="1" customWidth="1"/>
    <col min="46" max="46" width="12.5" hidden="1" customWidth="1"/>
    <col min="47" max="47" width="12.5" bestFit="1" customWidth="1"/>
  </cols>
  <sheetData>
    <row r="3" spans="1:37" s="11" customFormat="1" ht="18">
      <c r="B3" s="12"/>
      <c r="C3" s="12"/>
      <c r="D3" s="13"/>
      <c r="E3" s="12"/>
      <c r="F3" s="12"/>
      <c r="G3" s="12"/>
      <c r="H3" s="12"/>
      <c r="I3" s="12"/>
      <c r="J3" s="12"/>
      <c r="K3" s="12"/>
      <c r="L3" s="12"/>
      <c r="M3" s="12"/>
      <c r="N3" s="14"/>
      <c r="O3" s="14"/>
      <c r="P3" s="12"/>
      <c r="Q3" s="12"/>
      <c r="R3" s="12"/>
      <c r="S3" s="12"/>
      <c r="T3" s="12"/>
      <c r="U3" s="12"/>
      <c r="V3" s="12"/>
    </row>
    <row r="4" spans="1:37" s="11" customFormat="1" ht="37">
      <c r="B4" s="12"/>
      <c r="C4" s="12"/>
      <c r="D4" s="15" t="s">
        <v>65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2"/>
    </row>
    <row r="6" spans="1:37" s="1" customFormat="1" ht="34" customHeight="1">
      <c r="E6" s="1" t="s">
        <v>0</v>
      </c>
      <c r="F6" s="1" t="s">
        <v>1</v>
      </c>
      <c r="G6" s="1" t="s">
        <v>2</v>
      </c>
      <c r="H6" s="1" t="s">
        <v>3</v>
      </c>
      <c r="I6" s="1" t="s">
        <v>4</v>
      </c>
      <c r="J6" s="1" t="s">
        <v>5</v>
      </c>
      <c r="K6" s="1" t="s">
        <v>6</v>
      </c>
      <c r="L6" s="1" t="s">
        <v>7</v>
      </c>
      <c r="M6" s="1" t="s">
        <v>8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17</v>
      </c>
      <c r="W6" s="1" t="s">
        <v>18</v>
      </c>
      <c r="X6" s="1" t="s">
        <v>19</v>
      </c>
      <c r="Y6" s="1" t="s">
        <v>20</v>
      </c>
      <c r="Z6" s="1" t="s">
        <v>21</v>
      </c>
      <c r="AA6" s="1" t="s">
        <v>22</v>
      </c>
      <c r="AB6" s="1" t="s">
        <v>23</v>
      </c>
      <c r="AC6" s="1" t="s">
        <v>24</v>
      </c>
      <c r="AD6" s="1" t="s">
        <v>25</v>
      </c>
      <c r="AE6" s="1" t="s">
        <v>26</v>
      </c>
      <c r="AF6" s="1" t="s">
        <v>27</v>
      </c>
      <c r="AG6" s="1" t="s">
        <v>28</v>
      </c>
      <c r="AH6" s="1" t="s">
        <v>29</v>
      </c>
    </row>
    <row r="7" spans="1:37" s="2" customFormat="1" ht="21" customHeight="1">
      <c r="A7" s="1"/>
      <c r="B7" s="3"/>
      <c r="C7" s="3" t="s">
        <v>30</v>
      </c>
      <c r="D7" s="3" t="s">
        <v>61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  <c r="M7" s="3" t="s">
        <v>39</v>
      </c>
      <c r="N7" s="3" t="s">
        <v>40</v>
      </c>
      <c r="O7" s="3" t="s">
        <v>41</v>
      </c>
      <c r="P7" s="3" t="s">
        <v>42</v>
      </c>
      <c r="Q7" s="3" t="s">
        <v>43</v>
      </c>
      <c r="R7" s="3" t="s">
        <v>44</v>
      </c>
      <c r="S7" s="3" t="s">
        <v>45</v>
      </c>
      <c r="T7" s="3" t="s">
        <v>46</v>
      </c>
      <c r="U7" s="3" t="s">
        <v>47</v>
      </c>
      <c r="V7" s="3" t="s">
        <v>48</v>
      </c>
      <c r="W7" s="3" t="s">
        <v>49</v>
      </c>
      <c r="X7" s="3" t="s">
        <v>50</v>
      </c>
      <c r="Y7" s="3" t="s">
        <v>51</v>
      </c>
      <c r="Z7" s="3" t="s">
        <v>52</v>
      </c>
      <c r="AA7" s="3" t="s">
        <v>53</v>
      </c>
      <c r="AB7" s="3" t="s">
        <v>54</v>
      </c>
      <c r="AC7" s="3" t="s">
        <v>55</v>
      </c>
      <c r="AD7" s="3" t="s">
        <v>56</v>
      </c>
      <c r="AE7" s="3" t="s">
        <v>57</v>
      </c>
      <c r="AF7" s="3" t="s">
        <v>58</v>
      </c>
      <c r="AG7" s="3" t="s">
        <v>59</v>
      </c>
      <c r="AH7" s="3" t="s">
        <v>60</v>
      </c>
      <c r="AI7" s="1"/>
      <c r="AJ7" s="1"/>
      <c r="AK7" s="1"/>
    </row>
    <row r="8" spans="1:37" ht="21" customHeight="1">
      <c r="A8" s="4"/>
      <c r="B8" s="8" t="s">
        <v>62</v>
      </c>
      <c r="C8" s="5">
        <v>0.08</v>
      </c>
      <c r="D8" s="9">
        <v>10000000</v>
      </c>
      <c r="E8" s="6">
        <f>D8*1.08</f>
        <v>10800000</v>
      </c>
      <c r="F8" s="6">
        <f t="shared" ref="F8:AH8" si="0">E8*1.08</f>
        <v>11664000</v>
      </c>
      <c r="G8" s="6">
        <f t="shared" si="0"/>
        <v>12597120</v>
      </c>
      <c r="H8" s="6">
        <f t="shared" si="0"/>
        <v>13604889.600000001</v>
      </c>
      <c r="I8" s="6">
        <f t="shared" si="0"/>
        <v>14693280.768000003</v>
      </c>
      <c r="J8" s="6">
        <f t="shared" si="0"/>
        <v>15868743.229440004</v>
      </c>
      <c r="K8" s="6">
        <f t="shared" si="0"/>
        <v>17138242.687795207</v>
      </c>
      <c r="L8" s="6">
        <f t="shared" si="0"/>
        <v>18509302.102818824</v>
      </c>
      <c r="M8" s="6">
        <f t="shared" si="0"/>
        <v>19990046.271044333</v>
      </c>
      <c r="N8" s="6">
        <f t="shared" si="0"/>
        <v>21589249.97272788</v>
      </c>
      <c r="O8" s="6">
        <f t="shared" si="0"/>
        <v>23316389.970546111</v>
      </c>
      <c r="P8" s="6">
        <f t="shared" si="0"/>
        <v>25181701.168189801</v>
      </c>
      <c r="Q8" s="6">
        <f t="shared" si="0"/>
        <v>27196237.261644986</v>
      </c>
      <c r="R8" s="6">
        <f t="shared" si="0"/>
        <v>29371936.242576588</v>
      </c>
      <c r="S8" s="6">
        <f t="shared" si="0"/>
        <v>31721691.141982716</v>
      </c>
      <c r="T8" s="6">
        <f t="shared" si="0"/>
        <v>34259426.433341332</v>
      </c>
      <c r="U8" s="6">
        <f t="shared" si="0"/>
        <v>37000180.548008643</v>
      </c>
      <c r="V8" s="6">
        <f t="shared" si="0"/>
        <v>39960194.99184934</v>
      </c>
      <c r="W8" s="6">
        <f t="shared" si="0"/>
        <v>43157010.59119729</v>
      </c>
      <c r="X8" s="6">
        <f t="shared" si="0"/>
        <v>46609571.438493073</v>
      </c>
      <c r="Y8" s="6">
        <f t="shared" si="0"/>
        <v>50338337.153572522</v>
      </c>
      <c r="Z8" s="6">
        <f t="shared" si="0"/>
        <v>54365404.125858329</v>
      </c>
      <c r="AA8" s="6">
        <f t="shared" si="0"/>
        <v>58714636.455926999</v>
      </c>
      <c r="AB8" s="6">
        <f t="shared" si="0"/>
        <v>63411807.372401163</v>
      </c>
      <c r="AC8" s="6">
        <f t="shared" si="0"/>
        <v>68484751.962193266</v>
      </c>
      <c r="AD8" s="6">
        <f t="shared" si="0"/>
        <v>73963532.119168729</v>
      </c>
      <c r="AE8" s="6">
        <f t="shared" si="0"/>
        <v>79880614.688702226</v>
      </c>
      <c r="AF8" s="6">
        <f t="shared" si="0"/>
        <v>86271063.86379841</v>
      </c>
      <c r="AG8" s="6">
        <f t="shared" si="0"/>
        <v>93172748.972902283</v>
      </c>
      <c r="AH8" s="6">
        <f t="shared" si="0"/>
        <v>100626568.89073448</v>
      </c>
      <c r="AI8" s="4"/>
    </row>
    <row r="9" spans="1:37" s="4" customFormat="1" ht="6.75" customHeight="1">
      <c r="D9" s="10"/>
    </row>
    <row r="10" spans="1:37" ht="20" customHeight="1">
      <c r="A10" s="4"/>
      <c r="B10" s="8" t="s">
        <v>63</v>
      </c>
      <c r="C10" s="7" t="s">
        <v>64</v>
      </c>
      <c r="D10" s="9"/>
      <c r="E10" s="6">
        <f>E8*0.036</f>
        <v>388799.99999999994</v>
      </c>
      <c r="F10" s="6">
        <f>E10*1.1</f>
        <v>427679.99999999994</v>
      </c>
      <c r="G10" s="6">
        <f t="shared" ref="G10:AH10" si="1">F10*1.1</f>
        <v>470448</v>
      </c>
      <c r="H10" s="6">
        <f t="shared" si="1"/>
        <v>517492.80000000005</v>
      </c>
      <c r="I10" s="6">
        <f t="shared" si="1"/>
        <v>569242.08000000007</v>
      </c>
      <c r="J10" s="6">
        <f t="shared" si="1"/>
        <v>626166.28800000018</v>
      </c>
      <c r="K10" s="6">
        <f t="shared" si="1"/>
        <v>688782.91680000024</v>
      </c>
      <c r="L10" s="6">
        <f t="shared" si="1"/>
        <v>757661.20848000038</v>
      </c>
      <c r="M10" s="6">
        <f t="shared" si="1"/>
        <v>833427.32932800043</v>
      </c>
      <c r="N10" s="6">
        <f t="shared" si="1"/>
        <v>916770.06226080051</v>
      </c>
      <c r="O10" s="6">
        <f t="shared" si="1"/>
        <v>1008447.0684868806</v>
      </c>
      <c r="P10" s="6">
        <f t="shared" si="1"/>
        <v>1109291.7753355687</v>
      </c>
      <c r="Q10" s="6">
        <f t="shared" si="1"/>
        <v>1220220.9528691256</v>
      </c>
      <c r="R10" s="6">
        <f t="shared" si="1"/>
        <v>1342243.0481560384</v>
      </c>
      <c r="S10" s="6">
        <f t="shared" si="1"/>
        <v>1476467.3529716423</v>
      </c>
      <c r="T10" s="6">
        <f t="shared" si="1"/>
        <v>1624114.0882688067</v>
      </c>
      <c r="U10" s="6">
        <f t="shared" si="1"/>
        <v>1786525.4970956875</v>
      </c>
      <c r="V10" s="6">
        <f t="shared" si="1"/>
        <v>1965178.0468052565</v>
      </c>
      <c r="W10" s="6">
        <f t="shared" si="1"/>
        <v>2161695.8514857823</v>
      </c>
      <c r="X10" s="6">
        <f t="shared" si="1"/>
        <v>2377865.4366343608</v>
      </c>
      <c r="Y10" s="6">
        <f t="shared" si="1"/>
        <v>2615651.9802977969</v>
      </c>
      <c r="Z10" s="6">
        <f t="shared" si="1"/>
        <v>2877217.1783275767</v>
      </c>
      <c r="AA10" s="6">
        <f t="shared" si="1"/>
        <v>3164938.8961603348</v>
      </c>
      <c r="AB10" s="6">
        <f t="shared" si="1"/>
        <v>3481432.7857763688</v>
      </c>
      <c r="AC10" s="6">
        <f t="shared" si="1"/>
        <v>3829576.0643540062</v>
      </c>
      <c r="AD10" s="6">
        <f t="shared" si="1"/>
        <v>4212533.6707894076</v>
      </c>
      <c r="AE10" s="6">
        <f t="shared" si="1"/>
        <v>4633787.0378683489</v>
      </c>
      <c r="AF10" s="6">
        <f t="shared" si="1"/>
        <v>5097165.741655184</v>
      </c>
      <c r="AG10" s="6">
        <f t="shared" si="1"/>
        <v>5606882.3158207024</v>
      </c>
      <c r="AH10" s="6">
        <f t="shared" si="1"/>
        <v>6167570.5474027731</v>
      </c>
      <c r="AI10" s="4"/>
    </row>
    <row r="11" spans="1:37" s="4" customFormat="1" ht="25" customHeight="1">
      <c r="D11" s="10"/>
    </row>
  </sheetData>
  <mergeCells count="1">
    <mergeCell ref="D4:V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2024-11-29T04:21:44Z</dcterms:created>
  <dcterms:modified xsi:type="dcterms:W3CDTF">2024-11-29T04:24:40Z</dcterms:modified>
</cp:coreProperties>
</file>