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201ac03d97368e8/Desktop/"/>
    </mc:Choice>
  </mc:AlternateContent>
  <xr:revisionPtr revIDLastSave="2" documentId="8_{4AF03AAD-0136-44B2-9D68-74BFA4F922CD}" xr6:coauthVersionLast="47" xr6:coauthVersionMax="47" xr10:uidLastSave="{ABA854B7-4C50-41A5-9766-ABF6CB29BB01}"/>
  <bookViews>
    <workbookView xWindow="-120" yWindow="-120" windowWidth="29040" windowHeight="15720" xr2:uid="{6861AADD-B3C3-4142-A6A2-BE54CD1F9161}"/>
  </bookViews>
  <sheets>
    <sheet name="국내 상장 채권형 ETF비교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93">[1]PCC!#REF!</definedName>
    <definedName name="_93">[1]PCC!#REF!</definedName>
    <definedName name="_DDB4">[2]Ky!#REF!</definedName>
    <definedName name="_DDB6">[2]Ky!#REF!</definedName>
    <definedName name="_DDB7">[2]Ky!#REF!</definedName>
    <definedName name="_Key1" hidden="1">#REF!</definedName>
    <definedName name="_mjy2" localSheetId="0">[3]!Print_A4</definedName>
    <definedName name="_mjy2">[3]!Print_A4</definedName>
    <definedName name="_Order1" hidden="1">255</definedName>
    <definedName name="_SLM15">[2]Ky!#REF!</definedName>
    <definedName name="_SLM25">[2]Ky!#REF!</definedName>
    <definedName name="_SLM30">[2]Ky!#REF!</definedName>
    <definedName name="_Sort" hidden="1">#REF!</definedName>
    <definedName name="±â±Ý">#REF!</definedName>
    <definedName name="°ü¼¼Á¶Á¤BBLS">#REF!</definedName>
    <definedName name="a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Á¶Á¤BBLS">#REF!</definedName>
    <definedName name="AA">#REF!</definedName>
    <definedName name="aaa">#REF!</definedName>
    <definedName name="aaaa">#REF!</definedName>
    <definedName name="AABB">#REF!</definedName>
    <definedName name="abc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Åë°üÀÏ">#REF!</definedName>
    <definedName name="application">#REF!</definedName>
    <definedName name="ARO">#REF!</definedName>
    <definedName name="B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bb" localSheetId="0">[4]!Macro1</definedName>
    <definedName name="bb">[4]!Macro1</definedName>
    <definedName name="BC0.5">#REF!</definedName>
    <definedName name="bsc_db">#REF!</definedName>
    <definedName name="BU">#REF!</definedName>
    <definedName name="CASH">#REF!</definedName>
    <definedName name="CNF">#REF!</definedName>
    <definedName name="CON">#REF!</definedName>
    <definedName name="CONB">#REF!</definedName>
    <definedName name="conn">#REF!</definedName>
    <definedName name="Consol_Range">#REF!</definedName>
    <definedName name="Cord">#REF!</definedName>
    <definedName name="CurrentYr">[5]PCC!#REF!</definedName>
    <definedName name="cVb">[2]Ky!#REF!</definedName>
    <definedName name="D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_xlnm.Database">#REF!</definedName>
    <definedName name="DATE">#REF!</definedName>
    <definedName name="dbaaa">#REF!</definedName>
    <definedName name="ddbb6">[2]Ky!#REF!</definedName>
    <definedName name="dddd1">[2]Ky!#REF!</definedName>
    <definedName name="Decimal_range">#REF!</definedName>
    <definedName name="DEMO">#REF!</definedName>
    <definedName name="Dff">#REF!</definedName>
    <definedName name="dfg" localSheetId="0">[6]!Macro1</definedName>
    <definedName name="dfg">[6]!Macro1</definedName>
    <definedName name="EE">#REF!</definedName>
    <definedName name="EffectDate">[5]PCC!#REF!</definedName>
    <definedName name="EX">#REF!</definedName>
    <definedName name="FA">#REF!</definedName>
    <definedName name="FF">[1]PCC!#REF!</definedName>
    <definedName name="fggdg">[2]Ky!#REF!</definedName>
    <definedName name="fhajjd" localSheetId="0">[3]!Print_Letter</definedName>
    <definedName name="fhajjd">[3]!Print_Letter</definedName>
    <definedName name="Format_AT_Actual_List">#REF!</definedName>
    <definedName name="FUND">#REF!</definedName>
    <definedName name="HH">#REF!</definedName>
    <definedName name="Import">[5]PCC!#REF!</definedName>
    <definedName name="INCOME">#REF!</definedName>
    <definedName name="JJ">#REF!</definedName>
    <definedName name="kkkk">#REF!</definedName>
    <definedName name="LandType">[5]PCC!#REF!</definedName>
    <definedName name="LOW">#REF!</definedName>
    <definedName name="lstMetrics">OFFSET(#REF!,0,0,COUNTA(#REF!))</definedName>
    <definedName name="lstYears">OFFSET(#REF!,0,1,1,COUNTA(#REF!)-1)</definedName>
    <definedName name="Macro1" localSheetId="0">[6]!Macro1</definedName>
    <definedName name="Macro1">[6]!Macro1</definedName>
    <definedName name="MarginType">[5]PCC!#REF!</definedName>
    <definedName name="Maturity">[5]PCC!#REF!</definedName>
    <definedName name="mjy" localSheetId="0">[6]!Macro1</definedName>
    <definedName name="mjy">[6]!Macro1</definedName>
    <definedName name="mm">#REF!</definedName>
    <definedName name="ORA">'[7]손익요약(미사용)'!#REF!</definedName>
    <definedName name="PLAT">#REF!</definedName>
    <definedName name="POR364C16rtQU">#REF!</definedName>
    <definedName name="POR364C711rtQU">#REF!</definedName>
    <definedName name="POR3C11R212C16rtM3tb0tb213tb213">#REF!</definedName>
    <definedName name="POR3C11R215C16rtM3tb0tb213tb213">#REF!</definedName>
    <definedName name="POR3C18R212C23rtM3tb0tb213tb213">#REF!</definedName>
    <definedName name="Print_A4" localSheetId="0">[3]!Print_A4</definedName>
    <definedName name="Print_A4">[3]!Print_A4</definedName>
    <definedName name="Print_Letter" localSheetId="0">[3]!Print_Letter</definedName>
    <definedName name="Print_Letter">[3]!Print_Letter</definedName>
    <definedName name="Print_Qtr_A4" localSheetId="0">[3]!Print_Qtr_A4</definedName>
    <definedName name="Print_Qtr_A4">[3]!Print_Qtr_A4</definedName>
    <definedName name="Print_Qtr_Letter" localSheetId="0">[3]!Print_Qtr_Letter</definedName>
    <definedName name="Print_Qtr_Letter">[3]!Print_Qtr_Letter</definedName>
    <definedName name="PRINT1">#REF!</definedName>
    <definedName name="PRINT2">#REF!</definedName>
    <definedName name="PRINT3">#REF!</definedName>
    <definedName name="printt" localSheetId="0">[3]!Print_A4</definedName>
    <definedName name="printt">[3]!Print_A4</definedName>
    <definedName name="PRO">#REF!</definedName>
    <definedName name="PROD">#REF!</definedName>
    <definedName name="Prt_A4" localSheetId="0">[8]!Print_A4</definedName>
    <definedName name="Prt_A4">[8]!Print_A4</definedName>
    <definedName name="Prt_Letter" localSheetId="0">[8]!Print_Letter</definedName>
    <definedName name="Prt_Letter">[8]!Print_Letter</definedName>
    <definedName name="Prt_Qtr_A4" localSheetId="0">[8]!Print_Qtr_A4</definedName>
    <definedName name="Prt_Qtr_A4">[8]!Print_Qtr_A4</definedName>
    <definedName name="qwrt">[2]Ky!#REF!</definedName>
    <definedName name="RAFF">#REF!</definedName>
    <definedName name="RHENI">#REF!</definedName>
    <definedName name="rngCandEUnits">"$Millions"</definedName>
    <definedName name="rngcurryr">1998</definedName>
    <definedName name="rngrptunit">"CUSA PRODUCTION"</definedName>
    <definedName name="sD" localSheetId="0">[3]!Print_Qtr_Letter</definedName>
    <definedName name="sD">[3]!Print_Qtr_Letter</definedName>
    <definedName name="sDdsAS" localSheetId="0">[3]!Print_Qtr_A4</definedName>
    <definedName name="sDdsAS">[3]!Print_Qtr_A4</definedName>
    <definedName name="SDsd">[2]Ky!#REF!</definedName>
    <definedName name="SelectedYear">'[9]Never Sleep dividend portfolio'!#REF!</definedName>
    <definedName name="SGU">#REF!</definedName>
    <definedName name="Source">#REF!</definedName>
    <definedName name="SPO">#REF!</definedName>
    <definedName name="SS">#REF!</definedName>
    <definedName name="SUBJECT">#REF!</definedName>
    <definedName name="SUPPLY">#REF!</definedName>
    <definedName name="SVSChargeType">[5]PCC!#REF!</definedName>
    <definedName name="tax">[5]PCC!#REF!</definedName>
    <definedName name="TITLE">#REF!</definedName>
    <definedName name="trashme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>#REF!</definedName>
    <definedName name="VV">#REF!</definedName>
    <definedName name="wrn.Print._.All." hidden="1">{"Print Summary",#N/A,TRUE,"BASIN";"99 Outlook vs 98 Actual",#N/A,TRUE,"BASIN";"99 Outlook vs 99 Obj",#N/A,TRUE,"BASIN";"00 vs 99 Outlook",#N/A,TRUE,"BASIN";"01 vs 00",#N/A,TRUE,"BASIN";"02 vs 01",#N/A,TRUE,"BASIN"}</definedName>
    <definedName name="wrn.Print._.BU._.and._.PC._.Print._.Summaries." hidden="1">{"BU Total Print Summary",#N/A,FALSE,"BU Total";"EPC Print Summary",#N/A,FALSE,"EPC";"WPC Print Summary",#N/A,FALSE,"WPC";"HPC Print Summary",#N/A,FALSE,"HPC-Total";"EXP Print Summary",#N/A,FALSE,"EXP";"BUGen Print Summary",#N/A,FALSE,"BU General"}</definedName>
    <definedName name="wrn.Print._.BU._.General._.Package." hidden="1">{"BUGen Print Summary",#N/A,FALSE,"BU General";"BUGen 99 Outlook vs 98 Actual",#N/A,FALSE,"BU General";"BUGen 99 Outlook vs 99 Obj",#N/A,FALSE,"BU General";"BUGen 00 vs 99 Outlook",#N/A,FALSE,"BU General";"BUGen 01 vs 00",#N/A,FALSE,"BU General";"BUGen 02 vs 01",#N/A,FALSE,"BU General"}</definedName>
    <definedName name="wrn.Print._.BU._.Total._.with._.Variances." hidden="1">{"BU Total Print Summary",#N/A,FALSE,"BU Total";"BU Total 99 Outlook vs 98 Actual",#N/A,FALSE,"BU Total";"BU Total 99 Outlook vs 99 Obj",#N/A,FALSE,"BU Total";"BU Total 00 vs 99 Outlook",#N/A,FALSE,"BU Total";"BU Total 01 vs 00",#N/A,FALSE,"BU Total";"BU Total 02 vs 01",#N/A,FALSE,"BU Total"}</definedName>
    <definedName name="wrn.Print._.EPC._.Package." hidden="1">{"EPC Print Summary",#N/A,FALSE,"EPC";"EPC 99 Outlook vs 98 Actual",#N/A,FALSE,"EPC";"EPC 99 Outlook vs 99 Obj",#N/A,FALSE,"EPC";"EPC 00 vs 99 Outlook",#N/A,FALSE,"EPC";"EPC 01 vs 00",#N/A,FALSE,"EPC";"EPC 02 vs 01",#N/A,FALSE,"EPC"}</definedName>
    <definedName name="wrn.Print._.Exploration._.Package." hidden="1">{"EXP Print Summary",#N/A,FALSE,"EXP";"EXP 99 Outlook vs 98 Actual",#N/A,FALSE,"EXP";"EXP 99 Outlook vs 99 Obj",#N/A,FALSE,"EXP";"EXP 00 vs 99 Outlook",#N/A,FALSE,"EXP";"EXP 01 vs 00",#N/A,FALSE,"EXP";"EXP 02 vs 01",#N/A,FALSE,"EXP"}</definedName>
    <definedName name="wrn.Print._.Harvest._.Package.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wrn.Print._.WPC._.Package.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XX">#REF!</definedName>
    <definedName name="Z" hidden="1">{"HPC Print Summary",#N/A,FALSE,"HPC-Total";"HPC-BAT Print Summary",#N/A,FALSE,"HPC-BAT";"HPC-HAT Print Summary",#N/A,FALSE,"HPC-HAT";"HPC-MAT Print Summary",#N/A,FALSE,"HPC-MAT";"HPC-MP299 Print Summary",#N/A,FALSE,"HPC-MP299";"HPC-AVI Print Summary",#N/A,FALSE,"HPC-AVI";"HPC-MAR Print Summary",#N/A,FALSE,"HPC-MAR";"HPC-SHO Print Summary",#N/A,FALSE,"HPC-SHO";"HPC-Gen Print Summary",#N/A,FALSE,"HPC-General"}</definedName>
    <definedName name="ZZ" hidden="1">{"WPC Print Summary",#N/A,FALSE,"WPC";"WPC 99 Outlook vs 98 Actual",#N/A,FALSE,"WPC";"WPC 99 Outlook vs 99 Obj",#N/A,FALSE,"WPC";"WPC 00 vs 99 Outlook",#N/A,FALSE,"WPC";"WPC 01 vs 00",#N/A,FALSE,"WPC";"WPC 02 vs 01",#N/A,FALSE,"WPC"}</definedName>
    <definedName name="비용Detail">#REF!</definedName>
    <definedName name="소유">#REF!</definedName>
    <definedName name="인쇄" localSheetId="0">[2]!인쇄</definedName>
    <definedName name="인쇄">[2]!인쇄</definedName>
    <definedName name="평잔_c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" i="2" l="1"/>
  <c r="L31" i="2"/>
  <c r="L15" i="2"/>
  <c r="L43" i="2"/>
  <c r="L35" i="2"/>
  <c r="L27" i="2"/>
  <c r="L17" i="2"/>
  <c r="L14" i="2"/>
  <c r="L12" i="2"/>
  <c r="L11" i="2"/>
  <c r="L49" i="2"/>
  <c r="L48" i="2"/>
  <c r="L46" i="2"/>
  <c r="L45" i="2"/>
  <c r="L44" i="2"/>
  <c r="L41" i="2"/>
  <c r="L40" i="2"/>
  <c r="L39" i="2"/>
  <c r="L37" i="2"/>
  <c r="L34" i="2"/>
  <c r="L33" i="2"/>
  <c r="L32" i="2"/>
  <c r="L28" i="2"/>
  <c r="L25" i="2"/>
  <c r="L24" i="2"/>
  <c r="L23" i="2"/>
  <c r="L21" i="2"/>
  <c r="L19" i="2"/>
  <c r="L20" i="2"/>
</calcChain>
</file>

<file path=xl/sharedStrings.xml><?xml version="1.0" encoding="utf-8"?>
<sst xmlns="http://schemas.openxmlformats.org/spreadsheetml/2006/main" count="215" uniqueCount="107">
  <si>
    <t>종목명</t>
  </si>
  <si>
    <t>순자산(억원)</t>
    <phoneticPr fontId="6" type="noConversion"/>
  </si>
  <si>
    <t>유동성 
(거래 용이성)</t>
    <phoneticPr fontId="6" type="noConversion"/>
  </si>
  <si>
    <t>설정일</t>
    <phoneticPr fontId="4" type="noConversion"/>
  </si>
  <si>
    <t>비용 상세</t>
    <phoneticPr fontId="4" type="noConversion"/>
  </si>
  <si>
    <t>total 비용
(%)</t>
    <phoneticPr fontId="6" type="noConversion"/>
  </si>
  <si>
    <t>배당</t>
    <phoneticPr fontId="6" type="noConversion"/>
  </si>
  <si>
    <t>듀레이션</t>
    <phoneticPr fontId="6" type="noConversion"/>
  </si>
  <si>
    <t>퇴직연금
비위험자산 여부</t>
    <phoneticPr fontId="4" type="noConversion"/>
  </si>
  <si>
    <t>비고</t>
    <phoneticPr fontId="6" type="noConversion"/>
  </si>
  <si>
    <t>총보수(%)</t>
    <phoneticPr fontId="4" type="noConversion"/>
  </si>
  <si>
    <t>기타비용(%)</t>
    <phoneticPr fontId="4" type="noConversion"/>
  </si>
  <si>
    <t>매매중개수수료(%)</t>
    <phoneticPr fontId="4" type="noConversion"/>
  </si>
  <si>
    <t>배당율(%)*</t>
    <phoneticPr fontId="6" type="noConversion"/>
  </si>
  <si>
    <t>배당주기</t>
    <phoneticPr fontId="6" type="noConversion"/>
  </si>
  <si>
    <t>1개월</t>
    <phoneticPr fontId="6" type="noConversion"/>
  </si>
  <si>
    <t>3개월</t>
    <phoneticPr fontId="6" type="noConversion"/>
  </si>
  <si>
    <t>6개월</t>
    <phoneticPr fontId="6" type="noConversion"/>
  </si>
  <si>
    <t>12개월</t>
    <phoneticPr fontId="6" type="noConversion"/>
  </si>
  <si>
    <t>보통</t>
    <phoneticPr fontId="4" type="noConversion"/>
  </si>
  <si>
    <t>미지급 후 재투자</t>
    <phoneticPr fontId="4" type="noConversion"/>
  </si>
  <si>
    <t>O</t>
    <phoneticPr fontId="4" type="noConversion"/>
  </si>
  <si>
    <t>극히 부족</t>
    <phoneticPr fontId="4" type="noConversion"/>
  </si>
  <si>
    <t>연배당</t>
    <phoneticPr fontId="4" type="noConversion"/>
  </si>
  <si>
    <t>월배당</t>
    <phoneticPr fontId="4" type="noConversion"/>
  </si>
  <si>
    <t>-</t>
    <phoneticPr fontId="4" type="noConversion"/>
  </si>
  <si>
    <t>양호</t>
    <phoneticPr fontId="4" type="noConversion"/>
  </si>
  <si>
    <t>부족</t>
    <phoneticPr fontId="4" type="noConversion"/>
  </si>
  <si>
    <t>* 유동성 : 매우 양호(일간 거래량 1백만주 이상), 양호(10만주 이상), 보통(5~10만주 수준), 부족(2~5만주 수준), 매우 부족(1~2만주 수준), 극히 부족(1만주 미만)</t>
    <phoneticPr fontId="6" type="noConversion"/>
  </si>
  <si>
    <t>X</t>
    <phoneticPr fontId="4" type="noConversion"/>
  </si>
  <si>
    <t>TIGER CD1년금리액티브(합성)</t>
    <phoneticPr fontId="4" type="noConversion"/>
  </si>
  <si>
    <t>100만원대 상장</t>
    <phoneticPr fontId="4" type="noConversion"/>
  </si>
  <si>
    <t>SOL CD금리&amp;머니마켓액티브</t>
    <phoneticPr fontId="4" type="noConversion"/>
  </si>
  <si>
    <t>매우 부족</t>
    <phoneticPr fontId="4" type="noConversion"/>
  </si>
  <si>
    <t>TIGER 미국달러단기채권액티브</t>
    <phoneticPr fontId="4" type="noConversion"/>
  </si>
  <si>
    <t>PLUS 일본엔화초단기국채(합성)</t>
    <phoneticPr fontId="4" type="noConversion"/>
  </si>
  <si>
    <t>잔존만기 3개월 이내 일본 국고채</t>
    <phoneticPr fontId="4" type="noConversion"/>
  </si>
  <si>
    <t>Kodex ESG종합채권(A-이상) 액티브</t>
    <phoneticPr fontId="4" type="noConversion"/>
  </si>
  <si>
    <t>KODEX 국고채3년</t>
    <phoneticPr fontId="4" type="noConversion"/>
  </si>
  <si>
    <t>RISE 미국단기투자등급회사채액티브</t>
    <phoneticPr fontId="4" type="noConversion"/>
  </si>
  <si>
    <t>Kodex iShares 미국하이일드액티브</t>
    <phoneticPr fontId="4" type="noConversion"/>
  </si>
  <si>
    <t>iShares Broad USD High Yield Corporate Bond ETF (USHY) 재간접투자</t>
    <phoneticPr fontId="4" type="noConversion"/>
  </si>
  <si>
    <t xml:space="preserve">선진국 투기등급 회사채(미국 80% 이상) </t>
    <phoneticPr fontId="4" type="noConversion"/>
  </si>
  <si>
    <t>ACE 미국하이일드액티브(H)</t>
    <phoneticPr fontId="4" type="noConversion"/>
  </si>
  <si>
    <t>TIGER 종합채권(AA-이상)액티브</t>
    <phoneticPr fontId="4" type="noConversion"/>
  </si>
  <si>
    <t>KODEX  국고채10년액티브</t>
    <phoneticPr fontId="4" type="noConversion"/>
  </si>
  <si>
    <t>KODEX  미국종합채권ESG액티브(H)</t>
    <phoneticPr fontId="4" type="noConversion"/>
  </si>
  <si>
    <t>KODEX  iShares 미국인플레이션국채액티브</t>
    <phoneticPr fontId="4" type="noConversion"/>
  </si>
  <si>
    <t>KODEX iShares 미국투자등급회사채액티브</t>
    <phoneticPr fontId="4" type="noConversion"/>
  </si>
  <si>
    <t xml:space="preserve"> iShares iBoxx $ Investment Grade Corporate Bond ETF (LQD) 재간접 투자</t>
    <phoneticPr fontId="4" type="noConversion"/>
  </si>
  <si>
    <t>KIS자산평가가 산출ㆍ발표하는 “KIS 크레딧 2606 만기형(AA-이상) 총수익지수”를 비교지수로 하여 비교지수 대비 초과성과를 목표로 하는 액티브ETF입니다. 2026년 06월 만기가 도래하는 ETF로 만기 시점까지 보유 시 YTM* 준하는 이자수익을 추구하는 상품입니다.
*YTM(Yield to Maturity): 만기기대수익률로 만기까지 보유 시 기대할 수 있는 보수차감 및 과세 전 수익률
2026년 5월부터 2026년 7월 만기 및 신용등급 AA-이상, 발행잔액 500억 이상의 특수채, 은행채, 기타금융채와 회사채 종목의 성과를 산출한 지수로 KIS자산평가에서 산출</t>
    <phoneticPr fontId="4" type="noConversion"/>
  </si>
  <si>
    <t>TIGER 미국투자등급회사채액티브(H)</t>
    <phoneticPr fontId="4" type="noConversion"/>
  </si>
  <si>
    <t>PLUS 미국장기우량회사채</t>
    <phoneticPr fontId="4" type="noConversion"/>
  </si>
  <si>
    <t>KODEX  아시아달러채권ESG플러스액티브</t>
    <phoneticPr fontId="4" type="noConversion"/>
  </si>
  <si>
    <t>만기 보유시 투자시점별 YTM 수준 수익률 추구
- 투자자가 만기 기대 수익률을 실시간으로 확인하고 투자 의사 결정 가능
- 금리 하락 시 매도를 통한 자본차익 실현으로 매수 시점 대비 높은 수익률 추구 가능
우량등급 회사채 분산투자, 국공채 대비 높은 성과 추구
- 선별된 우량등급 회사채 중심으로 투자하여 국공채 대비 높은 수익률 실현
- 철저한 신용 분석을 통한 사전 위험 관리 및 분산투자로 신용 리스크 최소화
ETF의 장점은 그대로! 연금계좌에서 100% 투자 가능!
- ETF로 투자시 가입금액 제한 없음, HTS/MTS에서 주식처럼 투자, 매도시 T+2일 현금 확보
- DC, IRP, 연금저축계좌에서 100%투자가능. 연금투자시 안정적 수익 + 세제 혜택으로 일거 양득</t>
    <phoneticPr fontId="4" type="noConversion"/>
  </si>
  <si>
    <t>Kodex 장기종합채권(AA-이상) 액티브KAP</t>
    <phoneticPr fontId="4" type="noConversion"/>
  </si>
  <si>
    <t>2020.09.25</t>
    <phoneticPr fontId="4" type="noConversion"/>
  </si>
  <si>
    <t>TIGER 국고채30년스트립액티브</t>
    <phoneticPr fontId="4" type="noConversion"/>
  </si>
  <si>
    <t>원금과 이자가 분리된 스트립 채권의 원금에만 투자 
듀레이션을 극대화</t>
    <phoneticPr fontId="4" type="noConversion"/>
  </si>
  <si>
    <t>RISE KIS국고채30년Enhanced</t>
    <phoneticPr fontId="4" type="noConversion"/>
  </si>
  <si>
    <t>30% 수준 레버리지</t>
    <phoneticPr fontId="4" type="noConversion"/>
  </si>
  <si>
    <t>TIGER 미국30년국채스트립액티브(합성H)</t>
    <phoneticPr fontId="4" type="noConversion"/>
  </si>
  <si>
    <t>ACE 미국30년국채액티브(H)</t>
    <phoneticPr fontId="4" type="noConversion"/>
  </si>
  <si>
    <t>매우 양호</t>
    <phoneticPr fontId="4" type="noConversion"/>
  </si>
  <si>
    <t>ACE 미국30년국채액티브</t>
    <phoneticPr fontId="4" type="noConversion"/>
  </si>
  <si>
    <t>RISE 미국30년국채엔화노출(합성H)</t>
    <phoneticPr fontId="4" type="noConversion"/>
  </si>
  <si>
    <t>미국 30년 국채 투자 + 엔화 투자, 엔달러 헷지 but 엔화 노출</t>
    <phoneticPr fontId="4" type="noConversion"/>
  </si>
  <si>
    <t>26년 12월에 만기가 도래하며 신용등급 AA- 이상인 회사채, 특수채(공사채), 금융채(은행채, 여전채) 중심으로 구성된 지수</t>
    <phoneticPr fontId="4" type="noConversion"/>
  </si>
  <si>
    <t>ACE 미국30년국채엔화노출액티브(H)</t>
    <phoneticPr fontId="4" type="noConversion"/>
  </si>
  <si>
    <t>국내상장 채권형 ETF Best Pick!!!</t>
    <phoneticPr fontId="6" type="noConversion"/>
  </si>
  <si>
    <t>TIGER 미국초단기(3개월이하)국채</t>
    <phoneticPr fontId="4" type="noConversion"/>
  </si>
  <si>
    <t>한국</t>
    <phoneticPr fontId="4" type="noConversion"/>
  </si>
  <si>
    <t>미국</t>
    <phoneticPr fontId="4" type="noConversion"/>
  </si>
  <si>
    <t>일본</t>
    <phoneticPr fontId="4" type="noConversion"/>
  </si>
  <si>
    <t>TIGER 우량회사채액티브</t>
    <phoneticPr fontId="4" type="noConversion"/>
  </si>
  <si>
    <t>국고채</t>
    <phoneticPr fontId="4" type="noConversion"/>
  </si>
  <si>
    <t>종합채권</t>
    <phoneticPr fontId="4" type="noConversion"/>
  </si>
  <si>
    <t>회사채</t>
    <phoneticPr fontId="4" type="noConversion"/>
  </si>
  <si>
    <t>우량회사채</t>
    <phoneticPr fontId="4" type="noConversion"/>
  </si>
  <si>
    <t>하이일드</t>
    <phoneticPr fontId="4" type="noConversion"/>
  </si>
  <si>
    <t>초단기 
(금리형 &amp; 1년미만)</t>
    <phoneticPr fontId="4" type="noConversion"/>
  </si>
  <si>
    <t>단기 
(5년 미만)</t>
    <phoneticPr fontId="4" type="noConversion"/>
  </si>
  <si>
    <t>중장기 
(5~10년)</t>
    <phoneticPr fontId="4" type="noConversion"/>
  </si>
  <si>
    <t>ICE U.S. Treasury Inflation Linked Bond Index(Total Return)
물가연동 미국채(TIPS)에 투자</t>
    <phoneticPr fontId="4" type="noConversion"/>
  </si>
  <si>
    <t>미국채 25% + 글로벌 금융기관 채권 중심 투자</t>
    <phoneticPr fontId="4" type="noConversion"/>
  </si>
  <si>
    <t>국채</t>
    <phoneticPr fontId="4" type="noConversion"/>
  </si>
  <si>
    <t>아시아</t>
    <phoneticPr fontId="4" type="noConversion"/>
  </si>
  <si>
    <t>초장기 
(10년 이상)</t>
    <phoneticPr fontId="4" type="noConversion"/>
  </si>
  <si>
    <t>국내</t>
    <phoneticPr fontId="4" type="noConversion"/>
  </si>
  <si>
    <t>엔화노출 
미국채</t>
    <phoneticPr fontId="4" type="noConversion"/>
  </si>
  <si>
    <t>YTM
(25/8/8 기준)</t>
    <phoneticPr fontId="6" type="noConversion"/>
  </si>
  <si>
    <r>
      <t>수익률</t>
    </r>
    <r>
      <rPr>
        <b/>
        <sz val="11"/>
        <color theme="0"/>
        <rFont val="맑은 고딕"/>
        <family val="2"/>
        <charset val="129"/>
      </rPr>
      <t>(%, 25/8/8 현재)</t>
    </r>
    <phoneticPr fontId="6" type="noConversion"/>
  </si>
  <si>
    <t>(25/8/8 현재)</t>
    <phoneticPr fontId="4" type="noConversion"/>
  </si>
  <si>
    <t>CD 1년금리 2.51%</t>
    <phoneticPr fontId="4" type="noConversion"/>
  </si>
  <si>
    <t>매우 부족 but OK</t>
    <phoneticPr fontId="4" type="noConversion"/>
  </si>
  <si>
    <t>7% 수준</t>
    <phoneticPr fontId="4" type="noConversion"/>
  </si>
  <si>
    <t>3 수준</t>
    <phoneticPr fontId="4" type="noConversion"/>
  </si>
  <si>
    <t>4% 수준</t>
    <phoneticPr fontId="4" type="noConversion"/>
  </si>
  <si>
    <t>2% 수준</t>
    <phoneticPr fontId="4" type="noConversion"/>
  </si>
  <si>
    <t>달러화 노출, 일본제외 아시아 BBB등급 이상 회사채 종합 
Bloomberg Barclays MSCI EM Asia Investment Grade Credit SRI Index(Total Return)</t>
    <phoneticPr fontId="4" type="noConversion"/>
  </si>
  <si>
    <t>반기배당</t>
    <phoneticPr fontId="4" type="noConversion"/>
  </si>
  <si>
    <t>3% 수준</t>
    <phoneticPr fontId="4" type="noConversion"/>
  </si>
  <si>
    <t>16년 수준</t>
    <phoneticPr fontId="4" type="noConversion"/>
  </si>
  <si>
    <t>4.5% 수준</t>
    <phoneticPr fontId="4" type="noConversion"/>
  </si>
  <si>
    <t>ACE 미국10년국채액티브</t>
    <phoneticPr fontId="4" type="noConversion"/>
  </si>
  <si>
    <t xml:space="preserve"> ACE 미국10년국채액티브(H)</t>
    <phoneticPr fontId="4" type="noConversion"/>
  </si>
  <si>
    <t>* 배당율 : 2025년 총배당금 월평균 x 12개월 / 현재가(2025년 8월 8일 현재)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</si>
</sst>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7" formatCode="#,##0.00_ ;[Red]\-#,##0.00\ "/>
    <numFmt numFmtId="178" formatCode="#,##0.0000_ ;[Red]\-#,##0.0000\ "/>
  </numFmts>
  <fonts count="22" x14ac:knownFonts="1">
    <font>
      <sz val="11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2"/>
      <scheme val="minor"/>
    </font>
    <font>
      <sz val="8"/>
      <name val="맑은 고딕"/>
      <family val="2"/>
      <charset val="129"/>
      <scheme val="minor"/>
    </font>
    <font>
      <b/>
      <u/>
      <sz val="26"/>
      <color theme="1"/>
      <name val="맑은 고딕"/>
      <family val="2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3"/>
      <color theme="0"/>
      <name val="맑은 고딕"/>
      <family val="3"/>
      <charset val="129"/>
      <scheme val="minor"/>
    </font>
    <font>
      <b/>
      <sz val="13"/>
      <color theme="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</font>
    <font>
      <sz val="11"/>
      <color theme="1"/>
      <name val="맑은 고딕"/>
      <family val="2"/>
      <charset val="129"/>
      <scheme val="minor"/>
    </font>
    <font>
      <b/>
      <sz val="13"/>
      <color theme="1"/>
      <name val="맑은 고딕"/>
      <family val="2"/>
      <charset val="129"/>
      <scheme val="minor"/>
    </font>
    <font>
      <sz val="12"/>
      <name val="맑은 고딕"/>
      <family val="2"/>
      <charset val="129"/>
    </font>
    <font>
      <sz val="12"/>
      <name val="맑은 고딕"/>
      <family val="2"/>
      <charset val="129"/>
      <scheme val="minor"/>
    </font>
    <font>
      <b/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</font>
    <font>
      <sz val="12"/>
      <color theme="1"/>
      <name val="맑은 고딕"/>
      <family val="2"/>
    </font>
    <font>
      <sz val="14"/>
      <color theme="1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2"/>
      <name val="맑은 고딕"/>
      <family val="3"/>
      <charset val="129"/>
    </font>
    <font>
      <u/>
      <sz val="11"/>
      <color theme="10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2" applyFont="1">
      <alignment vertical="center"/>
    </xf>
    <xf numFmtId="0" fontId="3" fillId="2" borderId="0" xfId="2" applyFont="1" applyFill="1">
      <alignment vertical="center"/>
    </xf>
    <xf numFmtId="0" fontId="3" fillId="2" borderId="0" xfId="2" applyFont="1" applyFill="1" applyAlignment="1">
      <alignment horizontal="center" vertical="center"/>
    </xf>
    <xf numFmtId="0" fontId="2" fillId="2" borderId="0" xfId="2" applyFill="1">
      <alignment vertical="center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/>
    </xf>
    <xf numFmtId="10" fontId="13" fillId="2" borderId="5" xfId="1" applyNumberFormat="1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/>
    </xf>
    <xf numFmtId="10" fontId="1" fillId="2" borderId="4" xfId="1" applyNumberFormat="1" applyFont="1" applyFill="1" applyBorder="1" applyAlignment="1">
      <alignment horizontal="center" vertical="center"/>
    </xf>
    <xf numFmtId="0" fontId="1" fillId="2" borderId="0" xfId="2" applyFont="1" applyFill="1">
      <alignment vertical="center"/>
    </xf>
    <xf numFmtId="176" fontId="14" fillId="2" borderId="4" xfId="4" applyNumberFormat="1" applyFont="1" applyFill="1" applyBorder="1" applyAlignment="1">
      <alignment horizontal="center" vertical="center" wrapText="1"/>
    </xf>
    <xf numFmtId="14" fontId="14" fillId="2" borderId="4" xfId="3" applyNumberFormat="1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" fillId="0" borderId="0" xfId="2" applyFont="1">
      <alignment vertical="center"/>
    </xf>
    <xf numFmtId="0" fontId="1" fillId="0" borderId="0" xfId="2" applyFont="1" applyAlignment="1">
      <alignment vertical="center" wrapText="1"/>
    </xf>
    <xf numFmtId="176" fontId="14" fillId="2" borderId="5" xfId="4" applyNumberFormat="1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14" fontId="14" fillId="2" borderId="5" xfId="3" applyNumberFormat="1" applyFont="1" applyFill="1" applyBorder="1" applyAlignment="1">
      <alignment horizontal="center" vertical="center" wrapText="1"/>
    </xf>
    <xf numFmtId="0" fontId="14" fillId="2" borderId="7" xfId="3" applyFont="1" applyFill="1" applyBorder="1" applyAlignment="1">
      <alignment horizontal="center" vertical="center" wrapText="1"/>
    </xf>
    <xf numFmtId="10" fontId="13" fillId="2" borderId="4" xfId="1" applyNumberFormat="1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/>
    </xf>
    <xf numFmtId="0" fontId="16" fillId="2" borderId="0" xfId="2" applyFont="1" applyFill="1">
      <alignment vertical="center"/>
    </xf>
    <xf numFmtId="0" fontId="17" fillId="2" borderId="0" xfId="2" applyFont="1" applyFill="1">
      <alignment vertical="center"/>
    </xf>
    <xf numFmtId="0" fontId="0" fillId="2" borderId="0" xfId="0" applyFill="1">
      <alignment vertical="center"/>
    </xf>
    <xf numFmtId="0" fontId="1" fillId="2" borderId="0" xfId="2" applyFont="1" applyFill="1" applyAlignment="1">
      <alignment horizontal="center" vertical="center"/>
    </xf>
    <xf numFmtId="0" fontId="18" fillId="2" borderId="0" xfId="2" applyFont="1" applyFill="1">
      <alignment vertical="center"/>
    </xf>
    <xf numFmtId="0" fontId="18" fillId="0" borderId="0" xfId="2" applyFont="1">
      <alignment vertical="center"/>
    </xf>
    <xf numFmtId="0" fontId="19" fillId="3" borderId="2" xfId="3" applyFont="1" applyFill="1" applyBorder="1" applyAlignment="1">
      <alignment horizontal="center" vertical="center" wrapText="1"/>
    </xf>
    <xf numFmtId="0" fontId="18" fillId="0" borderId="3" xfId="2" applyFont="1" applyBorder="1">
      <alignment vertical="center"/>
    </xf>
    <xf numFmtId="0" fontId="12" fillId="2" borderId="0" xfId="0" applyFont="1" applyFill="1" applyAlignment="1">
      <alignment horizontal="center" vertical="center"/>
    </xf>
    <xf numFmtId="176" fontId="14" fillId="2" borderId="0" xfId="4" applyNumberFormat="1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14" fontId="14" fillId="2" borderId="0" xfId="3" applyNumberFormat="1" applyFont="1" applyFill="1" applyAlignment="1">
      <alignment horizontal="center" vertical="center" wrapText="1"/>
    </xf>
    <xf numFmtId="10" fontId="13" fillId="2" borderId="0" xfId="1" applyNumberFormat="1" applyFont="1" applyFill="1" applyBorder="1" applyAlignment="1">
      <alignment horizontal="center" vertical="center" wrapText="1"/>
    </xf>
    <xf numFmtId="0" fontId="1" fillId="2" borderId="0" xfId="2" applyFont="1" applyFill="1" applyAlignment="1">
      <alignment vertical="center" wrapText="1"/>
    </xf>
    <xf numFmtId="10" fontId="13" fillId="2" borderId="0" xfId="1" applyNumberFormat="1" applyFont="1" applyFill="1" applyBorder="1" applyAlignment="1">
      <alignment vertical="center" wrapText="1"/>
    </xf>
    <xf numFmtId="10" fontId="20" fillId="2" borderId="4" xfId="1" applyNumberFormat="1" applyFont="1" applyFill="1" applyBorder="1" applyAlignment="1">
      <alignment horizontal="center" vertical="center" wrapText="1"/>
    </xf>
    <xf numFmtId="10" fontId="20" fillId="2" borderId="0" xfId="1" applyNumberFormat="1" applyFont="1" applyFill="1" applyAlignment="1">
      <alignment horizontal="center" vertical="center" wrapText="1"/>
    </xf>
    <xf numFmtId="10" fontId="20" fillId="2" borderId="5" xfId="1" applyNumberFormat="1" applyFont="1" applyFill="1" applyBorder="1" applyAlignment="1">
      <alignment horizontal="center" vertical="center" wrapText="1"/>
    </xf>
    <xf numFmtId="14" fontId="14" fillId="2" borderId="9" xfId="3" applyNumberFormat="1" applyFont="1" applyFill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1" fillId="0" borderId="4" xfId="5" applyBorder="1" applyAlignment="1">
      <alignment horizontal="center" vertical="center"/>
    </xf>
    <xf numFmtId="177" fontId="14" fillId="2" borderId="4" xfId="3" applyNumberFormat="1" applyFont="1" applyFill="1" applyBorder="1" applyAlignment="1">
      <alignment horizontal="center" vertical="center" wrapText="1"/>
    </xf>
    <xf numFmtId="177" fontId="14" fillId="2" borderId="0" xfId="3" applyNumberFormat="1" applyFont="1" applyFill="1" applyAlignment="1">
      <alignment horizontal="center" vertical="center" wrapText="1"/>
    </xf>
    <xf numFmtId="177" fontId="3" fillId="2" borderId="0" xfId="2" applyNumberFormat="1" applyFont="1" applyFill="1">
      <alignment vertical="center"/>
    </xf>
    <xf numFmtId="177" fontId="1" fillId="2" borderId="0" xfId="2" applyNumberFormat="1" applyFont="1" applyFill="1">
      <alignment vertical="center"/>
    </xf>
    <xf numFmtId="177" fontId="14" fillId="2" borderId="7" xfId="3" applyNumberFormat="1" applyFont="1" applyFill="1" applyBorder="1" applyAlignment="1">
      <alignment horizontal="center" vertical="center" wrapText="1"/>
    </xf>
    <xf numFmtId="177" fontId="14" fillId="2" borderId="6" xfId="3" applyNumberFormat="1" applyFont="1" applyFill="1" applyBorder="1" applyAlignment="1">
      <alignment horizontal="center" vertical="center" wrapText="1"/>
    </xf>
    <xf numFmtId="177" fontId="14" fillId="2" borderId="5" xfId="3" applyNumberFormat="1" applyFont="1" applyFill="1" applyBorder="1" applyAlignment="1">
      <alignment horizontal="center" vertical="center" wrapText="1"/>
    </xf>
    <xf numFmtId="177" fontId="0" fillId="2" borderId="0" xfId="0" applyNumberFormat="1" applyFill="1">
      <alignment vertical="center"/>
    </xf>
    <xf numFmtId="178" fontId="14" fillId="2" borderId="4" xfId="3" applyNumberFormat="1" applyFont="1" applyFill="1" applyBorder="1" applyAlignment="1">
      <alignment horizontal="center" vertical="center" wrapText="1"/>
    </xf>
    <xf numFmtId="178" fontId="14" fillId="2" borderId="0" xfId="3" applyNumberFormat="1" applyFont="1" applyFill="1" applyAlignment="1">
      <alignment horizontal="center" vertical="center" wrapText="1"/>
    </xf>
    <xf numFmtId="178" fontId="3" fillId="2" borderId="0" xfId="2" applyNumberFormat="1" applyFont="1" applyFill="1">
      <alignment vertical="center"/>
    </xf>
    <xf numFmtId="178" fontId="1" fillId="2" borderId="0" xfId="2" applyNumberFormat="1" applyFont="1" applyFill="1">
      <alignment vertical="center"/>
    </xf>
    <xf numFmtId="178" fontId="14" fillId="2" borderId="8" xfId="3" applyNumberFormat="1" applyFont="1" applyFill="1" applyBorder="1" applyAlignment="1">
      <alignment horizontal="center" vertical="center" wrapText="1"/>
    </xf>
    <xf numFmtId="178" fontId="14" fillId="2" borderId="5" xfId="3" applyNumberFormat="1" applyFont="1" applyFill="1" applyBorder="1" applyAlignment="1">
      <alignment horizontal="center" vertical="center" wrapText="1"/>
    </xf>
    <xf numFmtId="178" fontId="0" fillId="2" borderId="0" xfId="0" applyNumberFormat="1" applyFill="1">
      <alignment vertical="center"/>
    </xf>
    <xf numFmtId="178" fontId="14" fillId="2" borderId="9" xfId="3" applyNumberFormat="1" applyFont="1" applyFill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/>
    </xf>
    <xf numFmtId="10" fontId="13" fillId="2" borderId="4" xfId="1" applyNumberFormat="1" applyFont="1" applyFill="1" applyBorder="1" applyAlignment="1">
      <alignment horizontal="center" vertical="center" wrapText="1"/>
    </xf>
    <xf numFmtId="10" fontId="13" fillId="2" borderId="0" xfId="1" applyNumberFormat="1" applyFont="1" applyFill="1" applyBorder="1" applyAlignment="1">
      <alignment horizontal="center" vertical="center" wrapText="1"/>
    </xf>
    <xf numFmtId="10" fontId="13" fillId="2" borderId="8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1" fillId="0" borderId="4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8" fillId="0" borderId="4" xfId="2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21" fillId="4" borderId="4" xfId="5" applyFill="1" applyBorder="1" applyAlignment="1">
      <alignment horizontal="center" vertical="center"/>
    </xf>
    <xf numFmtId="10" fontId="13" fillId="2" borderId="4" xfId="1" applyNumberFormat="1" applyFont="1" applyFill="1" applyBorder="1" applyAlignment="1">
      <alignment vertical="center" wrapText="1"/>
    </xf>
    <xf numFmtId="10" fontId="1" fillId="0" borderId="4" xfId="2" applyNumberFormat="1" applyFont="1" applyBorder="1" applyAlignment="1">
      <alignment horizontal="center" vertical="center"/>
    </xf>
    <xf numFmtId="0" fontId="21" fillId="0" borderId="9" xfId="5" applyBorder="1" applyAlignment="1">
      <alignment horizontal="center" vertical="center"/>
    </xf>
    <xf numFmtId="10" fontId="1" fillId="2" borderId="4" xfId="2" applyNumberFormat="1" applyFont="1" applyFill="1" applyBorder="1" applyAlignment="1">
      <alignment horizontal="center" vertical="center"/>
    </xf>
    <xf numFmtId="0" fontId="21" fillId="5" borderId="4" xfId="5" applyFill="1" applyBorder="1" applyAlignment="1">
      <alignment horizontal="center" vertical="center"/>
    </xf>
    <xf numFmtId="0" fontId="21" fillId="6" borderId="4" xfId="5" applyFill="1" applyBorder="1" applyAlignment="1">
      <alignment horizontal="center" vertical="center"/>
    </xf>
    <xf numFmtId="0" fontId="21" fillId="2" borderId="4" xfId="5" applyFill="1" applyBorder="1" applyAlignment="1">
      <alignment horizontal="center" vertical="center"/>
    </xf>
    <xf numFmtId="0" fontId="21" fillId="5" borderId="5" xfId="5" applyFill="1" applyBorder="1" applyAlignment="1">
      <alignment horizontal="center" vertical="center"/>
    </xf>
  </cellXfs>
  <cellStyles count="6">
    <cellStyle name="백분율" xfId="1" builtinId="5"/>
    <cellStyle name="쉼표 [0] 2" xfId="4" xr:uid="{C164225C-B22C-5E45-B1EA-5DA453D3B264}"/>
    <cellStyle name="표준" xfId="0" builtinId="0"/>
    <cellStyle name="표준 2" xfId="3" xr:uid="{9C68F465-3ED1-BF47-803A-A3C645BE0337}"/>
    <cellStyle name="표준 5 2" xfId="2" xr:uid="{67FA5A55-862B-4D45-B405-9953B9DDD1A9}"/>
    <cellStyle name="하이퍼링크" xfId="5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18</xdr:row>
      <xdr:rowOff>0</xdr:rowOff>
    </xdr:from>
    <xdr:to>
      <xdr:col>36</xdr:col>
      <xdr:colOff>186199</xdr:colOff>
      <xdr:row>31</xdr:row>
      <xdr:rowOff>306886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522E0F40-32B1-5E4B-867A-45CF1A3D2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32200" y="12915900"/>
          <a:ext cx="9406398" cy="62573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HSK-BUD\PCC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1Sm\CM_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FORM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14366/2003bp/BMC/A1_Project/Synergy_Model/00_CT_data/Mer00/E-CABLE/2000/1_SKK_~1/CASHFLOW/1997/STAND/CF97-ST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jtk-note\&#44428;&#51333;&#53469;(00.9&#51060;&#54980;)\2003%20BP\Network%20Value(200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BMC\A1_Project\Synergy_Model\00_CT_data\Mer00\E-CABLE\2000\1_SKK_~1\CASHFLOW\1997\STAND\CF97-ST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YP\Act\02Act\Data\Mer0212_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47568;&#46629;&#44032;&#47532;\Documents%20and%20Settings\C14040.DOMAINHQ\My%20Documents\03VM\Model_2\03bps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6201ac03d97368e8/&#45936;&#49828;&#53356;&#53457;/PURPLE%20CAT/&#53804;&#51088;/&#4352;&#4449;&#4352;&#4456;&#4359;&#4462;%2020231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"/>
      <sheetName val="SRW"/>
      <sheetName val="현황"/>
      <sheetName val="JAN"/>
      <sheetName val="PCC-1"/>
      <sheetName val="부탄_FS별"/>
      <sheetName val="프로판_FS별"/>
      <sheetName val="각종산출기준_변경전"/>
      <sheetName val="UNIT DATA"/>
      <sheetName val="HYUNDAI"/>
      <sheetName val="LG-CTX"/>
      <sheetName val="TwoWayPi (2)"/>
      <sheetName val="송유관"/>
      <sheetName val="재선정계(196)"/>
      <sheetName val="추가협상13개소"/>
      <sheetName val="PCC(430개소) "/>
      <sheetName val="CA_Data"/>
      <sheetName val="MM"/>
      <sheetName val="MM_A"/>
      <sheetName val="S.Rev"/>
      <sheetName val="TPA"/>
      <sheetName val="Sales"/>
      <sheetName val="MM_F"/>
      <sheetName val="시산표"/>
      <sheetName val="MBA"/>
      <sheetName val="month"/>
      <sheetName val="TOTAL(JAN-DEC)"/>
      <sheetName val="재고"/>
      <sheetName val="Model"/>
      <sheetName val="자산list"/>
      <sheetName val="Data"/>
      <sheetName val="15년 Market Seg"/>
      <sheetName val="시도별_회사Thru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Fm"/>
      <sheetName val="M(월별)"/>
      <sheetName val="M(IPP)"/>
      <sheetName val="M(MOPS)"/>
      <sheetName val="M"/>
      <sheetName val="D"/>
      <sheetName val="Prc"/>
      <sheetName val="Bd"/>
      <sheetName val="Bbl"/>
      <sheetName val="Rev"/>
      <sheetName val="Cost"/>
      <sheetName val="C"/>
      <sheetName val="Lub"/>
      <sheetName val="PP"/>
      <sheetName val="Aro"/>
      <sheetName val="AR"/>
      <sheetName val="Otr"/>
      <sheetName val="CM_M"/>
      <sheetName val="SR_YTD"/>
      <sheetName val="ER"/>
      <sheetName val="Comp"/>
      <sheetName val="Comp-F(QPRC)"/>
      <sheetName val="Comp-F(APR)"/>
      <sheetName val="Comp-F(Prc)"/>
      <sheetName val="Comp-F"/>
      <sheetName val="O"/>
      <sheetName val="Comp(QPRC)"/>
      <sheetName val="CM_01"/>
      <sheetName val="#REF"/>
      <sheetName val="PCC"/>
      <sheetName val="Scenario"/>
      <sheetName val="US$ I (SEG.)"/>
      <sheetName val="UNIT DATA"/>
      <sheetName val="Option_Data"/>
      <sheetName val="Option_Check"/>
      <sheetName val="SP_FWD_Input"/>
      <sheetName val="SP_FWD_Data"/>
      <sheetName val="BS-E"/>
      <sheetName val="BS요약"/>
      <sheetName val="Balance sheet"/>
      <sheetName val="shTemp"/>
      <sheetName val="ref.ea"/>
      <sheetName val="US$_I_(SEG_)"/>
      <sheetName val="UNIT_DATA"/>
      <sheetName val="ref_ea"/>
      <sheetName val="Sheet1"/>
      <sheetName val="관세-기금 효과"/>
      <sheetName val="EX-기금"/>
      <sheetName val="SUMMARY CTX10%"/>
      <sheetName val="cur_sb"/>
      <sheetName val="pre_sb"/>
      <sheetName val="Master 실적 Control"/>
      <sheetName val="2003년 목표관리 Master"/>
      <sheetName val="운임율표"/>
      <sheetName val="CASECOMP"/>
      <sheetName val="업무회의비"/>
      <sheetName val="영흥TL(UP,DOWN) "/>
      <sheetName val="월별 재고가액"/>
      <sheetName val="CRU"/>
    </sheetNames>
    <definedNames>
      <definedName name="인쇄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"/>
      <sheetName val="지역별수출"/>
      <sheetName val="손익요약(미사용)"/>
      <sheetName val="관세-기금 효과"/>
      <sheetName val="EX-기금"/>
      <sheetName val="손익요약"/>
      <sheetName val="IMPORT"/>
      <sheetName val="직매이관_관할마스터"/>
      <sheetName val="HYUNDAI"/>
      <sheetName val="CRU"/>
      <sheetName val="LG-CTX"/>
      <sheetName val="출하처"/>
      <sheetName val="제품"/>
      <sheetName val="관세-기금_효과"/>
      <sheetName val="OWNUSE"/>
      <sheetName val="INV"/>
      <sheetName val="Economics"/>
      <sheetName val="ModelSetup"/>
      <sheetName val="TwoWayPi (2)"/>
      <sheetName val="Dratio2 (2)"/>
      <sheetName val="TwoWayPi2 (2)"/>
      <sheetName val="이름"/>
      <sheetName val="원본"/>
      <sheetName val="요인분석"/>
      <sheetName val="TERM95-96"/>
      <sheetName val="SUMMARY CTX10%"/>
      <sheetName val="MBA"/>
      <sheetName val="횡성fullcapa(36만조)-Layout-1공1층"/>
      <sheetName val="Ky"/>
      <sheetName val="Site구분"/>
      <sheetName val="emerg 1"/>
      <sheetName val="Table"/>
    </sheetNames>
    <definedNames>
      <definedName name="Print_A4"/>
      <definedName name="Print_Letter"/>
      <definedName name="Print_Qtr_A4"/>
      <definedName name="Print_Qtr_Letter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Valuation"/>
      <sheetName val="MBA"/>
      <sheetName val="Crude &amp; Gas Inputs"/>
      <sheetName val="LPG Inputs"/>
      <sheetName val="관세-기금 효과"/>
      <sheetName val="기본"/>
      <sheetName val="RPT_D"/>
      <sheetName val="RPT_M"/>
      <sheetName val="RPT_S"/>
      <sheetName val="month"/>
      <sheetName val="TOTAL(JAN-DEC)"/>
      <sheetName val="Crude_&amp;_Gas_Inputs"/>
      <sheetName val="LPG_Inputs"/>
      <sheetName val="관세-기금_효과"/>
      <sheetName val="#REF"/>
      <sheetName val="cc무상수량"/>
      <sheetName val="Sheet1 (6)"/>
      <sheetName val="만기잔액"/>
      <sheetName val="상수도토공집계표"/>
      <sheetName val="Fn"/>
      <sheetName val="CutTarPrice2003"/>
      <sheetName val="Stocks02"/>
      <sheetName val="상환스케줄"/>
      <sheetName val="Code"/>
      <sheetName val="DT"/>
      <sheetName val="SPOT_00"/>
      <sheetName val="Sheet4"/>
      <sheetName val="PSV"/>
      <sheetName val="손익가정10"/>
      <sheetName val="횡성fullcapa(36만조)-Layout-1공1층"/>
      <sheetName val="PCC"/>
      <sheetName val="Asset9809CAK"/>
      <sheetName val="FACTOR94"/>
      <sheetName val="손익요약(미사용)"/>
      <sheetName val="최초"/>
      <sheetName val="Info"/>
      <sheetName val="송유관"/>
      <sheetName val="Ky"/>
      <sheetName val="Spot Economics"/>
      <sheetName val="be"/>
      <sheetName val="직매이관_관할마스터"/>
      <sheetName val="Input Names"/>
      <sheetName val="Spot_Economics"/>
      <sheetName val="범례(필독)"/>
      <sheetName val="IMPORT"/>
      <sheetName val="Data"/>
      <sheetName val="Lookup3_BTX"/>
      <sheetName val="Lookup3_GP"/>
      <sheetName val="Lookup3_Heavy"/>
      <sheetName val="Lookup3_PP"/>
      <sheetName val="DATA for Bill"/>
      <sheetName val="LAND_HOYU"/>
      <sheetName val="LAND_YUKO"/>
      <sheetName val="US$ I (SEG.)"/>
      <sheetName val="MN2G"/>
      <sheetName val="PV"/>
      <sheetName val="Data Input"/>
      <sheetName val="pl"/>
      <sheetName val="CASECOMP"/>
      <sheetName val="CB"/>
      <sheetName val="Codes"/>
      <sheetName val="Reference"/>
      <sheetName val="rawdata"/>
      <sheetName val="BP"/>
      <sheetName val="cur_sb"/>
      <sheetName val="pre_sb"/>
      <sheetName val="Sheet1"/>
      <sheetName val="합계신고"/>
      <sheetName val="GraphData"/>
      <sheetName val="EX-기금"/>
      <sheetName val="param"/>
      <sheetName val="Table"/>
      <sheetName val="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mulation"/>
      <sheetName val="simulation (cc만)"/>
      <sheetName val="CC비율"/>
      <sheetName val="CC(영문)"/>
      <sheetName val="Sheet2"/>
      <sheetName val="CC당위성"/>
      <sheetName val="CC 시나리오"/>
      <sheetName val="PCC"/>
      <sheetName val="세부계획"/>
      <sheetName val="Performance"/>
      <sheetName val="base case (2)"/>
      <sheetName val="CASECOMP"/>
      <sheetName val="Sim"/>
      <sheetName val="Exp(Data)"/>
      <sheetName val="simulation_(cc만)"/>
      <sheetName val="CC_시나리오"/>
      <sheetName val="base_case_(2)"/>
      <sheetName val="Freight Rates"/>
      <sheetName val="shTemp"/>
      <sheetName val="ref.ea"/>
      <sheetName val="Cement"/>
      <sheetName val="MACRO"/>
      <sheetName val="용량표1"/>
      <sheetName val="용량표2"/>
      <sheetName val="TABLE"/>
      <sheetName val="pl"/>
      <sheetName val="변경총괄지(1)"/>
      <sheetName val="Network Value(2003)"/>
      <sheetName val="만기잔액"/>
      <sheetName val="Crude Actual"/>
      <sheetName val="PMS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-STD"/>
      <sheetName val="송유관"/>
      <sheetName val="Ky"/>
      <sheetName val="Spot Economics"/>
      <sheetName val="범례(필독)"/>
      <sheetName val="Input Names"/>
      <sheetName val="직매이관_관할마스터"/>
      <sheetName val="PCC"/>
      <sheetName val="LAND_HOYU"/>
      <sheetName val="LAND_YUKO"/>
      <sheetName val="US$ I (SEG.)"/>
      <sheetName val="be"/>
      <sheetName val="Spot_Economics"/>
      <sheetName val="IMPORT"/>
      <sheetName val="Data Input"/>
      <sheetName val="MN2G"/>
      <sheetName val="Data"/>
      <sheetName val="Lookup3_BTX"/>
      <sheetName val="Lookup3_GP"/>
      <sheetName val="Lookup3_Heavy"/>
      <sheetName val="Lookup3_PP"/>
      <sheetName val="DATA for Bill"/>
      <sheetName val="PV"/>
      <sheetName val="pl"/>
      <sheetName val="CASECOMP"/>
      <sheetName val="관세-기금 효과"/>
      <sheetName val="Codes"/>
      <sheetName val="#REF"/>
      <sheetName val="CB"/>
      <sheetName val="rawdata"/>
      <sheetName val="Reference"/>
      <sheetName val="BP"/>
      <sheetName val="cur_sb"/>
      <sheetName val="pre_sb"/>
      <sheetName val="Sheet1"/>
      <sheetName val="합계신고"/>
      <sheetName val="MBA"/>
      <sheetName val="FACTOR94"/>
      <sheetName val="손익요약(미사용)"/>
      <sheetName val="GraphData"/>
      <sheetName val="EX-기금"/>
    </sheetNames>
    <definedNames>
      <definedName name="Macro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손익요약(미사용)"/>
      <sheetName val="손익분석(미사용)"/>
      <sheetName val="Sheet1"/>
      <sheetName val="pre대비final"/>
      <sheetName val="5월set up"/>
      <sheetName val="0212"/>
      <sheetName val="0212F_요약"/>
      <sheetName val="bse"/>
      <sheetName val="실적"/>
      <sheetName val="VM_NEW"/>
      <sheetName val="0201tb"/>
      <sheetName val="1_2차증감"/>
      <sheetName val="VM기준_누계 "/>
      <sheetName val="VM기준"/>
      <sheetName val="정유"/>
      <sheetName val="윤활유"/>
      <sheetName val="PP"/>
      <sheetName val="방향족"/>
      <sheetName val="SPL"/>
      <sheetName val="세전분석"/>
      <sheetName val="Module1"/>
      <sheetName val="SR-PRE비교(미사용)"/>
      <sheetName val="YTD-SR(미사용)"/>
      <sheetName val="SR-전년비교(미사용)"/>
      <sheetName val="SR(YTD)"/>
      <sheetName val="CM_M"/>
      <sheetName val="공표매출액"/>
      <sheetName val="Mer0212_final"/>
      <sheetName val="#REF"/>
      <sheetName val="IMPORT"/>
      <sheetName val="Checks"/>
      <sheetName val="5월set_up"/>
      <sheetName val="VM기준_누계_"/>
      <sheetName val="관세-기금 효과"/>
      <sheetName val="A_T Earn by Month"/>
      <sheetName val="FACTOR94"/>
      <sheetName val="Da"/>
      <sheetName val="LAND_HOYU"/>
      <sheetName val="LAND_YUKO"/>
      <sheetName val="US$ I (SEG.)"/>
      <sheetName val="Site구분"/>
      <sheetName val="월별상세"/>
      <sheetName val="TERM95-96"/>
      <sheetName val="HYUNDAI"/>
      <sheetName val="LG-CTX"/>
      <sheetName val="cash"/>
      <sheetName val="TC IN"/>
      <sheetName val="BP"/>
      <sheetName val="Back Data"/>
      <sheetName val="MBA"/>
      <sheetName val="항목"/>
      <sheetName val="New Valuation"/>
      <sheetName val="assess"/>
      <sheetName val="Code"/>
      <sheetName val="SPOT_00"/>
      <sheetName val="b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y"/>
      <sheetName val="Da"/>
      <sheetName val="Fn"/>
      <sheetName val="Wf"/>
      <sheetName val="2W"/>
      <sheetName val="2W(2)"/>
      <sheetName val="3W"/>
      <sheetName val="3W(2)"/>
      <sheetName val="2D"/>
      <sheetName val="3D"/>
      <sheetName val="YW"/>
      <sheetName val="YW(2)"/>
      <sheetName val="YD"/>
      <sheetName val="CF"/>
      <sheetName val="BS"/>
      <sheetName val="BSs"/>
      <sheetName val="EVA1"/>
      <sheetName val="Rto"/>
      <sheetName val="EVA2"/>
      <sheetName val="EVA3"/>
      <sheetName val="check"/>
      <sheetName val="03bpsl"/>
      <sheetName val="SPOT_00"/>
      <sheetName val="prmap"/>
      <sheetName val="출하처"/>
      <sheetName val="TERM95-96"/>
      <sheetName val="UNIT DATA"/>
      <sheetName val="UNIT_DATA"/>
      <sheetName val="Aromatics Fuel Gas Balance"/>
      <sheetName val="HERO01"/>
      <sheetName val="PRO"/>
      <sheetName val="손익요약(미사용)"/>
      <sheetName val="관세-기금 효과"/>
      <sheetName val="RE9604"/>
      <sheetName val="MAVG"/>
      <sheetName val="이전가격"/>
      <sheetName val="가공사"/>
      <sheetName val="P50_Case"/>
      <sheetName val="특외대"/>
    </sheetNames>
    <definedNames>
      <definedName name="Print_A4"/>
      <definedName name="Print_Letter"/>
      <definedName name="Print_Qtr_A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ver Sleep dividend portfol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geretf.com/ko/product/search/detail/index.do?ksdFund=KR7438330003" TargetMode="External"/><Relationship Id="rId13" Type="http://schemas.openxmlformats.org/officeDocument/2006/relationships/hyperlink" Target="https://www.tigeretf.com/ko/product/search/detail/index.do?ksdFund=KR7451540009" TargetMode="External"/><Relationship Id="rId18" Type="http://schemas.openxmlformats.org/officeDocument/2006/relationships/hyperlink" Target="https://m.samsungfund.com/etf/product/view.do?id=2ETFL1" TargetMode="External"/><Relationship Id="rId26" Type="http://schemas.openxmlformats.org/officeDocument/2006/relationships/hyperlink" Target="https://www.aceetf.co.kr/fund/K55101E03860" TargetMode="External"/><Relationship Id="rId3" Type="http://schemas.openxmlformats.org/officeDocument/2006/relationships/hyperlink" Target="https://www.soletf.com/ko/fund/etf/211074" TargetMode="External"/><Relationship Id="rId21" Type="http://schemas.openxmlformats.org/officeDocument/2006/relationships/hyperlink" Target="https://m.samsungfund.com/etf/product/view.do?id=2ETFD6" TargetMode="External"/><Relationship Id="rId7" Type="http://schemas.openxmlformats.org/officeDocument/2006/relationships/hyperlink" Target="https://m.samsungfund.com/etf/product/view.do?id=2ETFG3" TargetMode="External"/><Relationship Id="rId12" Type="http://schemas.openxmlformats.org/officeDocument/2006/relationships/hyperlink" Target="https://m.samsungfund.com/etf/product/view.do?id=2ETFL6" TargetMode="External"/><Relationship Id="rId17" Type="http://schemas.openxmlformats.org/officeDocument/2006/relationships/hyperlink" Target="https://m.samsungfund.com/etf/product/view.do?id=2ETFG5" TargetMode="External"/><Relationship Id="rId25" Type="http://schemas.openxmlformats.org/officeDocument/2006/relationships/hyperlink" Target="https://www.tigeretf.com/ko/product/search/detail/index.do?ksdFund=KR7458250008" TargetMode="External"/><Relationship Id="rId2" Type="http://schemas.openxmlformats.org/officeDocument/2006/relationships/hyperlink" Target="https://www.tigeretf.com/ko/product/search/detail/index.do?ksdFund=KR7475630000" TargetMode="External"/><Relationship Id="rId16" Type="http://schemas.openxmlformats.org/officeDocument/2006/relationships/hyperlink" Target="https://www.tigeretf.com/ko/product/search/detail/index.do?ksdFund=KR7458260007" TargetMode="External"/><Relationship Id="rId20" Type="http://schemas.openxmlformats.org/officeDocument/2006/relationships/hyperlink" Target="https://m.samsungfund.com/etf/product/view.do?id=2ETFG4" TargetMode="External"/><Relationship Id="rId29" Type="http://schemas.openxmlformats.org/officeDocument/2006/relationships/hyperlink" Target="https://www.aceetf.co.kr/fund/K55101E91790" TargetMode="External"/><Relationship Id="rId1" Type="http://schemas.openxmlformats.org/officeDocument/2006/relationships/hyperlink" Target="https://www.plusetf.co.kr/product/detail?n=006369" TargetMode="External"/><Relationship Id="rId6" Type="http://schemas.openxmlformats.org/officeDocument/2006/relationships/hyperlink" Target="https://m.samsungfund.com/etf/product/view.do?id=2ETF19" TargetMode="External"/><Relationship Id="rId11" Type="http://schemas.openxmlformats.org/officeDocument/2006/relationships/hyperlink" Target="https://www.aceetf.co.kr/fund/K55101E13018" TargetMode="External"/><Relationship Id="rId24" Type="http://schemas.openxmlformats.org/officeDocument/2006/relationships/hyperlink" Target="https://www.plusetf.co.kr/product/detail?n=006329" TargetMode="External"/><Relationship Id="rId5" Type="http://schemas.openxmlformats.org/officeDocument/2006/relationships/hyperlink" Target="https://www.tigeretf.com/ko/product/search/detail/index.do?ksdFund=KR70046A0008" TargetMode="External"/><Relationship Id="rId15" Type="http://schemas.openxmlformats.org/officeDocument/2006/relationships/hyperlink" Target="https://www.aceetf.co.kr/fund/K55101EL9174" TargetMode="External"/><Relationship Id="rId23" Type="http://schemas.openxmlformats.org/officeDocument/2006/relationships/hyperlink" Target="https://www.riseetf.co.kr/prod/finderDetail/44B7" TargetMode="External"/><Relationship Id="rId28" Type="http://schemas.openxmlformats.org/officeDocument/2006/relationships/hyperlink" Target="https://www.riseetf.co.kr/prod/finderDetail/44F9?searchFlag=viewtab3" TargetMode="External"/><Relationship Id="rId10" Type="http://schemas.openxmlformats.org/officeDocument/2006/relationships/hyperlink" Target="https://m.samsungfund.com/etf/product/view.do?id=2ETFL2" TargetMode="External"/><Relationship Id="rId19" Type="http://schemas.openxmlformats.org/officeDocument/2006/relationships/hyperlink" Target="https://m.samsungfund.com/etf/product/view.do?id=2ETFK9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tigeretf.com/ko/product/search/detail/index.do?ksdFund=KR7329750004" TargetMode="External"/><Relationship Id="rId9" Type="http://schemas.openxmlformats.org/officeDocument/2006/relationships/hyperlink" Target="https://www.riseetf.co.kr/prod/finderDetail/44D2" TargetMode="External"/><Relationship Id="rId14" Type="http://schemas.openxmlformats.org/officeDocument/2006/relationships/hyperlink" Target="https://www.aceetf.co.kr/fund/K55101EL9166" TargetMode="External"/><Relationship Id="rId22" Type="http://schemas.openxmlformats.org/officeDocument/2006/relationships/hyperlink" Target="https://www.tigeretf.com/ko/product/search/detail/index.do?ksdFund=KR7451530000" TargetMode="External"/><Relationship Id="rId27" Type="http://schemas.openxmlformats.org/officeDocument/2006/relationships/hyperlink" Target="https://www.aceetf.co.kr/fund/K55101E91865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662BD-94AD-3B4E-8D61-3606C0C82D5E}">
  <dimension ref="A4:AE54"/>
  <sheetViews>
    <sheetView tabSelected="1" zoomScale="70" zoomScaleNormal="70" zoomScalePageLayoutView="62" workbookViewId="0">
      <selection activeCell="L2" sqref="L2"/>
    </sheetView>
  </sheetViews>
  <sheetFormatPr defaultColWidth="11" defaultRowHeight="16.5" x14ac:dyDescent="0.3"/>
  <cols>
    <col min="1" max="1" width="11" style="25"/>
    <col min="2" max="2" width="22.125" customWidth="1"/>
    <col min="4" max="4" width="13.125" style="44" customWidth="1"/>
    <col min="5" max="5" width="48.125" customWidth="1"/>
    <col min="6" max="8" width="19.125" customWidth="1"/>
    <col min="9" max="12" width="20.875" customWidth="1"/>
    <col min="13" max="14" width="17.125" customWidth="1"/>
    <col min="15" max="15" width="21" customWidth="1"/>
    <col min="16" max="16" width="19.625" customWidth="1"/>
    <col min="17" max="17" width="17.125" customWidth="1"/>
    <col min="18" max="21" width="9.375" customWidth="1"/>
    <col min="22" max="22" width="80.25" customWidth="1"/>
    <col min="25" max="25" width="98.125" customWidth="1"/>
  </cols>
  <sheetData>
    <row r="4" spans="1:31" s="25" customFormat="1" x14ac:dyDescent="0.3">
      <c r="D4" s="45"/>
    </row>
    <row r="5" spans="1:31" s="2" customFormat="1" ht="17.25" x14ac:dyDescent="0.3">
      <c r="D5" s="3"/>
      <c r="E5" s="3"/>
      <c r="O5" s="4"/>
      <c r="P5" s="4"/>
    </row>
    <row r="6" spans="1:31" s="1" customFormat="1" ht="17.25" x14ac:dyDescent="0.3">
      <c r="A6" s="2"/>
      <c r="B6" s="2"/>
      <c r="C6" s="2"/>
      <c r="D6" s="3"/>
      <c r="E6" s="3"/>
      <c r="F6" s="2"/>
      <c r="G6" s="2"/>
      <c r="H6" s="2"/>
      <c r="I6" s="2"/>
      <c r="J6" s="2"/>
      <c r="K6" s="2"/>
      <c r="L6" s="2"/>
      <c r="M6" s="2"/>
      <c r="N6" s="2"/>
      <c r="O6" s="4"/>
      <c r="P6" s="4"/>
      <c r="Q6" s="2"/>
      <c r="R6" s="2"/>
      <c r="S6" s="2"/>
      <c r="T6" s="2"/>
      <c r="U6" s="2"/>
      <c r="V6" s="2"/>
      <c r="W6" s="2"/>
    </row>
    <row r="7" spans="1:31" s="1" customFormat="1" ht="39" x14ac:dyDescent="0.3">
      <c r="A7" s="2"/>
      <c r="B7" s="2"/>
      <c r="C7" s="2"/>
      <c r="D7" s="3"/>
      <c r="E7" s="72" t="s">
        <v>69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2"/>
    </row>
    <row r="8" spans="1:31" s="1" customFormat="1" ht="17.25" x14ac:dyDescent="0.3">
      <c r="A8" s="2"/>
      <c r="B8" s="2"/>
      <c r="C8" s="2"/>
      <c r="D8" s="3"/>
      <c r="E8" s="3"/>
      <c r="F8" s="2"/>
      <c r="G8" s="2"/>
      <c r="H8" s="2"/>
      <c r="I8" s="2"/>
      <c r="J8" s="2"/>
      <c r="K8" s="2"/>
      <c r="L8" s="2"/>
      <c r="M8" s="2"/>
      <c r="N8" s="2"/>
      <c r="O8" s="4"/>
      <c r="P8" s="4"/>
      <c r="Q8" s="2"/>
      <c r="R8" s="2"/>
      <c r="S8" s="2"/>
      <c r="T8" s="2"/>
      <c r="U8" s="2"/>
      <c r="V8" s="2"/>
      <c r="W8" s="2"/>
    </row>
    <row r="9" spans="1:31" s="28" customFormat="1" ht="40.5" customHeight="1" thickBot="1" x14ac:dyDescent="0.35">
      <c r="A9" s="27"/>
      <c r="B9" s="27"/>
      <c r="C9" s="27"/>
      <c r="D9" s="43"/>
      <c r="E9" s="64" t="s">
        <v>0</v>
      </c>
      <c r="F9" s="5" t="s">
        <v>1</v>
      </c>
      <c r="G9" s="64" t="s">
        <v>2</v>
      </c>
      <c r="H9" s="64" t="s">
        <v>3</v>
      </c>
      <c r="I9" s="64" t="s">
        <v>4</v>
      </c>
      <c r="J9" s="64"/>
      <c r="K9" s="64"/>
      <c r="L9" s="64" t="s">
        <v>5</v>
      </c>
      <c r="M9" s="66" t="s">
        <v>6</v>
      </c>
      <c r="N9" s="66"/>
      <c r="O9" s="66" t="s">
        <v>90</v>
      </c>
      <c r="P9" s="64" t="s">
        <v>7</v>
      </c>
      <c r="Q9" s="65" t="s">
        <v>8</v>
      </c>
      <c r="R9" s="64" t="s">
        <v>91</v>
      </c>
      <c r="S9" s="64"/>
      <c r="T9" s="64"/>
      <c r="U9" s="64"/>
      <c r="V9" s="64" t="s">
        <v>9</v>
      </c>
      <c r="W9" s="27"/>
    </row>
    <row r="10" spans="1:31" s="28" customFormat="1" ht="40.5" customHeight="1" thickBot="1" x14ac:dyDescent="0.35">
      <c r="A10" s="27"/>
      <c r="B10" s="27"/>
      <c r="C10" s="27"/>
      <c r="D10" s="43"/>
      <c r="E10" s="65"/>
      <c r="F10" s="29" t="s">
        <v>92</v>
      </c>
      <c r="G10" s="65"/>
      <c r="H10" s="65"/>
      <c r="I10" s="6" t="s">
        <v>10</v>
      </c>
      <c r="J10" s="6" t="s">
        <v>11</v>
      </c>
      <c r="K10" s="6" t="s">
        <v>12</v>
      </c>
      <c r="L10" s="65"/>
      <c r="M10" s="6" t="s">
        <v>13</v>
      </c>
      <c r="N10" s="6" t="s">
        <v>14</v>
      </c>
      <c r="O10" s="67"/>
      <c r="P10" s="65"/>
      <c r="Q10" s="65"/>
      <c r="R10" s="29" t="s">
        <v>15</v>
      </c>
      <c r="S10" s="29" t="s">
        <v>16</v>
      </c>
      <c r="T10" s="29" t="s">
        <v>17</v>
      </c>
      <c r="U10" s="29" t="s">
        <v>18</v>
      </c>
      <c r="V10" s="65"/>
      <c r="W10" s="27"/>
      <c r="AE10" s="30"/>
    </row>
    <row r="11" spans="1:31" s="15" customFormat="1" ht="39.950000000000003" customHeight="1" x14ac:dyDescent="0.3">
      <c r="A11" s="11"/>
      <c r="B11" s="73" t="s">
        <v>80</v>
      </c>
      <c r="C11" s="75" t="s">
        <v>71</v>
      </c>
      <c r="D11" s="68"/>
      <c r="E11" s="46" t="s">
        <v>30</v>
      </c>
      <c r="F11" s="12">
        <v>9727</v>
      </c>
      <c r="G11" s="14" t="s">
        <v>26</v>
      </c>
      <c r="H11" s="13">
        <v>45328</v>
      </c>
      <c r="I11" s="55">
        <v>9.7999999999999997E-3</v>
      </c>
      <c r="J11" s="55">
        <v>0.02</v>
      </c>
      <c r="K11" s="55">
        <v>3.5000000000000001E-3</v>
      </c>
      <c r="L11" s="55">
        <f t="shared" ref="L11:L12" si="0">SUM(I11:K11)</f>
        <v>3.3300000000000003E-2</v>
      </c>
      <c r="M11" s="68" t="s">
        <v>20</v>
      </c>
      <c r="N11" s="68"/>
      <c r="O11" s="69" t="s">
        <v>93</v>
      </c>
      <c r="P11" s="69"/>
      <c r="Q11" s="7" t="s">
        <v>21</v>
      </c>
      <c r="R11" s="47">
        <v>0.24</v>
      </c>
      <c r="S11" s="47">
        <v>0.68</v>
      </c>
      <c r="T11" s="47">
        <v>1.36</v>
      </c>
      <c r="U11" s="47">
        <v>3.1</v>
      </c>
      <c r="V11" s="14" t="s">
        <v>31</v>
      </c>
      <c r="W11" s="11"/>
      <c r="Y11" s="16"/>
    </row>
    <row r="12" spans="1:31" s="15" customFormat="1" ht="40.5" customHeight="1" x14ac:dyDescent="0.3">
      <c r="A12" s="11"/>
      <c r="B12" s="74"/>
      <c r="C12" s="75"/>
      <c r="D12" s="68"/>
      <c r="E12" s="46" t="s">
        <v>32</v>
      </c>
      <c r="F12" s="12">
        <v>811</v>
      </c>
      <c r="G12" s="14" t="s">
        <v>26</v>
      </c>
      <c r="H12" s="13">
        <v>45622</v>
      </c>
      <c r="I12" s="55">
        <v>0.05</v>
      </c>
      <c r="J12" s="55">
        <v>0.02</v>
      </c>
      <c r="K12" s="55">
        <v>8.9999999999999998E-4</v>
      </c>
      <c r="L12" s="55">
        <f t="shared" si="0"/>
        <v>7.0900000000000005E-2</v>
      </c>
      <c r="M12" s="7">
        <v>3.25</v>
      </c>
      <c r="N12" s="7" t="s">
        <v>24</v>
      </c>
      <c r="O12" s="21">
        <v>2.8299999999999999E-2</v>
      </c>
      <c r="P12" s="7">
        <v>0.22</v>
      </c>
      <c r="Q12" s="7" t="s">
        <v>21</v>
      </c>
      <c r="R12" s="47">
        <v>0.26</v>
      </c>
      <c r="S12" s="47">
        <v>0.79</v>
      </c>
      <c r="T12" s="47">
        <v>1.58</v>
      </c>
      <c r="U12" s="47" t="s">
        <v>25</v>
      </c>
      <c r="V12" s="14"/>
      <c r="W12" s="11"/>
      <c r="Y12" s="16"/>
    </row>
    <row r="13" spans="1:31" s="11" customFormat="1" ht="15" customHeight="1" x14ac:dyDescent="0.3">
      <c r="B13" s="74"/>
      <c r="D13" s="26"/>
      <c r="E13" s="31"/>
      <c r="F13" s="32"/>
      <c r="G13" s="33"/>
      <c r="H13" s="34"/>
      <c r="I13" s="56"/>
      <c r="J13" s="56"/>
      <c r="K13" s="56"/>
      <c r="L13" s="56"/>
      <c r="M13" s="37"/>
      <c r="N13" s="37"/>
      <c r="O13" s="35"/>
      <c r="P13" s="26"/>
      <c r="Q13" s="26"/>
      <c r="R13" s="48"/>
      <c r="S13" s="48"/>
      <c r="T13" s="48"/>
      <c r="U13" s="48"/>
      <c r="V13" s="33"/>
      <c r="Y13" s="36"/>
    </row>
    <row r="14" spans="1:31" s="15" customFormat="1" ht="40.5" customHeight="1" x14ac:dyDescent="0.3">
      <c r="A14" s="11"/>
      <c r="B14" s="74"/>
      <c r="C14" s="75" t="s">
        <v>72</v>
      </c>
      <c r="D14" s="68"/>
      <c r="E14" s="46" t="s">
        <v>34</v>
      </c>
      <c r="F14" s="12">
        <v>4323</v>
      </c>
      <c r="G14" s="14" t="s">
        <v>26</v>
      </c>
      <c r="H14" s="13">
        <v>43670</v>
      </c>
      <c r="I14" s="55">
        <v>0.3</v>
      </c>
      <c r="J14" s="55">
        <v>0.02</v>
      </c>
      <c r="K14" s="55">
        <v>2.5000000000000001E-3</v>
      </c>
      <c r="L14" s="55">
        <f>SUM(I14:K14)</f>
        <v>0.32250000000000001</v>
      </c>
      <c r="M14" s="7" t="s">
        <v>98</v>
      </c>
      <c r="N14" s="7" t="s">
        <v>23</v>
      </c>
      <c r="O14" s="21">
        <v>4.0399999999999998E-2</v>
      </c>
      <c r="P14" s="7">
        <v>0.48</v>
      </c>
      <c r="Q14" s="7" t="s">
        <v>21</v>
      </c>
      <c r="R14" s="47">
        <v>1.44</v>
      </c>
      <c r="S14" s="47">
        <v>-0.08</v>
      </c>
      <c r="T14" s="47">
        <v>-2.5</v>
      </c>
      <c r="U14" s="47">
        <v>4.67</v>
      </c>
      <c r="V14" s="14"/>
      <c r="W14" s="11"/>
      <c r="Y14" s="16"/>
    </row>
    <row r="15" spans="1:31" s="15" customFormat="1" ht="40.5" customHeight="1" x14ac:dyDescent="0.3">
      <c r="A15" s="11"/>
      <c r="B15" s="74"/>
      <c r="C15" s="75"/>
      <c r="D15" s="68"/>
      <c r="E15" s="46" t="s">
        <v>70</v>
      </c>
      <c r="F15" s="12">
        <v>901</v>
      </c>
      <c r="G15" s="14" t="s">
        <v>26</v>
      </c>
      <c r="H15" s="13">
        <v>45776</v>
      </c>
      <c r="I15" s="55">
        <v>0.09</v>
      </c>
      <c r="J15" s="55">
        <v>0.01</v>
      </c>
      <c r="K15" s="55">
        <v>2.3199999999999998E-2</v>
      </c>
      <c r="L15" s="55">
        <f>SUM(I15:K15)</f>
        <v>0.12319999999999999</v>
      </c>
      <c r="M15" s="7" t="s">
        <v>97</v>
      </c>
      <c r="N15" s="7" t="s">
        <v>24</v>
      </c>
      <c r="O15" s="21">
        <v>4.2700000000000002E-2</v>
      </c>
      <c r="P15" s="7">
        <v>0.13</v>
      </c>
      <c r="Q15" s="7" t="s">
        <v>21</v>
      </c>
      <c r="R15" s="47">
        <v>1.05</v>
      </c>
      <c r="S15" s="47">
        <v>-0.4</v>
      </c>
      <c r="T15" s="47" t="s">
        <v>25</v>
      </c>
      <c r="U15" s="47" t="s">
        <v>25</v>
      </c>
      <c r="V15" s="14"/>
      <c r="W15" s="11"/>
      <c r="Y15" s="16"/>
    </row>
    <row r="16" spans="1:31" s="11" customFormat="1" ht="14.25" customHeight="1" x14ac:dyDescent="0.3">
      <c r="B16" s="74"/>
      <c r="D16" s="26"/>
      <c r="E16" s="31"/>
      <c r="F16" s="32"/>
      <c r="G16" s="33"/>
      <c r="H16" s="34"/>
      <c r="I16" s="56"/>
      <c r="J16" s="56"/>
      <c r="K16" s="56"/>
      <c r="L16" s="56"/>
      <c r="M16" s="26"/>
      <c r="N16" s="26"/>
      <c r="O16" s="35"/>
      <c r="P16" s="35"/>
      <c r="Q16" s="26"/>
      <c r="R16" s="48"/>
      <c r="S16" s="48"/>
      <c r="T16" s="48"/>
      <c r="U16" s="48"/>
      <c r="V16" s="33"/>
      <c r="Y16" s="36"/>
    </row>
    <row r="17" spans="1:25" s="15" customFormat="1" ht="40.5" customHeight="1" x14ac:dyDescent="0.3">
      <c r="A17" s="11"/>
      <c r="B17" s="74"/>
      <c r="C17" s="75" t="s">
        <v>73</v>
      </c>
      <c r="D17" s="68"/>
      <c r="E17" s="46" t="s">
        <v>35</v>
      </c>
      <c r="F17" s="12">
        <v>181</v>
      </c>
      <c r="G17" s="14" t="s">
        <v>19</v>
      </c>
      <c r="H17" s="13">
        <v>45517</v>
      </c>
      <c r="I17" s="55">
        <v>0.19</v>
      </c>
      <c r="J17" s="55">
        <v>0.04</v>
      </c>
      <c r="K17" s="55">
        <v>3.1699999999999999E-2</v>
      </c>
      <c r="L17" s="55">
        <f>SUM(I17:K17)</f>
        <v>0.26169999999999999</v>
      </c>
      <c r="M17" s="68" t="s">
        <v>20</v>
      </c>
      <c r="N17" s="68"/>
      <c r="O17" s="69" t="s">
        <v>36</v>
      </c>
      <c r="P17" s="69"/>
      <c r="Q17" s="7" t="s">
        <v>29</v>
      </c>
      <c r="R17" s="47">
        <v>-0.49</v>
      </c>
      <c r="S17" s="47">
        <v>-4.1399999999999997</v>
      </c>
      <c r="T17" s="47">
        <v>-1.9</v>
      </c>
      <c r="U17" s="47" t="s">
        <v>25</v>
      </c>
      <c r="V17" s="14"/>
      <c r="W17" s="11"/>
    </row>
    <row r="18" spans="1:25" s="1" customFormat="1" ht="41.1" customHeight="1" x14ac:dyDescent="0.3">
      <c r="A18" s="2"/>
      <c r="C18" s="2"/>
      <c r="D18" s="3"/>
      <c r="E18" s="22"/>
      <c r="F18" s="2"/>
      <c r="G18" s="2"/>
      <c r="H18" s="2"/>
      <c r="I18" s="57"/>
      <c r="J18" s="57"/>
      <c r="K18" s="57"/>
      <c r="L18" s="57"/>
      <c r="M18" s="2"/>
      <c r="N18" s="2"/>
      <c r="O18" s="11"/>
      <c r="P18" s="11"/>
      <c r="Q18" s="2"/>
      <c r="R18" s="49"/>
      <c r="S18" s="49"/>
      <c r="T18" s="49"/>
      <c r="U18" s="49"/>
      <c r="V18" s="2"/>
      <c r="W18" s="2"/>
    </row>
    <row r="19" spans="1:25" s="15" customFormat="1" ht="40.5" customHeight="1" x14ac:dyDescent="0.3">
      <c r="A19" s="11"/>
      <c r="B19" s="76" t="s">
        <v>81</v>
      </c>
      <c r="C19" s="68" t="s">
        <v>71</v>
      </c>
      <c r="D19" s="7" t="s">
        <v>75</v>
      </c>
      <c r="E19" s="46" t="s">
        <v>38</v>
      </c>
      <c r="F19" s="12">
        <v>5947</v>
      </c>
      <c r="G19" s="14" t="s">
        <v>27</v>
      </c>
      <c r="H19" s="13">
        <v>40023</v>
      </c>
      <c r="I19" s="55">
        <v>0.15</v>
      </c>
      <c r="J19" s="55">
        <v>0.02</v>
      </c>
      <c r="K19" s="55">
        <v>5.7000000000000002E-3</v>
      </c>
      <c r="L19" s="55">
        <f>SUM(I19:K19)</f>
        <v>0.1757</v>
      </c>
      <c r="M19" s="68" t="s">
        <v>20</v>
      </c>
      <c r="N19" s="68"/>
      <c r="O19" s="21">
        <v>2.4400000000000002E-2</v>
      </c>
      <c r="P19" s="7">
        <v>2.8</v>
      </c>
      <c r="Q19" s="7" t="s">
        <v>21</v>
      </c>
      <c r="R19" s="47">
        <v>0.44</v>
      </c>
      <c r="S19" s="47">
        <v>0.1</v>
      </c>
      <c r="T19" s="47">
        <v>1.75</v>
      </c>
      <c r="U19" s="47">
        <v>3.63</v>
      </c>
      <c r="V19" s="14"/>
      <c r="W19" s="11"/>
      <c r="Y19" s="16"/>
    </row>
    <row r="20" spans="1:25" s="15" customFormat="1" ht="40.5" customHeight="1" x14ac:dyDescent="0.3">
      <c r="A20" s="11"/>
      <c r="B20" s="77"/>
      <c r="C20" s="68"/>
      <c r="D20" s="7" t="s">
        <v>76</v>
      </c>
      <c r="E20" s="46" t="s">
        <v>37</v>
      </c>
      <c r="F20" s="12">
        <v>2922</v>
      </c>
      <c r="G20" s="14" t="s">
        <v>22</v>
      </c>
      <c r="H20" s="13">
        <v>44796</v>
      </c>
      <c r="I20" s="55">
        <v>7.0000000000000007E-2</v>
      </c>
      <c r="J20" s="55">
        <v>0.02</v>
      </c>
      <c r="K20" s="55">
        <v>1.1900000000000001E-2</v>
      </c>
      <c r="L20" s="55">
        <f>SUM(I20:K20)</f>
        <v>0.10190000000000002</v>
      </c>
      <c r="M20" s="68" t="s">
        <v>20</v>
      </c>
      <c r="N20" s="68"/>
      <c r="O20" s="21">
        <v>2.6599999999999999E-2</v>
      </c>
      <c r="P20" s="7">
        <v>2.73</v>
      </c>
      <c r="Q20" s="7" t="s">
        <v>21</v>
      </c>
      <c r="R20" s="47">
        <v>0.15</v>
      </c>
      <c r="S20" s="47">
        <v>0.6</v>
      </c>
      <c r="T20" s="47">
        <v>1.88</v>
      </c>
      <c r="U20" s="47">
        <v>4.7</v>
      </c>
      <c r="V20" s="14"/>
      <c r="W20" s="11"/>
      <c r="Y20" s="16"/>
    </row>
    <row r="21" spans="1:25" s="15" customFormat="1" ht="40.5" customHeight="1" x14ac:dyDescent="0.3">
      <c r="A21" s="11"/>
      <c r="B21" s="77"/>
      <c r="C21" s="68"/>
      <c r="D21" s="7" t="s">
        <v>77</v>
      </c>
      <c r="E21" s="46" t="s">
        <v>74</v>
      </c>
      <c r="F21" s="12">
        <v>5473</v>
      </c>
      <c r="G21" s="14" t="s">
        <v>27</v>
      </c>
      <c r="H21" s="13">
        <v>44796</v>
      </c>
      <c r="I21" s="55">
        <v>0.1</v>
      </c>
      <c r="J21" s="55">
        <v>0.02</v>
      </c>
      <c r="K21" s="55">
        <v>1.9099999999999999E-2</v>
      </c>
      <c r="L21" s="55">
        <f t="shared" ref="L21" si="1">SUM(I21:K21)</f>
        <v>0.1391</v>
      </c>
      <c r="M21" s="83">
        <v>2.41E-2</v>
      </c>
      <c r="N21" s="7" t="s">
        <v>24</v>
      </c>
      <c r="O21" s="21">
        <v>3.0599999999999999E-2</v>
      </c>
      <c r="P21" s="7">
        <v>4</v>
      </c>
      <c r="Q21" s="7" t="s">
        <v>21</v>
      </c>
      <c r="R21" s="47">
        <v>0.73</v>
      </c>
      <c r="S21" s="47">
        <v>0.61</v>
      </c>
      <c r="T21" s="47">
        <v>2.86</v>
      </c>
      <c r="U21" s="47">
        <v>5.46</v>
      </c>
      <c r="V21" s="14"/>
      <c r="W21" s="11"/>
      <c r="Y21" s="16"/>
    </row>
    <row r="22" spans="1:25" s="11" customFormat="1" ht="14.25" customHeight="1" x14ac:dyDescent="0.3">
      <c r="B22" s="77"/>
      <c r="D22" s="26"/>
      <c r="E22" s="31"/>
      <c r="F22" s="32"/>
      <c r="G22" s="33"/>
      <c r="H22" s="34"/>
      <c r="I22" s="56"/>
      <c r="J22" s="56"/>
      <c r="K22" s="56"/>
      <c r="L22" s="56"/>
      <c r="M22" s="70"/>
      <c r="N22" s="70"/>
      <c r="O22" s="39"/>
      <c r="P22" s="26"/>
      <c r="Q22" s="26"/>
      <c r="R22" s="48"/>
      <c r="S22" s="48"/>
      <c r="T22" s="48"/>
      <c r="U22" s="48"/>
      <c r="V22" s="33"/>
      <c r="Y22" s="36"/>
    </row>
    <row r="23" spans="1:25" s="15" customFormat="1" ht="40.5" customHeight="1" x14ac:dyDescent="0.3">
      <c r="A23" s="11"/>
      <c r="B23" s="77"/>
      <c r="C23" s="68" t="s">
        <v>72</v>
      </c>
      <c r="D23" s="7" t="s">
        <v>78</v>
      </c>
      <c r="E23" s="46" t="s">
        <v>39</v>
      </c>
      <c r="F23" s="12">
        <v>247</v>
      </c>
      <c r="G23" s="14" t="s">
        <v>94</v>
      </c>
      <c r="H23" s="13">
        <v>45030</v>
      </c>
      <c r="I23" s="55">
        <v>0.1</v>
      </c>
      <c r="J23" s="55">
        <v>0.1</v>
      </c>
      <c r="K23" s="55">
        <v>2.2000000000000001E-3</v>
      </c>
      <c r="L23" s="55">
        <f>SUM(I23:K23)</f>
        <v>0.20220000000000002</v>
      </c>
      <c r="M23" s="68" t="s">
        <v>20</v>
      </c>
      <c r="N23" s="68"/>
      <c r="O23" s="38">
        <v>4.3099999999999999E-2</v>
      </c>
      <c r="P23" s="7">
        <v>2.77</v>
      </c>
      <c r="Q23" s="7" t="s">
        <v>21</v>
      </c>
      <c r="R23" s="47">
        <v>1.68</v>
      </c>
      <c r="S23" s="47">
        <v>0.71</v>
      </c>
      <c r="T23" s="47">
        <v>-1.02</v>
      </c>
      <c r="U23" s="47">
        <v>6.1</v>
      </c>
      <c r="V23" s="14"/>
      <c r="W23" s="11"/>
      <c r="Y23" s="16"/>
    </row>
    <row r="24" spans="1:25" s="15" customFormat="1" ht="40.5" customHeight="1" x14ac:dyDescent="0.3">
      <c r="A24" s="11"/>
      <c r="B24" s="77"/>
      <c r="C24" s="68"/>
      <c r="D24" s="68" t="s">
        <v>79</v>
      </c>
      <c r="E24" s="84" t="s">
        <v>40</v>
      </c>
      <c r="F24" s="12">
        <v>503</v>
      </c>
      <c r="G24" s="14" t="s">
        <v>19</v>
      </c>
      <c r="H24" s="13">
        <v>45218</v>
      </c>
      <c r="I24" s="55">
        <v>0.15</v>
      </c>
      <c r="J24" s="55">
        <v>0.02</v>
      </c>
      <c r="K24" s="55">
        <v>9.1899999999999996E-2</v>
      </c>
      <c r="L24" s="55">
        <f>SUM(I24:K24)</f>
        <v>0.26189999999999997</v>
      </c>
      <c r="M24" s="38">
        <v>6.6500000000000004E-2</v>
      </c>
      <c r="N24" s="38" t="s">
        <v>24</v>
      </c>
      <c r="O24" s="38">
        <v>7.2099999999999997E-2</v>
      </c>
      <c r="P24" s="7">
        <v>3.09</v>
      </c>
      <c r="Q24" s="7" t="s">
        <v>29</v>
      </c>
      <c r="R24" s="47">
        <v>1.36</v>
      </c>
      <c r="S24" s="47">
        <v>2.4700000000000002</v>
      </c>
      <c r="T24" s="47">
        <v>-1.5</v>
      </c>
      <c r="U24" s="47">
        <v>9.0399999999999991</v>
      </c>
      <c r="V24" s="14" t="s">
        <v>41</v>
      </c>
      <c r="W24" s="11"/>
      <c r="Y24" s="16"/>
    </row>
    <row r="25" spans="1:25" s="15" customFormat="1" ht="39.950000000000003" customHeight="1" x14ac:dyDescent="0.3">
      <c r="A25" s="11"/>
      <c r="B25" s="77"/>
      <c r="C25" s="68"/>
      <c r="D25" s="68"/>
      <c r="E25" s="79" t="s">
        <v>43</v>
      </c>
      <c r="F25" s="12">
        <v>148</v>
      </c>
      <c r="G25" s="14" t="s">
        <v>94</v>
      </c>
      <c r="H25" s="13">
        <v>41719</v>
      </c>
      <c r="I25" s="55">
        <v>0.24</v>
      </c>
      <c r="J25" s="55">
        <v>0.33</v>
      </c>
      <c r="K25" s="55">
        <v>5.8000000000000003E-2</v>
      </c>
      <c r="L25" s="55">
        <f>SUM(I25:K25)</f>
        <v>0.62800000000000011</v>
      </c>
      <c r="M25" s="10">
        <v>6.3200000000000006E-2</v>
      </c>
      <c r="N25" s="7" t="s">
        <v>24</v>
      </c>
      <c r="O25" s="38" t="s">
        <v>95</v>
      </c>
      <c r="P25" s="7" t="s">
        <v>96</v>
      </c>
      <c r="Q25" s="7" t="s">
        <v>29</v>
      </c>
      <c r="R25" s="47">
        <v>0.94</v>
      </c>
      <c r="S25" s="47">
        <v>1.9</v>
      </c>
      <c r="T25" s="47">
        <v>5.2</v>
      </c>
      <c r="U25" s="47">
        <v>8.17</v>
      </c>
      <c r="V25" s="14" t="s">
        <v>42</v>
      </c>
      <c r="W25" s="11"/>
      <c r="Y25" s="16"/>
    </row>
    <row r="26" spans="1:25" s="11" customFormat="1" ht="40.5" customHeight="1" x14ac:dyDescent="0.3">
      <c r="D26" s="26"/>
      <c r="E26" s="26"/>
      <c r="I26" s="58"/>
      <c r="J26" s="58"/>
      <c r="K26" s="58"/>
      <c r="L26" s="58"/>
      <c r="R26" s="50"/>
      <c r="S26" s="50"/>
      <c r="T26" s="50"/>
      <c r="U26" s="50"/>
    </row>
    <row r="27" spans="1:25" s="15" customFormat="1" ht="40.5" customHeight="1" x14ac:dyDescent="0.3">
      <c r="A27" s="11"/>
      <c r="B27" s="78" t="s">
        <v>82</v>
      </c>
      <c r="C27" s="68" t="s">
        <v>71</v>
      </c>
      <c r="D27" s="7" t="s">
        <v>75</v>
      </c>
      <c r="E27" s="46" t="s">
        <v>45</v>
      </c>
      <c r="F27" s="12">
        <v>4306</v>
      </c>
      <c r="G27" s="14" t="s">
        <v>33</v>
      </c>
      <c r="H27" s="13">
        <v>45244</v>
      </c>
      <c r="I27" s="55">
        <v>1.4999999999999999E-2</v>
      </c>
      <c r="J27" s="55">
        <v>0.01</v>
      </c>
      <c r="K27" s="55">
        <v>7.6E-3</v>
      </c>
      <c r="L27" s="55">
        <f t="shared" ref="L27" si="2">SUM(I27:K27)</f>
        <v>3.2600000000000004E-2</v>
      </c>
      <c r="M27" s="68" t="s">
        <v>20</v>
      </c>
      <c r="N27" s="68"/>
      <c r="O27" s="21">
        <v>2.7699999999999999E-2</v>
      </c>
      <c r="P27" s="7">
        <v>8.33</v>
      </c>
      <c r="Q27" s="7" t="s">
        <v>21</v>
      </c>
      <c r="R27" s="47">
        <v>0.84</v>
      </c>
      <c r="S27" s="47">
        <v>-0.9</v>
      </c>
      <c r="T27" s="47">
        <v>1.66</v>
      </c>
      <c r="U27" s="47">
        <v>3.9</v>
      </c>
      <c r="V27" s="14"/>
      <c r="W27" s="11"/>
      <c r="Y27" s="16"/>
    </row>
    <row r="28" spans="1:25" s="15" customFormat="1" ht="40.5" customHeight="1" x14ac:dyDescent="0.3">
      <c r="A28" s="11"/>
      <c r="B28" s="68"/>
      <c r="C28" s="68"/>
      <c r="D28" s="7" t="s">
        <v>76</v>
      </c>
      <c r="E28" s="46" t="s">
        <v>44</v>
      </c>
      <c r="F28" s="12">
        <v>10228</v>
      </c>
      <c r="G28" s="14" t="s">
        <v>26</v>
      </c>
      <c r="H28" s="13">
        <v>44958</v>
      </c>
      <c r="I28" s="55">
        <v>0.03</v>
      </c>
      <c r="J28" s="55">
        <v>0.02</v>
      </c>
      <c r="K28" s="55">
        <v>1.2500000000000001E-2</v>
      </c>
      <c r="L28" s="55">
        <f t="shared" ref="L28" si="3">SUM(I28:K28)</f>
        <v>6.25E-2</v>
      </c>
      <c r="M28" s="68" t="s">
        <v>20</v>
      </c>
      <c r="N28" s="68"/>
      <c r="O28" s="21">
        <v>2.6599999999999999E-2</v>
      </c>
      <c r="P28" s="7">
        <v>6.66</v>
      </c>
      <c r="Q28" s="7" t="s">
        <v>21</v>
      </c>
      <c r="R28" s="47">
        <v>0.62</v>
      </c>
      <c r="S28" s="47">
        <v>-0.36</v>
      </c>
      <c r="T28" s="47">
        <v>1.92</v>
      </c>
      <c r="U28" s="47">
        <v>4.8499999999999996</v>
      </c>
      <c r="V28" s="14"/>
      <c r="W28" s="11"/>
      <c r="Y28" s="16"/>
    </row>
    <row r="29" spans="1:25" s="11" customFormat="1" ht="14.25" customHeight="1" x14ac:dyDescent="0.3">
      <c r="B29" s="68"/>
      <c r="D29" s="26"/>
      <c r="E29" s="31"/>
      <c r="F29" s="32"/>
      <c r="G29" s="33"/>
      <c r="H29" s="34"/>
      <c r="I29" s="56"/>
      <c r="J29" s="56"/>
      <c r="K29" s="56"/>
      <c r="L29" s="56"/>
      <c r="M29" s="35"/>
      <c r="N29" s="35"/>
      <c r="O29" s="35"/>
      <c r="P29" s="26"/>
      <c r="Q29" s="26"/>
      <c r="R29" s="48"/>
      <c r="S29" s="48"/>
      <c r="T29" s="48"/>
      <c r="U29" s="48"/>
      <c r="V29" s="33"/>
      <c r="Y29" s="36"/>
    </row>
    <row r="30" spans="1:25" s="15" customFormat="1" ht="40.5" customHeight="1" x14ac:dyDescent="0.3">
      <c r="A30" s="11"/>
      <c r="B30" s="68"/>
      <c r="C30" s="68" t="s">
        <v>72</v>
      </c>
      <c r="D30" s="68" t="s">
        <v>85</v>
      </c>
      <c r="E30" s="87" t="s">
        <v>104</v>
      </c>
      <c r="F30" s="17">
        <v>81</v>
      </c>
      <c r="G30" s="18" t="s">
        <v>26</v>
      </c>
      <c r="H30" s="41">
        <v>45860</v>
      </c>
      <c r="I30" s="62">
        <v>0.15</v>
      </c>
      <c r="J30" s="60"/>
      <c r="K30" s="59"/>
      <c r="L30" s="55">
        <f t="shared" ref="L30:L37" si="4">SUM(I30:K30)</f>
        <v>0.15</v>
      </c>
      <c r="M30" s="38" t="s">
        <v>97</v>
      </c>
      <c r="N30" s="38" t="s">
        <v>24</v>
      </c>
      <c r="O30" s="40">
        <v>4.1300000000000003E-2</v>
      </c>
      <c r="P30" s="42">
        <v>7.01</v>
      </c>
      <c r="Q30" s="7" t="s">
        <v>21</v>
      </c>
      <c r="R30" s="51" t="s">
        <v>25</v>
      </c>
      <c r="S30" s="47" t="s">
        <v>25</v>
      </c>
      <c r="T30" s="47" t="s">
        <v>25</v>
      </c>
      <c r="U30" s="47" t="s">
        <v>25</v>
      </c>
      <c r="V30" s="14"/>
      <c r="W30" s="11"/>
      <c r="Y30" s="16"/>
    </row>
    <row r="31" spans="1:25" s="15" customFormat="1" ht="40.5" customHeight="1" x14ac:dyDescent="0.3">
      <c r="A31" s="11"/>
      <c r="B31" s="68"/>
      <c r="C31" s="68"/>
      <c r="D31" s="68"/>
      <c r="E31" s="79" t="s">
        <v>105</v>
      </c>
      <c r="F31" s="12">
        <v>81</v>
      </c>
      <c r="G31" s="14" t="s">
        <v>26</v>
      </c>
      <c r="H31" s="41">
        <v>45860</v>
      </c>
      <c r="I31" s="55">
        <v>0.15</v>
      </c>
      <c r="J31" s="55"/>
      <c r="K31" s="55"/>
      <c r="L31" s="55">
        <f t="shared" si="4"/>
        <v>0.15</v>
      </c>
      <c r="M31" s="38" t="s">
        <v>97</v>
      </c>
      <c r="N31" s="38" t="s">
        <v>24</v>
      </c>
      <c r="O31" s="21">
        <v>4.1300000000000003E-2</v>
      </c>
      <c r="P31" s="42">
        <v>7.01</v>
      </c>
      <c r="Q31" s="7" t="s">
        <v>21</v>
      </c>
      <c r="R31" s="52" t="s">
        <v>25</v>
      </c>
      <c r="S31" s="52" t="s">
        <v>25</v>
      </c>
      <c r="T31" s="52" t="s">
        <v>25</v>
      </c>
      <c r="U31" s="52" t="s">
        <v>25</v>
      </c>
      <c r="V31" s="14"/>
      <c r="W31" s="11"/>
      <c r="Y31" s="16" t="s">
        <v>54</v>
      </c>
    </row>
    <row r="32" spans="1:25" s="15" customFormat="1" ht="40.5" customHeight="1" x14ac:dyDescent="0.3">
      <c r="A32" s="11"/>
      <c r="B32" s="68"/>
      <c r="C32" s="68"/>
      <c r="D32" s="68"/>
      <c r="E32" s="46" t="s">
        <v>47</v>
      </c>
      <c r="F32" s="12">
        <v>125</v>
      </c>
      <c r="G32" s="14" t="s">
        <v>94</v>
      </c>
      <c r="H32" s="13">
        <v>45218</v>
      </c>
      <c r="I32" s="55">
        <v>0.1</v>
      </c>
      <c r="J32" s="55">
        <v>0.02</v>
      </c>
      <c r="K32" s="55">
        <v>2.0400000000000001E-2</v>
      </c>
      <c r="L32" s="55">
        <f t="shared" si="4"/>
        <v>0.14040000000000002</v>
      </c>
      <c r="M32" s="21" t="s">
        <v>98</v>
      </c>
      <c r="N32" s="21" t="s">
        <v>24</v>
      </c>
      <c r="O32" s="21">
        <v>1.6199999999999999E-2</v>
      </c>
      <c r="P32" s="7">
        <v>6.8</v>
      </c>
      <c r="Q32" s="7" t="s">
        <v>21</v>
      </c>
      <c r="R32" s="47">
        <v>1.86</v>
      </c>
      <c r="S32" s="47">
        <v>0.43</v>
      </c>
      <c r="T32" s="47">
        <v>-1.47</v>
      </c>
      <c r="U32" s="47">
        <v>4.3</v>
      </c>
      <c r="V32" s="14" t="s">
        <v>83</v>
      </c>
      <c r="W32" s="11"/>
      <c r="Y32" s="16"/>
    </row>
    <row r="33" spans="1:25" s="15" customFormat="1" ht="40.5" customHeight="1" x14ac:dyDescent="0.3">
      <c r="A33" s="11"/>
      <c r="B33" s="68"/>
      <c r="C33" s="68"/>
      <c r="D33" s="68" t="s">
        <v>77</v>
      </c>
      <c r="E33" s="46" t="s">
        <v>48</v>
      </c>
      <c r="F33" s="12">
        <v>214</v>
      </c>
      <c r="G33" s="14" t="s">
        <v>33</v>
      </c>
      <c r="H33" s="13">
        <v>44123</v>
      </c>
      <c r="I33" s="55">
        <v>0.1</v>
      </c>
      <c r="J33" s="55">
        <v>0.05</v>
      </c>
      <c r="K33" s="55">
        <v>2.9100000000000001E-2</v>
      </c>
      <c r="L33" s="55">
        <f t="shared" si="4"/>
        <v>0.17910000000000004</v>
      </c>
      <c r="M33" s="21">
        <v>4.3200000000000002E-2</v>
      </c>
      <c r="N33" s="21" t="s">
        <v>24</v>
      </c>
      <c r="O33" s="21">
        <v>5.3499999999999999E-2</v>
      </c>
      <c r="P33" s="7">
        <v>8.4</v>
      </c>
      <c r="Q33" s="7" t="s">
        <v>21</v>
      </c>
      <c r="R33" s="47">
        <v>1.67</v>
      </c>
      <c r="S33" s="47">
        <v>2.15</v>
      </c>
      <c r="T33" s="47">
        <v>-1.21</v>
      </c>
      <c r="U33" s="47">
        <v>4.25</v>
      </c>
      <c r="V33" s="14" t="s">
        <v>49</v>
      </c>
      <c r="W33" s="11"/>
      <c r="Y33" s="16" t="s">
        <v>50</v>
      </c>
    </row>
    <row r="34" spans="1:25" s="15" customFormat="1" ht="40.5" customHeight="1" x14ac:dyDescent="0.3">
      <c r="A34" s="11"/>
      <c r="B34" s="68"/>
      <c r="C34" s="68"/>
      <c r="D34" s="68"/>
      <c r="E34" s="79" t="s">
        <v>51</v>
      </c>
      <c r="F34" s="12">
        <v>2263</v>
      </c>
      <c r="G34" s="14" t="s">
        <v>33</v>
      </c>
      <c r="H34" s="13">
        <v>45077</v>
      </c>
      <c r="I34" s="55">
        <v>0.14000000000000001</v>
      </c>
      <c r="J34" s="55">
        <v>0.08</v>
      </c>
      <c r="K34" s="55">
        <v>6.2199999999999998E-2</v>
      </c>
      <c r="L34" s="55">
        <f t="shared" si="4"/>
        <v>0.28220000000000001</v>
      </c>
      <c r="M34" s="21">
        <v>4.5499999999999999E-2</v>
      </c>
      <c r="N34" s="21" t="s">
        <v>24</v>
      </c>
      <c r="O34" s="21">
        <v>5.0900000000000001E-2</v>
      </c>
      <c r="P34" s="7">
        <v>8.08</v>
      </c>
      <c r="Q34" s="7" t="s">
        <v>21</v>
      </c>
      <c r="R34" s="47">
        <v>0.73</v>
      </c>
      <c r="S34" s="47">
        <v>3.06</v>
      </c>
      <c r="T34" s="47">
        <v>2.64</v>
      </c>
      <c r="U34" s="47">
        <v>2.1800000000000002</v>
      </c>
      <c r="V34" s="20"/>
      <c r="W34" s="11"/>
      <c r="Y34" s="16"/>
    </row>
    <row r="35" spans="1:25" s="15" customFormat="1" ht="40.5" customHeight="1" x14ac:dyDescent="0.3">
      <c r="A35" s="11"/>
      <c r="B35" s="68"/>
      <c r="C35" s="68"/>
      <c r="D35" s="7" t="s">
        <v>76</v>
      </c>
      <c r="E35" s="79" t="s">
        <v>46</v>
      </c>
      <c r="F35" s="12">
        <v>2968</v>
      </c>
      <c r="G35" s="14" t="s">
        <v>27</v>
      </c>
      <c r="H35" s="13">
        <v>44782</v>
      </c>
      <c r="I35" s="55">
        <v>0.18</v>
      </c>
      <c r="J35" s="55">
        <v>0.06</v>
      </c>
      <c r="K35" s="55">
        <v>1E-4</v>
      </c>
      <c r="L35" s="55">
        <f t="shared" ref="L35" si="5">SUM(I35:K35)</f>
        <v>0.24009999999999998</v>
      </c>
      <c r="M35" s="21">
        <v>4.58E-2</v>
      </c>
      <c r="N35" s="21" t="s">
        <v>24</v>
      </c>
      <c r="O35" s="21">
        <v>4.5600000000000002E-2</v>
      </c>
      <c r="P35" s="7">
        <v>5.87</v>
      </c>
      <c r="Q35" s="7" t="s">
        <v>21</v>
      </c>
      <c r="R35" s="47">
        <v>0.69</v>
      </c>
      <c r="S35" s="47">
        <v>1.91</v>
      </c>
      <c r="T35" s="47">
        <v>2.35</v>
      </c>
      <c r="U35" s="47">
        <v>2.0099999999999998</v>
      </c>
      <c r="V35" s="14" t="s">
        <v>84</v>
      </c>
      <c r="W35" s="11"/>
      <c r="Y35" s="16"/>
    </row>
    <row r="36" spans="1:25" s="11" customFormat="1" ht="14.25" customHeight="1" x14ac:dyDescent="0.3">
      <c r="B36" s="68"/>
      <c r="D36" s="26"/>
      <c r="E36" s="31"/>
      <c r="F36" s="32"/>
      <c r="G36" s="33"/>
      <c r="H36" s="34"/>
      <c r="I36" s="56"/>
      <c r="J36" s="56"/>
      <c r="K36" s="56"/>
      <c r="L36" s="56"/>
      <c r="M36" s="35"/>
      <c r="N36" s="35"/>
      <c r="O36" s="80"/>
      <c r="P36" s="80"/>
      <c r="Q36" s="26"/>
      <c r="R36" s="48"/>
      <c r="S36" s="48"/>
      <c r="T36" s="48"/>
      <c r="U36" s="48"/>
      <c r="V36" s="33"/>
      <c r="Y36" s="36"/>
    </row>
    <row r="37" spans="1:25" s="15" customFormat="1" ht="40.5" customHeight="1" x14ac:dyDescent="0.3">
      <c r="A37" s="11"/>
      <c r="B37" s="68"/>
      <c r="C37" s="7" t="s">
        <v>86</v>
      </c>
      <c r="D37" s="7" t="s">
        <v>77</v>
      </c>
      <c r="E37" s="46" t="s">
        <v>53</v>
      </c>
      <c r="F37" s="12">
        <v>626</v>
      </c>
      <c r="G37" s="14" t="s">
        <v>22</v>
      </c>
      <c r="H37" s="13">
        <v>44782</v>
      </c>
      <c r="I37" s="55">
        <v>0.18</v>
      </c>
      <c r="J37" s="55">
        <v>0.05</v>
      </c>
      <c r="K37" s="55">
        <v>1.6E-2</v>
      </c>
      <c r="L37" s="55">
        <f t="shared" si="4"/>
        <v>0.246</v>
      </c>
      <c r="M37" s="21" t="s">
        <v>97</v>
      </c>
      <c r="N37" s="21" t="s">
        <v>24</v>
      </c>
      <c r="O37" s="81">
        <v>4.7699999999999999E-2</v>
      </c>
      <c r="P37" s="63">
        <v>4.59</v>
      </c>
      <c r="Q37" s="7" t="s">
        <v>21</v>
      </c>
      <c r="R37" s="47">
        <v>2.04</v>
      </c>
      <c r="S37" s="47">
        <v>1.73</v>
      </c>
      <c r="T37" s="47">
        <v>-0.68</v>
      </c>
      <c r="U37" s="47">
        <v>5.76</v>
      </c>
      <c r="V37" s="14" t="s">
        <v>99</v>
      </c>
      <c r="W37" s="11"/>
      <c r="Y37" s="16" t="s">
        <v>54</v>
      </c>
    </row>
    <row r="38" spans="1:25" s="15" customFormat="1" ht="35.1" customHeight="1" x14ac:dyDescent="0.3">
      <c r="A38" s="11"/>
      <c r="C38" s="11"/>
      <c r="D38" s="26"/>
      <c r="E38" s="26"/>
      <c r="F38" s="11"/>
      <c r="G38" s="11"/>
      <c r="H38" s="11"/>
      <c r="I38" s="58"/>
      <c r="J38" s="58"/>
      <c r="K38" s="58"/>
      <c r="L38" s="58"/>
      <c r="M38" s="11"/>
      <c r="N38" s="11"/>
      <c r="O38" s="11"/>
      <c r="P38" s="11"/>
      <c r="Q38" s="11"/>
      <c r="R38" s="50"/>
      <c r="S38" s="50"/>
      <c r="T38" s="50"/>
      <c r="U38" s="50"/>
      <c r="V38" s="11"/>
      <c r="W38" s="11"/>
    </row>
    <row r="39" spans="1:25" s="15" customFormat="1" ht="40.5" customHeight="1" x14ac:dyDescent="0.3">
      <c r="A39" s="11"/>
      <c r="B39" s="73" t="s">
        <v>87</v>
      </c>
      <c r="C39" s="68" t="s">
        <v>88</v>
      </c>
      <c r="D39" s="7" t="s">
        <v>76</v>
      </c>
      <c r="E39" s="82" t="s">
        <v>55</v>
      </c>
      <c r="F39" s="17">
        <v>3550</v>
      </c>
      <c r="G39" s="18" t="s">
        <v>22</v>
      </c>
      <c r="H39" s="19" t="s">
        <v>56</v>
      </c>
      <c r="I39" s="60">
        <v>4.4999999999999998E-2</v>
      </c>
      <c r="J39" s="60">
        <v>0.01</v>
      </c>
      <c r="K39" s="60">
        <v>9.2999999999999992E-3</v>
      </c>
      <c r="L39" s="60">
        <f>SUM(I39:K39)</f>
        <v>6.4299999999999996E-2</v>
      </c>
      <c r="M39" s="71" t="s">
        <v>20</v>
      </c>
      <c r="N39" s="71"/>
      <c r="O39" s="8">
        <v>2.7E-2</v>
      </c>
      <c r="P39" s="9">
        <v>11.67</v>
      </c>
      <c r="Q39" s="9" t="s">
        <v>21</v>
      </c>
      <c r="R39" s="53">
        <v>0.87</v>
      </c>
      <c r="S39" s="53">
        <v>-1.34</v>
      </c>
      <c r="T39" s="53">
        <v>1.61</v>
      </c>
      <c r="U39" s="53">
        <v>5.6</v>
      </c>
      <c r="V39" s="14"/>
      <c r="W39" s="11"/>
      <c r="Y39" s="16"/>
    </row>
    <row r="40" spans="1:25" s="15" customFormat="1" ht="40.5" customHeight="1" x14ac:dyDescent="0.3">
      <c r="A40" s="11"/>
      <c r="B40" s="74"/>
      <c r="C40" s="68"/>
      <c r="D40" s="68" t="s">
        <v>75</v>
      </c>
      <c r="E40" s="84" t="s">
        <v>57</v>
      </c>
      <c r="F40" s="12">
        <v>1459</v>
      </c>
      <c r="G40" s="14" t="s">
        <v>33</v>
      </c>
      <c r="H40" s="13">
        <v>44958</v>
      </c>
      <c r="I40" s="55">
        <v>0.15</v>
      </c>
      <c r="J40" s="55">
        <v>0.03</v>
      </c>
      <c r="K40" s="55">
        <v>2.8999999999999998E-3</v>
      </c>
      <c r="L40" s="55">
        <f>SUM(I40:K40)</f>
        <v>0.18290000000000001</v>
      </c>
      <c r="M40" s="69" t="s">
        <v>20</v>
      </c>
      <c r="N40" s="69"/>
      <c r="O40" s="21">
        <v>2.6700000000000002E-2</v>
      </c>
      <c r="P40" s="7">
        <v>27.86</v>
      </c>
      <c r="Q40" s="7" t="s">
        <v>21</v>
      </c>
      <c r="R40" s="47">
        <v>1.24</v>
      </c>
      <c r="S40" s="47">
        <v>-5.99</v>
      </c>
      <c r="T40" s="47">
        <v>-0.39</v>
      </c>
      <c r="U40" s="47">
        <v>7.38</v>
      </c>
      <c r="V40" s="14" t="s">
        <v>58</v>
      </c>
      <c r="W40" s="11"/>
      <c r="Y40" s="16"/>
    </row>
    <row r="41" spans="1:25" s="15" customFormat="1" ht="40.5" customHeight="1" x14ac:dyDescent="0.3">
      <c r="A41" s="11"/>
      <c r="B41" s="74"/>
      <c r="C41" s="68"/>
      <c r="D41" s="68"/>
      <c r="E41" s="86" t="s">
        <v>59</v>
      </c>
      <c r="F41" s="12">
        <v>5240</v>
      </c>
      <c r="G41" s="14" t="s">
        <v>33</v>
      </c>
      <c r="H41" s="13">
        <v>44342</v>
      </c>
      <c r="I41" s="55">
        <v>0.05</v>
      </c>
      <c r="J41" s="55">
        <v>0.02</v>
      </c>
      <c r="K41" s="55">
        <v>1.5900000000000001E-2</v>
      </c>
      <c r="L41" s="55">
        <f>SUM(I41:K41)</f>
        <v>8.5900000000000004E-2</v>
      </c>
      <c r="M41" s="21" t="s">
        <v>101</v>
      </c>
      <c r="N41" s="7" t="s">
        <v>100</v>
      </c>
      <c r="O41" s="21">
        <v>2.8000000000000001E-2</v>
      </c>
      <c r="P41" s="7">
        <v>24.65</v>
      </c>
      <c r="Q41" s="7" t="s">
        <v>21</v>
      </c>
      <c r="R41" s="47">
        <v>1.22</v>
      </c>
      <c r="S41" s="47">
        <v>-5.21</v>
      </c>
      <c r="T41" s="47">
        <v>-0.19</v>
      </c>
      <c r="U41" s="47">
        <v>6.85</v>
      </c>
      <c r="V41" s="14" t="s">
        <v>60</v>
      </c>
      <c r="W41" s="11"/>
      <c r="Y41" s="16"/>
    </row>
    <row r="42" spans="1:25" s="11" customFormat="1" ht="14.25" customHeight="1" x14ac:dyDescent="0.3">
      <c r="B42" s="74"/>
      <c r="D42" s="26"/>
      <c r="E42" s="31"/>
      <c r="F42" s="32"/>
      <c r="G42" s="33"/>
      <c r="H42" s="34"/>
      <c r="I42" s="56"/>
      <c r="J42" s="56"/>
      <c r="K42" s="56"/>
      <c r="L42" s="56"/>
      <c r="M42" s="37"/>
      <c r="N42" s="37"/>
      <c r="O42" s="35"/>
      <c r="P42" s="26"/>
      <c r="Q42" s="26"/>
      <c r="R42" s="48"/>
      <c r="S42" s="48"/>
      <c r="T42" s="48"/>
      <c r="U42" s="48"/>
      <c r="V42" s="33"/>
      <c r="Y42" s="36"/>
    </row>
    <row r="43" spans="1:25" s="15" customFormat="1" ht="40.5" customHeight="1" x14ac:dyDescent="0.3">
      <c r="A43" s="11"/>
      <c r="B43" s="74"/>
      <c r="C43" s="68" t="s">
        <v>72</v>
      </c>
      <c r="D43" s="7" t="s">
        <v>77</v>
      </c>
      <c r="E43" s="46" t="s">
        <v>52</v>
      </c>
      <c r="F43" s="12">
        <v>313</v>
      </c>
      <c r="G43" s="14" t="s">
        <v>22</v>
      </c>
      <c r="H43" s="13">
        <v>43693</v>
      </c>
      <c r="I43" s="55">
        <v>0.315</v>
      </c>
      <c r="J43" s="55">
        <v>0.08</v>
      </c>
      <c r="K43" s="55">
        <v>0</v>
      </c>
      <c r="L43" s="55">
        <f t="shared" ref="L43" si="6">SUM(I43:K43)</f>
        <v>0.39500000000000002</v>
      </c>
      <c r="M43" s="21">
        <v>4.1399999999999999E-2</v>
      </c>
      <c r="N43" s="21" t="s">
        <v>24</v>
      </c>
      <c r="O43" s="38">
        <v>5.5199999999999999E-2</v>
      </c>
      <c r="P43" s="7">
        <v>13.61</v>
      </c>
      <c r="Q43" s="7" t="s">
        <v>21</v>
      </c>
      <c r="R43" s="47">
        <v>1.79</v>
      </c>
      <c r="S43" s="47">
        <v>2.84</v>
      </c>
      <c r="T43" s="47">
        <v>-2.73</v>
      </c>
      <c r="U43" s="47">
        <v>0.88</v>
      </c>
      <c r="V43" s="14"/>
      <c r="W43" s="11"/>
      <c r="Y43" s="16"/>
    </row>
    <row r="44" spans="1:25" s="15" customFormat="1" ht="40.5" customHeight="1" x14ac:dyDescent="0.3">
      <c r="A44" s="11"/>
      <c r="B44" s="74"/>
      <c r="C44" s="68"/>
      <c r="D44" s="68"/>
      <c r="E44" s="79" t="s">
        <v>61</v>
      </c>
      <c r="F44" s="12">
        <v>8618</v>
      </c>
      <c r="G44" s="14" t="s">
        <v>26</v>
      </c>
      <c r="H44" s="13">
        <v>45077</v>
      </c>
      <c r="I44" s="55">
        <v>0.15</v>
      </c>
      <c r="J44" s="55">
        <v>0.06</v>
      </c>
      <c r="K44" s="55">
        <v>1.9400000000000001E-2</v>
      </c>
      <c r="L44" s="55">
        <f t="shared" ref="L44:L46" si="7">SUM(I44:K44)</f>
        <v>0.22939999999999999</v>
      </c>
      <c r="M44" s="69" t="s">
        <v>20</v>
      </c>
      <c r="N44" s="69"/>
      <c r="O44" s="21">
        <v>5.0799999999999998E-2</v>
      </c>
      <c r="P44" s="7">
        <v>26.66</v>
      </c>
      <c r="Q44" s="7" t="s">
        <v>21</v>
      </c>
      <c r="R44" s="47">
        <v>0.44</v>
      </c>
      <c r="S44" s="47">
        <v>-0.83</v>
      </c>
      <c r="T44" s="47">
        <v>-6.58</v>
      </c>
      <c r="U44" s="47">
        <v>-17.52</v>
      </c>
      <c r="V44" s="14" t="s">
        <v>58</v>
      </c>
      <c r="W44" s="11"/>
    </row>
    <row r="45" spans="1:25" s="15" customFormat="1" ht="40.5" customHeight="1" x14ac:dyDescent="0.3">
      <c r="A45" s="11"/>
      <c r="B45" s="74"/>
      <c r="C45" s="68"/>
      <c r="D45" s="68"/>
      <c r="E45" s="85" t="s">
        <v>62</v>
      </c>
      <c r="F45" s="12">
        <v>22814</v>
      </c>
      <c r="G45" s="14" t="s">
        <v>63</v>
      </c>
      <c r="H45" s="13">
        <v>44995</v>
      </c>
      <c r="I45" s="55">
        <v>0.05</v>
      </c>
      <c r="J45" s="55">
        <v>7.0000000000000007E-2</v>
      </c>
      <c r="K45" s="55">
        <v>1.26E-2</v>
      </c>
      <c r="L45" s="55">
        <f t="shared" si="7"/>
        <v>0.1326</v>
      </c>
      <c r="M45" s="38">
        <v>3.9E-2</v>
      </c>
      <c r="N45" s="38" t="s">
        <v>24</v>
      </c>
      <c r="O45" s="21">
        <v>4.8800000000000003E-2</v>
      </c>
      <c r="P45" s="7">
        <v>16.3</v>
      </c>
      <c r="Q45" s="7" t="s">
        <v>21</v>
      </c>
      <c r="R45" s="47">
        <v>1.05</v>
      </c>
      <c r="S45" s="47">
        <v>0.4</v>
      </c>
      <c r="T45" s="47">
        <v>-1.56</v>
      </c>
      <c r="U45" s="47">
        <v>-8.66</v>
      </c>
      <c r="V45" s="14"/>
      <c r="W45" s="11"/>
      <c r="Y45" s="16"/>
    </row>
    <row r="46" spans="1:25" s="15" customFormat="1" ht="40.5" customHeight="1" x14ac:dyDescent="0.3">
      <c r="A46" s="11"/>
      <c r="B46" s="74"/>
      <c r="C46" s="68"/>
      <c r="D46" s="68"/>
      <c r="E46" s="46" t="s">
        <v>64</v>
      </c>
      <c r="F46" s="12">
        <v>2803</v>
      </c>
      <c r="G46" s="14" t="s">
        <v>26</v>
      </c>
      <c r="H46" s="13">
        <v>45359</v>
      </c>
      <c r="I46" s="55">
        <v>0.05</v>
      </c>
      <c r="J46" s="55">
        <v>0.06</v>
      </c>
      <c r="K46" s="55">
        <v>1.2999999999999999E-2</v>
      </c>
      <c r="L46" s="55">
        <f t="shared" si="7"/>
        <v>0.123</v>
      </c>
      <c r="M46" s="38">
        <v>3.6900000000000002E-2</v>
      </c>
      <c r="N46" s="38" t="s">
        <v>24</v>
      </c>
      <c r="O46" s="21">
        <v>4.8800000000000003E-2</v>
      </c>
      <c r="P46" s="7">
        <v>16.3</v>
      </c>
      <c r="Q46" s="7" t="s">
        <v>21</v>
      </c>
      <c r="R46" s="47">
        <v>2.09</v>
      </c>
      <c r="S46" s="47">
        <v>-0.7</v>
      </c>
      <c r="T46" s="47">
        <v>-5.77</v>
      </c>
      <c r="U46" s="47">
        <v>-7.48</v>
      </c>
      <c r="V46" s="14"/>
      <c r="W46" s="11"/>
      <c r="Y46" s="16"/>
    </row>
    <row r="47" spans="1:25" s="25" customFormat="1" x14ac:dyDescent="0.3">
      <c r="B47" s="74"/>
      <c r="C47" s="68"/>
      <c r="D47" s="45"/>
      <c r="I47" s="61"/>
      <c r="J47" s="61"/>
      <c r="K47" s="61"/>
      <c r="L47" s="61"/>
      <c r="R47" s="54"/>
      <c r="S47" s="54"/>
      <c r="T47" s="54"/>
      <c r="U47" s="54"/>
    </row>
    <row r="48" spans="1:25" s="15" customFormat="1" ht="40.5" customHeight="1" x14ac:dyDescent="0.3">
      <c r="A48" s="11"/>
      <c r="B48" s="74"/>
      <c r="C48" s="68"/>
      <c r="D48" s="78" t="s">
        <v>89</v>
      </c>
      <c r="E48" s="84" t="s">
        <v>65</v>
      </c>
      <c r="F48" s="12">
        <v>4212</v>
      </c>
      <c r="G48" s="14" t="s">
        <v>26</v>
      </c>
      <c r="H48" s="13">
        <v>45287</v>
      </c>
      <c r="I48" s="55">
        <v>0.15</v>
      </c>
      <c r="J48" s="55">
        <v>0.03</v>
      </c>
      <c r="K48" s="55">
        <v>9.1000000000000004E-3</v>
      </c>
      <c r="L48" s="55">
        <f>SUM(I48:K48)</f>
        <v>0.18909999999999999</v>
      </c>
      <c r="M48" s="21">
        <v>3.1E-2</v>
      </c>
      <c r="N48" s="21" t="s">
        <v>24</v>
      </c>
      <c r="O48" s="38" t="s">
        <v>103</v>
      </c>
      <c r="P48" s="7" t="s">
        <v>102</v>
      </c>
      <c r="Q48" s="7" t="s">
        <v>21</v>
      </c>
      <c r="R48" s="47">
        <v>5.01</v>
      </c>
      <c r="S48" s="47">
        <v>-9.1</v>
      </c>
      <c r="T48" s="47">
        <v>7.66</v>
      </c>
      <c r="U48" s="47" t="s">
        <v>25</v>
      </c>
      <c r="V48" s="14" t="s">
        <v>66</v>
      </c>
      <c r="W48" s="11"/>
      <c r="Y48" s="15" t="s">
        <v>67</v>
      </c>
    </row>
    <row r="49" spans="1:23" s="15" customFormat="1" ht="40.5" customHeight="1" x14ac:dyDescent="0.3">
      <c r="A49" s="11"/>
      <c r="B49" s="74"/>
      <c r="C49" s="68"/>
      <c r="D49" s="68"/>
      <c r="E49" s="46" t="s">
        <v>68</v>
      </c>
      <c r="F49" s="12">
        <v>1183</v>
      </c>
      <c r="G49" s="14" t="s">
        <v>26</v>
      </c>
      <c r="H49" s="13">
        <v>45363</v>
      </c>
      <c r="I49" s="55">
        <v>0.15</v>
      </c>
      <c r="J49" s="55">
        <v>7.0000000000000007E-2</v>
      </c>
      <c r="K49" s="55">
        <v>7.7000000000000002E-3</v>
      </c>
      <c r="L49" s="55">
        <f>SUM(I49:K49)</f>
        <v>0.22770000000000001</v>
      </c>
      <c r="M49" s="21">
        <v>3.1899999999999998E-2</v>
      </c>
      <c r="N49" s="21" t="s">
        <v>24</v>
      </c>
      <c r="O49" s="38" t="s">
        <v>103</v>
      </c>
      <c r="P49" s="7" t="s">
        <v>102</v>
      </c>
      <c r="Q49" s="7" t="s">
        <v>21</v>
      </c>
      <c r="R49" s="47">
        <v>0.25</v>
      </c>
      <c r="S49" s="47">
        <v>-4.13</v>
      </c>
      <c r="T49" s="47">
        <v>-4.45</v>
      </c>
      <c r="U49" s="47">
        <v>-11.77</v>
      </c>
      <c r="V49" s="14" t="s">
        <v>66</v>
      </c>
      <c r="W49" s="11"/>
    </row>
    <row r="50" spans="1:23" s="2" customFormat="1" ht="9.75" customHeight="1" x14ac:dyDescent="0.3">
      <c r="D50" s="3"/>
      <c r="E50" s="22"/>
      <c r="O50" s="11"/>
      <c r="P50" s="11"/>
    </row>
    <row r="51" spans="1:23" s="2" customFormat="1" ht="18.75" customHeight="1" x14ac:dyDescent="0.3">
      <c r="D51" s="3"/>
      <c r="E51" s="23" t="s">
        <v>106</v>
      </c>
      <c r="F51" s="3"/>
      <c r="O51" s="11"/>
      <c r="P51" s="11"/>
    </row>
    <row r="52" spans="1:23" s="2" customFormat="1" ht="18.75" customHeight="1" x14ac:dyDescent="0.3">
      <c r="D52" s="3"/>
      <c r="E52" s="24" t="s">
        <v>28</v>
      </c>
      <c r="F52" s="3"/>
      <c r="O52" s="11"/>
      <c r="P52" s="11"/>
    </row>
    <row r="53" spans="1:23" s="11" customFormat="1" ht="40.5" customHeight="1" x14ac:dyDescent="0.3">
      <c r="D53" s="26"/>
      <c r="E53" s="26"/>
    </row>
    <row r="54" spans="1:23" s="11" customFormat="1" ht="40.5" customHeight="1" x14ac:dyDescent="0.3">
      <c r="D54" s="26"/>
      <c r="E54" s="26"/>
    </row>
  </sheetData>
  <mergeCells count="44">
    <mergeCell ref="B39:B49"/>
    <mergeCell ref="C39:C41"/>
    <mergeCell ref="D40:D41"/>
    <mergeCell ref="C43:C49"/>
    <mergeCell ref="D44:D46"/>
    <mergeCell ref="D48:D49"/>
    <mergeCell ref="B27:B37"/>
    <mergeCell ref="C27:C28"/>
    <mergeCell ref="C30:C35"/>
    <mergeCell ref="D30:D32"/>
    <mergeCell ref="C19:C21"/>
    <mergeCell ref="C23:C25"/>
    <mergeCell ref="D24:D25"/>
    <mergeCell ref="B11:B17"/>
    <mergeCell ref="C11:D12"/>
    <mergeCell ref="C14:D15"/>
    <mergeCell ref="C17:D17"/>
    <mergeCell ref="B19:B25"/>
    <mergeCell ref="M44:N44"/>
    <mergeCell ref="E9:E10"/>
    <mergeCell ref="G9:G10"/>
    <mergeCell ref="H9:H10"/>
    <mergeCell ref="I9:K9"/>
    <mergeCell ref="L9:L10"/>
    <mergeCell ref="M39:N39"/>
    <mergeCell ref="M28:N28"/>
    <mergeCell ref="M23:N23"/>
    <mergeCell ref="M19:N19"/>
    <mergeCell ref="M9:N9"/>
    <mergeCell ref="M17:N17"/>
    <mergeCell ref="M11:N11"/>
    <mergeCell ref="M22:N22"/>
    <mergeCell ref="M20:N20"/>
    <mergeCell ref="D33:D34"/>
    <mergeCell ref="E7:W7"/>
    <mergeCell ref="V9:V10"/>
    <mergeCell ref="M40:N40"/>
    <mergeCell ref="O9:O10"/>
    <mergeCell ref="P9:P10"/>
    <mergeCell ref="Q9:Q10"/>
    <mergeCell ref="R9:U9"/>
    <mergeCell ref="O17:P17"/>
    <mergeCell ref="O11:P11"/>
    <mergeCell ref="M27:N27"/>
  </mergeCells>
  <phoneticPr fontId="4" type="noConversion"/>
  <hyperlinks>
    <hyperlink ref="E17" r:id="rId1" xr:uid="{61A26B64-99CC-DB48-BE93-2CAA60B737A5}"/>
    <hyperlink ref="E11" r:id="rId2" xr:uid="{C9830EC7-9804-A348-8F89-21DA2E11AB25}"/>
    <hyperlink ref="E12" r:id="rId3" xr:uid="{CAA94C08-40DD-6B4B-8A41-09C1567EBE2D}"/>
    <hyperlink ref="E14" r:id="rId4" xr:uid="{E1C4ECEA-3BC5-834C-ADBB-D8852A1115B2}"/>
    <hyperlink ref="E15" r:id="rId5" xr:uid="{DFECDA53-91E8-BD42-9800-1E5B81FFC819}"/>
    <hyperlink ref="E19" r:id="rId6" xr:uid="{36CE12F8-E762-4098-A9A1-9871A14F6020}"/>
    <hyperlink ref="E20" r:id="rId7" xr:uid="{9D1B7133-A4A1-411D-A95D-4B44FE78B9D5}"/>
    <hyperlink ref="E21" r:id="rId8" xr:uid="{DA27DE8F-BCBE-4757-8099-FF63BFFEA6B4}"/>
    <hyperlink ref="E23" r:id="rId9" xr:uid="{CE017E49-7DC6-4E4E-8E5F-695F61BEBC00}"/>
    <hyperlink ref="E24" r:id="rId10" xr:uid="{8453E1C7-CECF-49D3-8D97-F83B7E0CFB6F}"/>
    <hyperlink ref="E25" r:id="rId11" xr:uid="{88AEB538-0395-42FA-9DB8-B037394FF6F0}"/>
    <hyperlink ref="E27" r:id="rId12" xr:uid="{E07D81FF-EEFA-43D5-963D-5E421384BE32}"/>
    <hyperlink ref="E28" r:id="rId13" xr:uid="{4791541B-6843-487C-B179-E75B10EF5253}"/>
    <hyperlink ref="E30" r:id="rId14" display="ACE 미국 10년국채액티브" xr:uid="{98DB064E-D0BF-4103-A1B2-F2BCD18E9221}"/>
    <hyperlink ref="E31" r:id="rId15" display=" ACE 미국 10년국채액티브(H)" xr:uid="{E284783A-5A72-4AA6-AC46-844176A7C9CE}"/>
    <hyperlink ref="E34" r:id="rId16" xr:uid="{5B49FF6B-6829-4F2A-96B9-451E13B7D960}"/>
    <hyperlink ref="E35" r:id="rId17" xr:uid="{F13AAA4A-95DD-4C73-B7DE-1C854565E241}"/>
    <hyperlink ref="E33" r:id="rId18" xr:uid="{9D7F224F-FD61-426B-B823-017EFF57BBF2}"/>
    <hyperlink ref="E32" r:id="rId19" xr:uid="{4AF1E544-1EA5-4643-9B2E-C861EA456C96}"/>
    <hyperlink ref="E37" r:id="rId20" xr:uid="{EA3CC456-9DC8-4ADF-96D5-C967D4BA3854}"/>
    <hyperlink ref="E39" r:id="rId21" xr:uid="{2B9811A9-D24A-49BB-A4F0-64A18FBB44DD}"/>
    <hyperlink ref="E40" r:id="rId22" xr:uid="{2CA2DE4A-5B3D-46D9-81A8-1E0D126F8ED3}"/>
    <hyperlink ref="E41" r:id="rId23" xr:uid="{819080C1-BDEA-4DD0-9723-5FDB990B450C}"/>
    <hyperlink ref="E43" r:id="rId24" xr:uid="{9BE22AD3-2B5C-4621-8EDE-B51F74EFB1AD}"/>
    <hyperlink ref="E44" r:id="rId25" xr:uid="{6C4B148E-B392-4C17-A802-8724DB1169F2}"/>
    <hyperlink ref="E45" r:id="rId26" xr:uid="{C8DB4606-318D-4C01-9CC2-BCCE45CC27E2}"/>
    <hyperlink ref="E46" r:id="rId27" xr:uid="{2D1423AE-5B9D-439F-B5A8-9DCA650968CF}"/>
    <hyperlink ref="E48" r:id="rId28" xr:uid="{730B5998-3972-435B-B1D6-294B2CC91513}"/>
    <hyperlink ref="E49" r:id="rId29" xr:uid="{97EACC65-CEF0-4939-B71D-B095080C7828}"/>
  </hyperlinks>
  <pageMargins left="0.7" right="0.7" top="0.75" bottom="0.75" header="0.3" footer="0.3"/>
  <pageSetup paperSize="9" orientation="portrait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국내 상장 채권형 ETF비교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 Junwan</dc:creator>
  <cp:lastModifiedBy>Park Junwan</cp:lastModifiedBy>
  <dcterms:created xsi:type="dcterms:W3CDTF">2025-08-08T04:03:22Z</dcterms:created>
  <dcterms:modified xsi:type="dcterms:W3CDTF">2025-08-10T01:34:39Z</dcterms:modified>
</cp:coreProperties>
</file>