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esktop\"/>
    </mc:Choice>
  </mc:AlternateContent>
  <xr:revisionPtr revIDLastSave="0" documentId="13_ncr:1_{15D63544-CB83-409B-812D-B3FF209B2E04}" xr6:coauthVersionLast="47" xr6:coauthVersionMax="47" xr10:uidLastSave="{00000000-0000-0000-0000-000000000000}"/>
  <bookViews>
    <workbookView xWindow="2685" yWindow="2685" windowWidth="17640" windowHeight="12615" xr2:uid="{ECA963C3-21D1-4B6B-B6C7-848F6BD177BC}"/>
  </bookViews>
  <sheets>
    <sheet name="국내상장 성장기술주 ETF 현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 localSheetId="0">[3]!Print_A4</definedName>
    <definedName name="_mjy2">[3]!Print_A4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±â±Ý">#REF!</definedName>
    <definedName name="°ü¼¼Á¶Á¤BBLS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0">[4]!Macro1</definedName>
    <definedName name="bb">[4]!Macro1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[5]PCC!#REF!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 localSheetId="0">[6]!Macro1</definedName>
    <definedName name="dfg">[6]!Macro1</definedName>
    <definedName name="EE">#REF!</definedName>
    <definedName name="EffectDate">[5]PCC!#REF!</definedName>
    <definedName name="EX">#REF!</definedName>
    <definedName name="FA">#REF!</definedName>
    <definedName name="FF">[1]PCC!#REF!</definedName>
    <definedName name="fggdg">[2]Ky!#REF!</definedName>
    <definedName name="fhajjd" localSheetId="0">[3]!Print_Letter</definedName>
    <definedName name="fhajjd">[3]!Print_Letter</definedName>
    <definedName name="Format_AT_Actual_List">#REF!</definedName>
    <definedName name="FUND">#REF!</definedName>
    <definedName name="HH">#REF!</definedName>
    <definedName name="Import">[5]PCC!#REF!</definedName>
    <definedName name="INCOME">#REF!</definedName>
    <definedName name="JJ">#REF!</definedName>
    <definedName name="kkkk">#REF!</definedName>
    <definedName name="LandType">[5]PCC!#REF!</definedName>
    <definedName name="LOW">#REF!</definedName>
    <definedName name="lstMetrics">OFFSET(#REF!,0,0,COUNTA(#REF!))</definedName>
    <definedName name="lstYears">OFFSET(#REF!,0,1,1,COUNTA(#REF!)-1)</definedName>
    <definedName name="Macro1" localSheetId="0">[6]!Macro1</definedName>
    <definedName name="Macro1">[6]!Macro1</definedName>
    <definedName name="MarginType">[5]PCC!#REF!</definedName>
    <definedName name="Maturity">[5]PCC!#REF!</definedName>
    <definedName name="mjy" localSheetId="0">[6]!Macro1</definedName>
    <definedName name="mjy">[6]!Macro1</definedName>
    <definedName name="mm">#REF!</definedName>
    <definedName name="ORA">'[7]손익요약(미사용)'!#REF!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 localSheetId="0">[3]!Print_A4</definedName>
    <definedName name="Print_A4">[3]!Print_A4</definedName>
    <definedName name="Print_Letter" localSheetId="0">[3]!Print_Letter</definedName>
    <definedName name="Print_Letter">[3]!Print_Letter</definedName>
    <definedName name="Print_Qtr_A4" localSheetId="0">[3]!Print_Qtr_A4</definedName>
    <definedName name="Print_Qtr_A4">[3]!Print_Qtr_A4</definedName>
    <definedName name="Print_Qtr_Letter" localSheetId="0">[3]!Print_Qtr_Letter</definedName>
    <definedName name="Print_Qtr_Letter">[3]!Print_Qtr_Letter</definedName>
    <definedName name="PRINT1">#REF!</definedName>
    <definedName name="PRINT2">#REF!</definedName>
    <definedName name="PRINT3">#REF!</definedName>
    <definedName name="printt" localSheetId="0">[3]!Print_A4</definedName>
    <definedName name="printt">[3]!Print_A4</definedName>
    <definedName name="PRO">#REF!</definedName>
    <definedName name="PROD">#REF!</definedName>
    <definedName name="Prt_A4" localSheetId="0">[8]!Print_A4</definedName>
    <definedName name="Prt_A4">[8]!Print_A4</definedName>
    <definedName name="Prt_Letter" localSheetId="0">[8]!Print_Letter</definedName>
    <definedName name="Prt_Letter">[8]!Print_Letter</definedName>
    <definedName name="Prt_Qtr_A4" localSheetId="0">[8]!Print_Qtr_A4</definedName>
    <definedName name="Prt_Qtr_A4">[8]!Print_Qtr_A4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0">[3]!Print_Qtr_Letter</definedName>
    <definedName name="sD">[3]!Print_Qtr_Letter</definedName>
    <definedName name="sDdsAS" localSheetId="0">[3]!Print_Qtr_A4</definedName>
    <definedName name="sDdsAS">[3]!Print_Qtr_A4</definedName>
    <definedName name="SDsd">[2]Ky!#REF!</definedName>
    <definedName name="SelectedYear">'[9]Never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[5]PCC!#REF!</definedName>
    <definedName name="tax">[5]PCC!#REF!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비용Detail">#REF!</definedName>
    <definedName name="소유">#REF!</definedName>
    <definedName name="인쇄" localSheetId="0">[2]!인쇄</definedName>
    <definedName name="인쇄">[2]!인쇄</definedName>
    <definedName name="평잔_c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9" i="1"/>
  <c r="J18" i="1"/>
  <c r="J17" i="1"/>
  <c r="J16" i="1"/>
  <c r="J15" i="1"/>
  <c r="J14" i="1"/>
  <c r="J12" i="1"/>
  <c r="J11" i="1"/>
  <c r="J10" i="1"/>
  <c r="J9" i="1"/>
</calcChain>
</file>

<file path=xl/sharedStrings.xml><?xml version="1.0" encoding="utf-8"?>
<sst xmlns="http://schemas.openxmlformats.org/spreadsheetml/2006/main" count="78" uniqueCount="62">
  <si>
    <t>국내상장 주식형 ETF _ 성장기술주 현황</t>
    <phoneticPr fontId="8" type="noConversion"/>
  </si>
  <si>
    <t>종목명</t>
  </si>
  <si>
    <t>순자산(억원)</t>
    <phoneticPr fontId="8" type="noConversion"/>
  </si>
  <si>
    <t>유동성 
(거래 용이성)</t>
    <phoneticPr fontId="8" type="noConversion"/>
  </si>
  <si>
    <t>설정일</t>
    <phoneticPr fontId="4" type="noConversion"/>
  </si>
  <si>
    <t>비용 상세</t>
    <phoneticPr fontId="4" type="noConversion"/>
  </si>
  <si>
    <t>total 비용
(%)</t>
    <phoneticPr fontId="8" type="noConversion"/>
  </si>
  <si>
    <t>배당</t>
    <phoneticPr fontId="8" type="noConversion"/>
  </si>
  <si>
    <r>
      <t>수익률</t>
    </r>
    <r>
      <rPr>
        <b/>
        <sz val="11"/>
        <color theme="0"/>
        <rFont val="맑은 고딕"/>
        <family val="2"/>
        <charset val="129"/>
      </rPr>
      <t>(%, 25/1/17 현재)</t>
    </r>
    <phoneticPr fontId="8" type="noConversion"/>
  </si>
  <si>
    <t>비고</t>
    <phoneticPr fontId="8" type="noConversion"/>
  </si>
  <si>
    <t>(25/1/17 현재)</t>
    <phoneticPr fontId="4" type="noConversion"/>
  </si>
  <si>
    <t>총보수(%)</t>
    <phoneticPr fontId="4" type="noConversion"/>
  </si>
  <si>
    <t>기타비용(%)</t>
    <phoneticPr fontId="4" type="noConversion"/>
  </si>
  <si>
    <t>매매중개수수료(%)</t>
    <phoneticPr fontId="4" type="noConversion"/>
  </si>
  <si>
    <t>배당율(%)*</t>
    <phoneticPr fontId="8" type="noConversion"/>
  </si>
  <si>
    <t>배당주기</t>
    <phoneticPr fontId="8" type="noConversion"/>
  </si>
  <si>
    <t>1개월</t>
    <phoneticPr fontId="8" type="noConversion"/>
  </si>
  <si>
    <t>3개월</t>
    <phoneticPr fontId="8" type="noConversion"/>
  </si>
  <si>
    <t>6개월</t>
    <phoneticPr fontId="8" type="noConversion"/>
  </si>
  <si>
    <t>12개월</t>
    <phoneticPr fontId="8" type="noConversion"/>
  </si>
  <si>
    <t>TIGER 미국테크TOP10 INDXX</t>
    <phoneticPr fontId="4" type="noConversion"/>
  </si>
  <si>
    <t>매우 양호</t>
    <phoneticPr fontId="4" type="noConversion"/>
  </si>
  <si>
    <t>2021.4.8</t>
    <phoneticPr fontId="4" type="noConversion"/>
  </si>
  <si>
    <t>미국 빅테크 시가총액 상위 10종목, 시가총액 가중 방식</t>
    <phoneticPr fontId="4" type="noConversion"/>
  </si>
  <si>
    <t>TIGER 미국테크TOP10 INDXX(H)</t>
    <phoneticPr fontId="4" type="noConversion"/>
  </si>
  <si>
    <t>양호</t>
    <phoneticPr fontId="4" type="noConversion"/>
  </si>
  <si>
    <t>2023.12.1</t>
    <phoneticPr fontId="4" type="noConversion"/>
  </si>
  <si>
    <t>미국 빅테크 시가총액 상위 10종목, 시가총액 가중 방식, 환헷지형</t>
    <phoneticPr fontId="4" type="noConversion"/>
  </si>
  <si>
    <t>SOL 미국테크TOP10</t>
    <phoneticPr fontId="4" type="noConversion"/>
  </si>
  <si>
    <t>2024.5.17</t>
    <phoneticPr fontId="4" type="noConversion"/>
  </si>
  <si>
    <t>-</t>
    <phoneticPr fontId="4" type="noConversion"/>
  </si>
  <si>
    <t>PLUS 미국테크TOP10</t>
    <phoneticPr fontId="4" type="noConversion"/>
  </si>
  <si>
    <t>극히 부족</t>
    <phoneticPr fontId="4" type="noConversion"/>
  </si>
  <si>
    <t>2023.7.14</t>
    <phoneticPr fontId="4" type="noConversion"/>
  </si>
  <si>
    <t>KODEX 미국빅테크10(H)</t>
    <phoneticPr fontId="4" type="noConversion"/>
  </si>
  <si>
    <t>2019.1.8</t>
    <phoneticPr fontId="4" type="noConversion"/>
  </si>
  <si>
    <r>
      <t xml:space="preserve">미국 빅테크 시가총액 상위 10종목_, 동일가중 방식 
/ </t>
    </r>
    <r>
      <rPr>
        <b/>
        <sz val="12"/>
        <color rgb="FFFF0000"/>
        <rFont val="맑은 고딕"/>
        <family val="3"/>
        <charset val="129"/>
        <scheme val="minor"/>
      </rPr>
      <t xml:space="preserve">CrowdStrike, ServieNow </t>
    </r>
    <r>
      <rPr>
        <sz val="12"/>
        <rFont val="맑은 고딕"/>
        <family val="2"/>
        <charset val="129"/>
        <scheme val="minor"/>
      </rPr>
      <t xml:space="preserve">포함, 테슬라 미포함  </t>
    </r>
    <phoneticPr fontId="4" type="noConversion"/>
  </si>
  <si>
    <t>ACE 미국빅테크TOP7 PLUS</t>
    <phoneticPr fontId="4" type="noConversion"/>
  </si>
  <si>
    <t>2023.9.7</t>
    <phoneticPr fontId="4" type="noConversion"/>
  </si>
  <si>
    <t xml:space="preserve">미국 빅테크 시가총액 상위 10종목_, 수정 동일가중 방식(1~5위 15%, 6~7위 10%, 8~10위 1.67%) 
/ ACE 미국빅테크TOP7Plus레버리지, ACE 미국빅테크TOP7Plus인버스도 함께 출시 </t>
    <phoneticPr fontId="4" type="noConversion"/>
  </si>
  <si>
    <t>KODEX 미국AI테크TOP10</t>
    <phoneticPr fontId="4" type="noConversion"/>
  </si>
  <si>
    <t>2024.6.21</t>
    <phoneticPr fontId="4" type="noConversion"/>
  </si>
  <si>
    <t xml:space="preserve">미국 빅테크 주식 중 AI관련 시가총액 상위 10종목 _ 변형 시가총액 가중방식 = 시가총액(70%) + Chat GPT 스코어(30%)
/ TSMC, AMD 포함  </t>
    <phoneticPr fontId="4" type="noConversion"/>
  </si>
  <si>
    <t>TIGER 미국AI빅테크10</t>
    <phoneticPr fontId="4" type="noConversion"/>
  </si>
  <si>
    <t>2024.8.23</t>
    <phoneticPr fontId="4" type="noConversion"/>
  </si>
  <si>
    <t xml:space="preserve">미국 빅테크 주식 중 AI관련 시가총액 상위 10종목 _ 시가총액 가중방식, 한 종목 최대 비중 20%로 제한
/ TSMC, ASML 포함  </t>
    <phoneticPr fontId="4" type="noConversion"/>
  </si>
  <si>
    <t>KODEX 미국테크1조달러기업포커스</t>
    <phoneticPr fontId="4" type="noConversion"/>
  </si>
  <si>
    <t>부족</t>
    <phoneticPr fontId="4" type="noConversion"/>
  </si>
  <si>
    <t>2024.9.6</t>
    <phoneticPr fontId="4" type="noConversion"/>
  </si>
  <si>
    <t xml:space="preserve">미국 빅테크 Big 3 집중(MS, 애플, 엔비디아 각 25%)
+ AI 밸류체인 7종목(구글, 메타, TSMC, 브로드컴, ASML, 텍사스 인스트루먼트, AMD _ 구간별 시가총액 가중방식) </t>
    <phoneticPr fontId="4" type="noConversion"/>
  </si>
  <si>
    <t>KCGI 미국S&amp;P500TOP10</t>
    <phoneticPr fontId="4" type="noConversion"/>
  </si>
  <si>
    <t>보통</t>
    <phoneticPr fontId="4" type="noConversion"/>
  </si>
  <si>
    <t>2024.5.24</t>
    <phoneticPr fontId="4" type="noConversion"/>
  </si>
  <si>
    <t>S&amp;P500 시가총액 상위 10종목 _ 시가총액 가중 방식, 한 종목 최대 비중 25%로 제한
/ 빅테크 상위 8종목 + 버크셔헤서웨이, 제이피모건</t>
    <phoneticPr fontId="4" type="noConversion"/>
  </si>
  <si>
    <t>에셋플러스 글로벌일등기업포커스10</t>
    <phoneticPr fontId="4" type="noConversion"/>
  </si>
  <si>
    <t>2024.3.15</t>
    <phoneticPr fontId="4" type="noConversion"/>
  </si>
  <si>
    <r>
      <t xml:space="preserve">글로벌 혁신기업 약 10여 종목 압축 투자, 액티브 펀드
/ 테슬라, 아마존, TSMC, </t>
    </r>
    <r>
      <rPr>
        <b/>
        <sz val="12"/>
        <color rgb="FFFF0000"/>
        <rFont val="맑은 고딕"/>
        <family val="3"/>
        <charset val="129"/>
        <scheme val="minor"/>
      </rPr>
      <t>샤오미</t>
    </r>
    <r>
      <rPr>
        <sz val="12"/>
        <rFont val="맑은 고딕"/>
        <family val="2"/>
        <charset val="129"/>
        <scheme val="minor"/>
      </rPr>
      <t xml:space="preserve">, 엔비디아, 구글, </t>
    </r>
    <r>
      <rPr>
        <b/>
        <sz val="12"/>
        <color rgb="FFFF0000"/>
        <rFont val="맑은 고딕"/>
        <family val="3"/>
        <charset val="129"/>
        <scheme val="minor"/>
      </rPr>
      <t>CATL</t>
    </r>
    <r>
      <rPr>
        <sz val="12"/>
        <rFont val="맑은 고딕"/>
        <family val="2"/>
        <charset val="129"/>
        <scheme val="minor"/>
      </rPr>
      <t xml:space="preserve">, 넷플릭스, </t>
    </r>
    <r>
      <rPr>
        <b/>
        <sz val="12"/>
        <color rgb="FFFF0000"/>
        <rFont val="맑은 고딕"/>
        <family val="3"/>
        <charset val="129"/>
        <scheme val="minor"/>
      </rPr>
      <t>에르메스</t>
    </r>
    <r>
      <rPr>
        <sz val="12"/>
        <rFont val="맑은 고딕"/>
        <family val="2"/>
        <charset val="129"/>
        <scheme val="minor"/>
      </rPr>
      <t xml:space="preserve">, 애플, </t>
    </r>
    <r>
      <rPr>
        <b/>
        <sz val="12"/>
        <color rgb="FFFF0000"/>
        <rFont val="맑은 고딕"/>
        <family val="3"/>
        <charset val="129"/>
        <scheme val="minor"/>
      </rPr>
      <t>로빈후드 마켓츠</t>
    </r>
    <r>
      <rPr>
        <sz val="12"/>
        <rFont val="맑은 고딕"/>
        <family val="2"/>
        <charset val="129"/>
        <scheme val="minor"/>
      </rPr>
      <t xml:space="preserve">, </t>
    </r>
    <r>
      <rPr>
        <b/>
        <sz val="12"/>
        <color rgb="FFFF0000"/>
        <rFont val="맑은 고딕"/>
        <family val="3"/>
        <charset val="129"/>
        <scheme val="minor"/>
      </rPr>
      <t>쇼피파이</t>
    </r>
    <phoneticPr fontId="4" type="noConversion"/>
  </si>
  <si>
    <t>KODEX 미국서학개미</t>
    <phoneticPr fontId="4" type="noConversion"/>
  </si>
  <si>
    <t>2023.12.22</t>
    <phoneticPr fontId="4" type="noConversion"/>
  </si>
  <si>
    <t xml:space="preserve">서학개미 최애 미국 주식 25종목, 투자금액 기준 가중 방식, 매월 리밸런싱
/ 빅테크 주식 + 팔란티어, 마이크로 스트래티지, 버크셔 해서웨이, 리얼티인컴, NuScale Power, Joby Aviation, Grab, Rigetti Computing </t>
    <phoneticPr fontId="4" type="noConversion"/>
  </si>
  <si>
    <t xml:space="preserve">* 배당율 : 2024년 총배당금 / 현재가(2025년 1월 2일 현재) or 1년 미만 배당금 평균 x 12 / 현재가(2025년 1월 2일 현재)  </t>
    <phoneticPr fontId="8" type="noConversion"/>
  </si>
  <si>
    <t>* 유동성 : 매우 양호(일간 거래량 1백만주 이상), 양호(10만주 이상), 보통(5~10만주 수준), 부족(2~5만주 수준), 매우 부족(1~2만주 수준), 극히 부족(1만주 미만)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</si>
</sst>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m&quot;월&quot;\ d&quot;일&quot;"/>
    <numFmt numFmtId="177" formatCode="0.00_ "/>
    <numFmt numFmtId="178" formatCode="#,##0_ 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u/>
      <sz val="26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3"/>
      <color theme="0"/>
      <name val="맑은 고딕"/>
      <family val="2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</font>
    <font>
      <sz val="14"/>
      <color theme="1"/>
      <name val="맑은 고딕"/>
      <family val="2"/>
      <charset val="129"/>
      <scheme val="minor"/>
    </font>
    <font>
      <sz val="12"/>
      <name val="맑은 고딕"/>
      <family val="2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</font>
    <font>
      <sz val="12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u/>
      <sz val="13"/>
      <color rgb="FF0070C0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rgb="FFFF9300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medium">
        <color rgb="FFFF9300"/>
      </top>
      <bottom style="medium">
        <color rgb="FFFF9300"/>
      </bottom>
      <diagonal/>
    </border>
    <border>
      <left style="thin">
        <color theme="1"/>
      </left>
      <right style="thin">
        <color theme="1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9300"/>
      </left>
      <right style="thin">
        <color theme="1"/>
      </right>
      <top style="medium">
        <color rgb="FFFF9300"/>
      </top>
      <bottom style="medium">
        <color rgb="FFFF9300"/>
      </bottom>
      <diagonal/>
    </border>
    <border>
      <left style="thin">
        <color theme="1"/>
      </left>
      <right style="medium">
        <color rgb="FFFF9300"/>
      </right>
      <top style="medium">
        <color rgb="FFFF9300"/>
      </top>
      <bottom style="medium">
        <color rgb="FFFF93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1" fontId="0" fillId="0" borderId="0" xfId="1" applyFont="1">
      <alignment vertical="center"/>
    </xf>
    <xf numFmtId="177" fontId="0" fillId="0" borderId="0" xfId="0" applyNumberFormat="1">
      <alignment vertical="center"/>
    </xf>
    <xf numFmtId="0" fontId="5" fillId="2" borderId="0" xfId="3" applyFont="1" applyFill="1">
      <alignment vertical="center"/>
    </xf>
    <xf numFmtId="0" fontId="6" fillId="2" borderId="0" xfId="3" applyFill="1">
      <alignment vertical="center"/>
    </xf>
    <xf numFmtId="0" fontId="6" fillId="0" borderId="0" xfId="3">
      <alignment vertical="center"/>
    </xf>
    <xf numFmtId="0" fontId="6" fillId="2" borderId="0" xfId="3" applyFill="1" applyAlignment="1">
      <alignment horizontal="center" vertical="center"/>
    </xf>
    <xf numFmtId="0" fontId="10" fillId="3" borderId="2" xfId="4" applyFont="1" applyFill="1" applyBorder="1" applyAlignment="1">
      <alignment horizontal="center" vertical="center" wrapText="1"/>
    </xf>
    <xf numFmtId="0" fontId="13" fillId="2" borderId="0" xfId="3" applyFont="1" applyFill="1">
      <alignment vertical="center"/>
    </xf>
    <xf numFmtId="0" fontId="13" fillId="0" borderId="0" xfId="3" applyFont="1">
      <alignment vertical="center"/>
    </xf>
    <xf numFmtId="0" fontId="2" fillId="3" borderId="5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178" fontId="14" fillId="4" borderId="7" xfId="5" applyNumberFormat="1" applyFont="1" applyFill="1" applyBorder="1" applyAlignment="1">
      <alignment horizontal="center" vertical="center" wrapText="1"/>
    </xf>
    <xf numFmtId="0" fontId="14" fillId="4" borderId="7" xfId="4" applyFont="1" applyFill="1" applyBorder="1" applyAlignment="1">
      <alignment horizontal="center" vertical="center" wrapText="1"/>
    </xf>
    <xf numFmtId="14" fontId="14" fillId="4" borderId="7" xfId="4" applyNumberFormat="1" applyFont="1" applyFill="1" applyBorder="1" applyAlignment="1">
      <alignment horizontal="center" vertical="center" wrapText="1"/>
    </xf>
    <xf numFmtId="0" fontId="6" fillId="4" borderId="7" xfId="3" applyFill="1" applyBorder="1" applyAlignment="1">
      <alignment horizontal="center" vertical="center"/>
    </xf>
    <xf numFmtId="2" fontId="14" fillId="4" borderId="7" xfId="4" applyNumberFormat="1" applyFont="1" applyFill="1" applyBorder="1" applyAlignment="1">
      <alignment horizontal="center" vertical="center" wrapText="1"/>
    </xf>
    <xf numFmtId="0" fontId="14" fillId="4" borderId="7" xfId="4" applyFont="1" applyFill="1" applyBorder="1" applyAlignment="1">
      <alignment horizontal="left" vertical="center" wrapText="1"/>
    </xf>
    <xf numFmtId="0" fontId="6" fillId="0" borderId="0" xfId="3" applyAlignment="1">
      <alignment vertical="center" wrapText="1"/>
    </xf>
    <xf numFmtId="178" fontId="14" fillId="4" borderId="8" xfId="5" applyNumberFormat="1" applyFont="1" applyFill="1" applyBorder="1" applyAlignment="1">
      <alignment horizontal="center" vertical="center" wrapText="1"/>
    </xf>
    <xf numFmtId="0" fontId="14" fillId="4" borderId="8" xfId="4" applyFont="1" applyFill="1" applyBorder="1" applyAlignment="1">
      <alignment horizontal="center" vertical="center" wrapText="1"/>
    </xf>
    <xf numFmtId="14" fontId="14" fillId="4" borderId="8" xfId="4" applyNumberFormat="1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6" fillId="4" borderId="8" xfId="3" applyFill="1" applyBorder="1" applyAlignment="1">
      <alignment horizontal="center" vertical="center"/>
    </xf>
    <xf numFmtId="2" fontId="14" fillId="4" borderId="8" xfId="4" applyNumberFormat="1" applyFont="1" applyFill="1" applyBorder="1" applyAlignment="1">
      <alignment horizontal="center" vertical="center" wrapText="1"/>
    </xf>
    <xf numFmtId="178" fontId="14" fillId="4" borderId="9" xfId="5" applyNumberFormat="1" applyFont="1" applyFill="1" applyBorder="1" applyAlignment="1">
      <alignment horizontal="center" vertical="center" wrapText="1"/>
    </xf>
    <xf numFmtId="0" fontId="16" fillId="4" borderId="9" xfId="4" applyFont="1" applyFill="1" applyBorder="1" applyAlignment="1">
      <alignment horizontal="center" vertical="center" wrapText="1"/>
    </xf>
    <xf numFmtId="14" fontId="14" fillId="4" borderId="9" xfId="4" applyNumberFormat="1" applyFont="1" applyFill="1" applyBorder="1" applyAlignment="1">
      <alignment horizontal="center" vertical="center" wrapText="1"/>
    </xf>
    <xf numFmtId="0" fontId="14" fillId="4" borderId="9" xfId="4" applyFont="1" applyFill="1" applyBorder="1" applyAlignment="1">
      <alignment horizontal="center" vertical="center" wrapText="1"/>
    </xf>
    <xf numFmtId="0" fontId="6" fillId="4" borderId="9" xfId="3" applyFill="1" applyBorder="1" applyAlignment="1">
      <alignment horizontal="center" vertical="center"/>
    </xf>
    <xf numFmtId="2" fontId="14" fillId="4" borderId="9" xfId="4" applyNumberFormat="1" applyFont="1" applyFill="1" applyBorder="1" applyAlignment="1">
      <alignment horizontal="center" vertical="center" wrapText="1"/>
    </xf>
    <xf numFmtId="0" fontId="14" fillId="4" borderId="9" xfId="4" applyFont="1" applyFill="1" applyBorder="1" applyAlignment="1">
      <alignment horizontal="left" vertical="center" wrapText="1"/>
    </xf>
    <xf numFmtId="178" fontId="14" fillId="2" borderId="10" xfId="5" applyNumberFormat="1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 wrapText="1"/>
    </xf>
    <xf numFmtId="14" fontId="14" fillId="2" borderId="10" xfId="4" applyNumberFormat="1" applyFont="1" applyFill="1" applyBorder="1" applyAlignment="1">
      <alignment horizontal="center" vertical="center" wrapText="1"/>
    </xf>
    <xf numFmtId="0" fontId="6" fillId="2" borderId="10" xfId="3" applyFill="1" applyBorder="1" applyAlignment="1">
      <alignment horizontal="center" vertical="center"/>
    </xf>
    <xf numFmtId="2" fontId="14" fillId="2" borderId="10" xfId="4" applyNumberFormat="1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left" vertical="center" wrapText="1"/>
    </xf>
    <xf numFmtId="0" fontId="6" fillId="2" borderId="0" xfId="3" applyFill="1" applyAlignment="1">
      <alignment vertical="center" wrapText="1"/>
    </xf>
    <xf numFmtId="178" fontId="14" fillId="4" borderId="11" xfId="5" applyNumberFormat="1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 wrapText="1"/>
    </xf>
    <xf numFmtId="14" fontId="14" fillId="4" borderId="11" xfId="4" applyNumberFormat="1" applyFont="1" applyFill="1" applyBorder="1" applyAlignment="1">
      <alignment horizontal="center" vertical="center" wrapText="1"/>
    </xf>
    <xf numFmtId="0" fontId="6" fillId="4" borderId="11" xfId="3" applyFill="1" applyBorder="1" applyAlignment="1">
      <alignment horizontal="center" vertical="center"/>
    </xf>
    <xf numFmtId="2" fontId="14" fillId="4" borderId="11" xfId="4" applyNumberFormat="1" applyFont="1" applyFill="1" applyBorder="1" applyAlignment="1">
      <alignment horizontal="center" vertical="center" wrapText="1"/>
    </xf>
    <xf numFmtId="0" fontId="14" fillId="4" borderId="8" xfId="4" applyFont="1" applyFill="1" applyBorder="1" applyAlignment="1">
      <alignment horizontal="left" vertical="center" wrapText="1"/>
    </xf>
    <xf numFmtId="178" fontId="14" fillId="4" borderId="13" xfId="5" applyNumberFormat="1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14" fontId="14" fillId="4" borderId="13" xfId="4" applyNumberFormat="1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 wrapText="1"/>
    </xf>
    <xf numFmtId="0" fontId="6" fillId="4" borderId="13" xfId="3" applyFill="1" applyBorder="1" applyAlignment="1">
      <alignment horizontal="center" vertical="center"/>
    </xf>
    <xf numFmtId="2" fontId="14" fillId="4" borderId="13" xfId="4" applyNumberFormat="1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 wrapText="1"/>
    </xf>
    <xf numFmtId="178" fontId="14" fillId="4" borderId="16" xfId="5" applyNumberFormat="1" applyFont="1" applyFill="1" applyBorder="1" applyAlignment="1">
      <alignment horizontal="center" vertical="center" wrapText="1"/>
    </xf>
    <xf numFmtId="0" fontId="14" fillId="4" borderId="16" xfId="4" applyFont="1" applyFill="1" applyBorder="1" applyAlignment="1">
      <alignment horizontal="center" vertical="center" wrapText="1"/>
    </xf>
    <xf numFmtId="14" fontId="14" fillId="4" borderId="16" xfId="4" applyNumberFormat="1" applyFont="1" applyFill="1" applyBorder="1" applyAlignment="1">
      <alignment horizontal="center" vertical="center" wrapText="1"/>
    </xf>
    <xf numFmtId="0" fontId="6" fillId="4" borderId="16" xfId="3" applyFill="1" applyBorder="1" applyAlignment="1">
      <alignment horizontal="center" vertical="center"/>
    </xf>
    <xf numFmtId="2" fontId="14" fillId="4" borderId="16" xfId="4" applyNumberFormat="1" applyFont="1" applyFill="1" applyBorder="1" applyAlignment="1">
      <alignment horizontal="center" vertical="center" wrapText="1"/>
    </xf>
    <xf numFmtId="0" fontId="14" fillId="4" borderId="16" xfId="4" applyFont="1" applyFill="1" applyBorder="1" applyAlignment="1">
      <alignment horizontal="left" vertical="center" wrapText="1"/>
    </xf>
    <xf numFmtId="0" fontId="11" fillId="2" borderId="10" xfId="3" applyFont="1" applyFill="1" applyBorder="1" applyAlignment="1">
      <alignment horizontal="center" vertical="center"/>
    </xf>
    <xf numFmtId="0" fontId="16" fillId="4" borderId="11" xfId="4" applyFont="1" applyFill="1" applyBorder="1" applyAlignment="1">
      <alignment horizontal="center" vertical="center" wrapText="1"/>
    </xf>
    <xf numFmtId="178" fontId="14" fillId="4" borderId="14" xfId="5" applyNumberFormat="1" applyFont="1" applyFill="1" applyBorder="1" applyAlignment="1">
      <alignment horizontal="center" vertical="center" wrapText="1"/>
    </xf>
    <xf numFmtId="14" fontId="14" fillId="4" borderId="14" xfId="4" applyNumberFormat="1" applyFont="1" applyFill="1" applyBorder="1" applyAlignment="1">
      <alignment horizontal="center" vertical="center" wrapText="1"/>
    </xf>
    <xf numFmtId="0" fontId="16" fillId="4" borderId="14" xfId="4" applyFont="1" applyFill="1" applyBorder="1" applyAlignment="1">
      <alignment horizontal="center" vertical="center" wrapText="1"/>
    </xf>
    <xf numFmtId="0" fontId="6" fillId="4" borderId="14" xfId="3" applyFill="1" applyBorder="1" applyAlignment="1">
      <alignment horizontal="center" vertical="center"/>
    </xf>
    <xf numFmtId="2" fontId="14" fillId="4" borderId="14" xfId="4" applyNumberFormat="1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19" xfId="4" applyFont="1" applyFill="1" applyBorder="1" applyAlignment="1">
      <alignment horizontal="left" vertical="center" wrapText="1"/>
    </xf>
    <xf numFmtId="0" fontId="17" fillId="2" borderId="0" xfId="3" applyFont="1" applyFill="1" applyAlignment="1">
      <alignment horizontal="center" vertical="center"/>
    </xf>
    <xf numFmtId="0" fontId="6" fillId="2" borderId="0" xfId="3" applyFill="1" applyAlignment="1">
      <alignment horizontal="left" vertical="center"/>
    </xf>
    <xf numFmtId="0" fontId="18" fillId="2" borderId="0" xfId="3" applyFont="1" applyFill="1">
      <alignment vertical="center"/>
    </xf>
    <xf numFmtId="0" fontId="19" fillId="2" borderId="0" xfId="3" applyFont="1" applyFill="1">
      <alignment vertical="center"/>
    </xf>
    <xf numFmtId="0" fontId="7" fillId="2" borderId="0" xfId="3" applyFont="1" applyFill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21" fillId="4" borderId="7" xfId="6" applyFont="1" applyFill="1" applyBorder="1" applyAlignment="1">
      <alignment horizontal="center" vertical="center"/>
    </xf>
    <xf numFmtId="0" fontId="21" fillId="4" borderId="8" xfId="6" applyFont="1" applyFill="1" applyBorder="1" applyAlignment="1">
      <alignment horizontal="center" vertical="center"/>
    </xf>
    <xf numFmtId="0" fontId="21" fillId="4" borderId="9" xfId="6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1" fillId="4" borderId="11" xfId="6" applyFont="1" applyFill="1" applyBorder="1" applyAlignment="1">
      <alignment horizontal="center" vertical="center"/>
    </xf>
    <xf numFmtId="0" fontId="21" fillId="4" borderId="12" xfId="6" applyFont="1" applyFill="1" applyBorder="1" applyAlignment="1">
      <alignment horizontal="center" vertical="center"/>
    </xf>
    <xf numFmtId="0" fontId="21" fillId="4" borderId="16" xfId="6" applyFont="1" applyFill="1" applyBorder="1" applyAlignment="1">
      <alignment horizontal="center" vertical="center"/>
    </xf>
    <xf numFmtId="0" fontId="21" fillId="4" borderId="17" xfId="6" applyFont="1" applyFill="1" applyBorder="1" applyAlignment="1">
      <alignment horizontal="center" vertical="center"/>
    </xf>
  </cellXfs>
  <cellStyles count="7">
    <cellStyle name="백분율" xfId="2" builtinId="5"/>
    <cellStyle name="쉼표 [0]" xfId="1" builtinId="6"/>
    <cellStyle name="쉼표 [0] 2" xfId="5" xr:uid="{D6B99B8A-B97E-4A27-B349-62179D0205F1}"/>
    <cellStyle name="표준" xfId="0" builtinId="0"/>
    <cellStyle name="표준 2" xfId="4" xr:uid="{BBB03C67-F699-4C4B-A3C6-7825724C592C}"/>
    <cellStyle name="표준 5 2" xfId="3" xr:uid="{8C4B8F20-74A2-4F53-8B17-68A9E1B9F7FC}"/>
    <cellStyle name="하이퍼링크" xfId="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HSK-BUD\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1Sm\CM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FORM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jtk-note\&#44428;&#51333;&#53469;(00.9&#51060;&#54980;)\2003%20BP\Network%20Value(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BMC\A1_Project\Synergy_Model\00_CT_data\Mer00\E-CABLE\2000\1_SKK_~1\CASHFLOW\1997\STAND\CF97-ST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YP\Act\02Act\Data\Mer0212_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7568;&#46629;&#44032;&#47532;\Documents%20and%20Settings\C14040.DOMAINHQ\My%20Documents\03VM\Model_2\03bps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.samsungfund.com/etf/product/view.do?id=2ETFN3" TargetMode="External"/><Relationship Id="rId3" Type="http://schemas.openxmlformats.org/officeDocument/2006/relationships/hyperlink" Target="https://www.tigeretf.com/ko/product/search/detail/index.do?ksdFund=KR7472160001" TargetMode="External"/><Relationship Id="rId7" Type="http://schemas.openxmlformats.org/officeDocument/2006/relationships/hyperlink" Target="https://www.aceetf.co.kr/fund/K55101E52479" TargetMode="External"/><Relationship Id="rId12" Type="http://schemas.openxmlformats.org/officeDocument/2006/relationships/hyperlink" Target="https://m.samsungfund.com/etf/product/view.do?id=2ETFL5" TargetMode="External"/><Relationship Id="rId2" Type="http://schemas.openxmlformats.org/officeDocument/2006/relationships/hyperlink" Target="https://www.tigeretf.com/ko/product/search/detail/index.do?ksdFund=KR7381170000&amp;gad_source=1&amp;gclid=Cj0KCQiAlbW-BhCMARIsADnwasol-DAQ1MZxAmuEC13azr5PHcAvU0WY-p_ZZrRxAp5L29PJLTq2spsaAjpJEALw_wcB" TargetMode="External"/><Relationship Id="rId1" Type="http://schemas.openxmlformats.org/officeDocument/2006/relationships/hyperlink" Target="https://www.assetplus.co.kr/etf/globalfocus10.do" TargetMode="External"/><Relationship Id="rId6" Type="http://schemas.openxmlformats.org/officeDocument/2006/relationships/hyperlink" Target="https://m.samsungfund.com/etf/product/view.do?id=2ETFB6" TargetMode="External"/><Relationship Id="rId11" Type="http://schemas.openxmlformats.org/officeDocument/2006/relationships/hyperlink" Target="https://www.kcgiam.com/fund/etf-product.php?goPage=View&amp;idx=47&amp;" TargetMode="External"/><Relationship Id="rId5" Type="http://schemas.openxmlformats.org/officeDocument/2006/relationships/hyperlink" Target="https://www.plusetf.co.kr/product/detail?n=006349" TargetMode="External"/><Relationship Id="rId10" Type="http://schemas.openxmlformats.org/officeDocument/2006/relationships/hyperlink" Target="https://m.samsungfund.com/etf/product/view.do?id=2ETFO4" TargetMode="External"/><Relationship Id="rId4" Type="http://schemas.openxmlformats.org/officeDocument/2006/relationships/hyperlink" Target="https://www.soletf.com/ko/fund/etf/211059" TargetMode="External"/><Relationship Id="rId9" Type="http://schemas.openxmlformats.org/officeDocument/2006/relationships/hyperlink" Target="https://www.tigeretf.com/ko/product/search/detail/index.do?ksdFund=KR7490090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1B9E-7FCD-4458-B99A-81765F0625BB}">
  <dimension ref="A1:T26"/>
  <sheetViews>
    <sheetView tabSelected="1" zoomScale="78" zoomScaleNormal="78" workbookViewId="0">
      <selection activeCell="D33" sqref="D33"/>
    </sheetView>
  </sheetViews>
  <sheetFormatPr defaultColWidth="11" defaultRowHeight="19.5" x14ac:dyDescent="0.3"/>
  <cols>
    <col min="1" max="1" width="7.625" style="1" customWidth="1"/>
    <col min="2" max="2" width="0.625" style="2" customWidth="1"/>
    <col min="3" max="3" width="54.625" customWidth="1"/>
    <col min="4" max="4" width="17.875" customWidth="1"/>
    <col min="5" max="5" width="16.375" customWidth="1"/>
    <col min="6" max="6" width="16.625" customWidth="1"/>
    <col min="7" max="7" width="12.625" customWidth="1"/>
    <col min="8" max="8" width="15.5" customWidth="1"/>
    <col min="9" max="9" width="20.5" customWidth="1"/>
    <col min="10" max="10" width="13.5" customWidth="1"/>
    <col min="11" max="12" width="14.5" hidden="1" customWidth="1"/>
    <col min="13" max="16" width="9.25" customWidth="1"/>
    <col min="17" max="17" width="118.125" customWidth="1"/>
  </cols>
  <sheetData>
    <row r="1" spans="1:20" x14ac:dyDescent="0.3">
      <c r="M1" s="3"/>
      <c r="N1" s="3"/>
      <c r="P1" s="4"/>
    </row>
    <row r="2" spans="1:20" x14ac:dyDescent="0.3">
      <c r="M2" s="5"/>
      <c r="N2" s="5"/>
    </row>
    <row r="3" spans="1:20" x14ac:dyDescent="0.3">
      <c r="M3" s="4"/>
      <c r="N3" s="4"/>
    </row>
    <row r="4" spans="1:20" x14ac:dyDescent="0.3">
      <c r="M4" s="6"/>
      <c r="N4" s="6"/>
    </row>
    <row r="5" spans="1:20" s="9" customFormat="1" ht="40.5" customHeight="1" x14ac:dyDescent="0.3">
      <c r="A5" s="1"/>
      <c r="B5" s="7"/>
      <c r="C5" s="76" t="s">
        <v>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8"/>
    </row>
    <row r="6" spans="1:20" s="9" customFormat="1" ht="40.5" customHeight="1" x14ac:dyDescent="0.3">
      <c r="A6" s="1"/>
      <c r="B6" s="7"/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20" s="13" customFormat="1" ht="40.5" customHeight="1" x14ac:dyDescent="0.3">
      <c r="A7" s="1"/>
      <c r="B7" s="7"/>
      <c r="C7" s="77" t="s">
        <v>1</v>
      </c>
      <c r="D7" s="11" t="s">
        <v>2</v>
      </c>
      <c r="E7" s="79" t="s">
        <v>3</v>
      </c>
      <c r="F7" s="79" t="s">
        <v>4</v>
      </c>
      <c r="G7" s="79" t="s">
        <v>5</v>
      </c>
      <c r="H7" s="79"/>
      <c r="I7" s="79"/>
      <c r="J7" s="79" t="s">
        <v>6</v>
      </c>
      <c r="K7" s="81" t="s">
        <v>7</v>
      </c>
      <c r="L7" s="81"/>
      <c r="M7" s="79" t="s">
        <v>8</v>
      </c>
      <c r="N7" s="79"/>
      <c r="O7" s="79"/>
      <c r="P7" s="79"/>
      <c r="Q7" s="82" t="s">
        <v>9</v>
      </c>
      <c r="R7" s="12"/>
    </row>
    <row r="8" spans="1:20" s="13" customFormat="1" ht="40.5" customHeight="1" x14ac:dyDescent="0.3">
      <c r="A8" s="1"/>
      <c r="B8" s="7"/>
      <c r="C8" s="78"/>
      <c r="D8" s="14" t="s">
        <v>10</v>
      </c>
      <c r="E8" s="80"/>
      <c r="F8" s="80"/>
      <c r="G8" s="15" t="s">
        <v>11</v>
      </c>
      <c r="H8" s="15" t="s">
        <v>12</v>
      </c>
      <c r="I8" s="15" t="s">
        <v>13</v>
      </c>
      <c r="J8" s="80"/>
      <c r="K8" s="15" t="s">
        <v>14</v>
      </c>
      <c r="L8" s="15" t="s">
        <v>15</v>
      </c>
      <c r="M8" s="14" t="s">
        <v>16</v>
      </c>
      <c r="N8" s="14" t="s">
        <v>17</v>
      </c>
      <c r="O8" s="14" t="s">
        <v>18</v>
      </c>
      <c r="P8" s="14" t="s">
        <v>19</v>
      </c>
      <c r="Q8" s="83"/>
      <c r="R8" s="12"/>
    </row>
    <row r="9" spans="1:20" s="9" customFormat="1" ht="41.25" customHeight="1" x14ac:dyDescent="0.3">
      <c r="A9" s="1"/>
      <c r="B9" s="16"/>
      <c r="C9" s="84" t="s">
        <v>20</v>
      </c>
      <c r="D9" s="17">
        <v>31810</v>
      </c>
      <c r="E9" s="18" t="s">
        <v>21</v>
      </c>
      <c r="F9" s="19" t="s">
        <v>22</v>
      </c>
      <c r="G9" s="18">
        <v>0.49</v>
      </c>
      <c r="H9" s="18">
        <v>0.08</v>
      </c>
      <c r="I9" s="18">
        <v>8.1100000000000005E-2</v>
      </c>
      <c r="J9" s="18">
        <f>SUM(G9:I9)</f>
        <v>0.65110000000000001</v>
      </c>
      <c r="K9" s="20"/>
      <c r="L9" s="20"/>
      <c r="M9" s="18">
        <v>0.26</v>
      </c>
      <c r="N9" s="18">
        <v>18.88</v>
      </c>
      <c r="O9" s="21">
        <v>13.95</v>
      </c>
      <c r="P9" s="18">
        <v>63.84</v>
      </c>
      <c r="Q9" s="22" t="s">
        <v>23</v>
      </c>
      <c r="R9" s="8"/>
      <c r="T9" s="23"/>
    </row>
    <row r="10" spans="1:20" s="9" customFormat="1" ht="41.25" customHeight="1" x14ac:dyDescent="0.3">
      <c r="A10" s="1"/>
      <c r="B10" s="16"/>
      <c r="C10" s="84" t="s">
        <v>24</v>
      </c>
      <c r="D10" s="17">
        <v>2135</v>
      </c>
      <c r="E10" s="18" t="s">
        <v>25</v>
      </c>
      <c r="F10" s="19" t="s">
        <v>26</v>
      </c>
      <c r="G10" s="18">
        <v>0.49</v>
      </c>
      <c r="H10" s="18">
        <v>0.09</v>
      </c>
      <c r="I10" s="18">
        <v>0.22700000000000001</v>
      </c>
      <c r="J10" s="18">
        <f t="shared" ref="J10:J22" si="0">SUM(G10:I10)</f>
        <v>0.80699999999999994</v>
      </c>
      <c r="K10" s="20"/>
      <c r="L10" s="20"/>
      <c r="M10" s="18">
        <v>-1.65</v>
      </c>
      <c r="N10" s="18">
        <v>11.26</v>
      </c>
      <c r="O10" s="21">
        <v>7.3</v>
      </c>
      <c r="P10" s="18">
        <v>46.07</v>
      </c>
      <c r="Q10" s="22" t="s">
        <v>27</v>
      </c>
      <c r="R10" s="8"/>
      <c r="T10" s="23"/>
    </row>
    <row r="11" spans="1:20" s="9" customFormat="1" ht="41.25" customHeight="1" x14ac:dyDescent="0.3">
      <c r="A11" s="1"/>
      <c r="B11" s="16"/>
      <c r="C11" s="85" t="s">
        <v>28</v>
      </c>
      <c r="D11" s="24">
        <v>1440</v>
      </c>
      <c r="E11" s="25" t="s">
        <v>25</v>
      </c>
      <c r="F11" s="26" t="s">
        <v>29</v>
      </c>
      <c r="G11" s="25">
        <v>0.05</v>
      </c>
      <c r="H11" s="25">
        <v>0.03</v>
      </c>
      <c r="I11" s="25">
        <v>0.16889999999999999</v>
      </c>
      <c r="J11" s="27">
        <f t="shared" si="0"/>
        <v>0.24890000000000001</v>
      </c>
      <c r="K11" s="28"/>
      <c r="L11" s="28"/>
      <c r="M11" s="25">
        <v>-0.18</v>
      </c>
      <c r="N11" s="25">
        <v>19.18</v>
      </c>
      <c r="O11" s="29">
        <v>13.97</v>
      </c>
      <c r="P11" s="25" t="s">
        <v>30</v>
      </c>
      <c r="Q11" s="22" t="s">
        <v>23</v>
      </c>
      <c r="R11" s="8"/>
      <c r="T11" s="23"/>
    </row>
    <row r="12" spans="1:20" s="9" customFormat="1" ht="41.25" customHeight="1" x14ac:dyDescent="0.3">
      <c r="A12" s="1"/>
      <c r="B12" s="16"/>
      <c r="C12" s="86" t="s">
        <v>31</v>
      </c>
      <c r="D12" s="30">
        <v>127</v>
      </c>
      <c r="E12" s="31" t="s">
        <v>32</v>
      </c>
      <c r="F12" s="32" t="s">
        <v>33</v>
      </c>
      <c r="G12" s="33">
        <v>0.01</v>
      </c>
      <c r="H12" s="33">
        <v>0.13</v>
      </c>
      <c r="I12" s="33">
        <v>0.1198</v>
      </c>
      <c r="J12" s="33">
        <f t="shared" si="0"/>
        <v>0.25980000000000003</v>
      </c>
      <c r="K12" s="34"/>
      <c r="L12" s="34"/>
      <c r="M12" s="33">
        <v>0.24</v>
      </c>
      <c r="N12" s="33">
        <v>18.55</v>
      </c>
      <c r="O12" s="35">
        <v>14.65</v>
      </c>
      <c r="P12" s="33">
        <v>64.25</v>
      </c>
      <c r="Q12" s="36" t="s">
        <v>23</v>
      </c>
      <c r="R12" s="8"/>
      <c r="T12" s="23"/>
    </row>
    <row r="13" spans="1:20" s="8" customFormat="1" ht="13.5" customHeight="1" x14ac:dyDescent="0.3">
      <c r="A13" s="1"/>
      <c r="B13" s="16"/>
      <c r="C13" s="87"/>
      <c r="D13" s="37"/>
      <c r="E13" s="38"/>
      <c r="F13" s="39"/>
      <c r="G13" s="38"/>
      <c r="H13" s="38"/>
      <c r="I13" s="38"/>
      <c r="J13" s="38"/>
      <c r="K13" s="40"/>
      <c r="L13" s="40"/>
      <c r="M13" s="38"/>
      <c r="N13" s="38"/>
      <c r="O13" s="41"/>
      <c r="P13" s="38"/>
      <c r="Q13" s="42"/>
      <c r="T13" s="43"/>
    </row>
    <row r="14" spans="1:20" s="9" customFormat="1" ht="41.25" customHeight="1" thickBot="1" x14ac:dyDescent="0.35">
      <c r="A14" s="1"/>
      <c r="B14" s="16"/>
      <c r="C14" s="88" t="s">
        <v>34</v>
      </c>
      <c r="D14" s="44">
        <v>5972</v>
      </c>
      <c r="E14" s="45" t="s">
        <v>25</v>
      </c>
      <c r="F14" s="46" t="s">
        <v>35</v>
      </c>
      <c r="G14" s="45">
        <v>0.45</v>
      </c>
      <c r="H14" s="45">
        <v>0.12</v>
      </c>
      <c r="I14" s="45">
        <v>0.15179999999999999</v>
      </c>
      <c r="J14" s="45">
        <f t="shared" si="0"/>
        <v>0.7218</v>
      </c>
      <c r="K14" s="47"/>
      <c r="L14" s="47"/>
      <c r="M14" s="45">
        <v>-2.02</v>
      </c>
      <c r="N14" s="45">
        <v>12.79</v>
      </c>
      <c r="O14" s="48">
        <v>9.59</v>
      </c>
      <c r="P14" s="45">
        <v>48.23</v>
      </c>
      <c r="Q14" s="49" t="s">
        <v>36</v>
      </c>
      <c r="R14" s="8"/>
      <c r="T14" s="23"/>
    </row>
    <row r="15" spans="1:20" s="9" customFormat="1" ht="41.25" customHeight="1" thickBot="1" x14ac:dyDescent="0.35">
      <c r="A15" s="1"/>
      <c r="B15" s="16"/>
      <c r="C15" s="89" t="s">
        <v>37</v>
      </c>
      <c r="D15" s="50">
        <v>6083</v>
      </c>
      <c r="E15" s="51" t="s">
        <v>21</v>
      </c>
      <c r="F15" s="52" t="s">
        <v>38</v>
      </c>
      <c r="G15" s="51">
        <v>0.3</v>
      </c>
      <c r="H15" s="51">
        <v>7.0000000000000007E-2</v>
      </c>
      <c r="I15" s="51">
        <v>0.15409999999999999</v>
      </c>
      <c r="J15" s="53">
        <f t="shared" si="0"/>
        <v>0.52410000000000001</v>
      </c>
      <c r="K15" s="54"/>
      <c r="L15" s="54"/>
      <c r="M15" s="51">
        <v>0.83</v>
      </c>
      <c r="N15" s="51">
        <v>22.36</v>
      </c>
      <c r="O15" s="55">
        <v>16.14</v>
      </c>
      <c r="P15" s="56">
        <v>71.19</v>
      </c>
      <c r="Q15" s="49" t="s">
        <v>39</v>
      </c>
      <c r="R15" s="8"/>
      <c r="T15" s="23"/>
    </row>
    <row r="16" spans="1:20" s="9" customFormat="1" ht="41.25" customHeight="1" x14ac:dyDescent="0.3">
      <c r="A16" s="1"/>
      <c r="B16" s="16"/>
      <c r="C16" s="85" t="s">
        <v>40</v>
      </c>
      <c r="D16" s="24">
        <v>1204</v>
      </c>
      <c r="E16" s="25" t="s">
        <v>25</v>
      </c>
      <c r="F16" s="26" t="s">
        <v>41</v>
      </c>
      <c r="G16" s="25">
        <v>0.3</v>
      </c>
      <c r="H16" s="25">
        <v>0.05</v>
      </c>
      <c r="I16" s="25">
        <v>0.19719999999999999</v>
      </c>
      <c r="J16" s="25">
        <f t="shared" si="0"/>
        <v>0.54719999999999991</v>
      </c>
      <c r="K16" s="28"/>
      <c r="L16" s="28"/>
      <c r="M16" s="25">
        <v>0.47</v>
      </c>
      <c r="N16" s="25">
        <v>18.03</v>
      </c>
      <c r="O16" s="29">
        <v>12.23</v>
      </c>
      <c r="P16" s="25" t="s">
        <v>30</v>
      </c>
      <c r="Q16" s="49" t="s">
        <v>42</v>
      </c>
      <c r="R16" s="8"/>
      <c r="T16" s="23"/>
    </row>
    <row r="17" spans="1:20" s="9" customFormat="1" ht="41.25" customHeight="1" x14ac:dyDescent="0.3">
      <c r="A17" s="1"/>
      <c r="B17" s="16"/>
      <c r="C17" s="84" t="s">
        <v>43</v>
      </c>
      <c r="D17" s="17">
        <v>1194</v>
      </c>
      <c r="E17" s="18" t="s">
        <v>25</v>
      </c>
      <c r="F17" s="19" t="s">
        <v>44</v>
      </c>
      <c r="G17" s="18">
        <v>0.3</v>
      </c>
      <c r="H17" s="18">
        <v>0.09</v>
      </c>
      <c r="I17" s="18">
        <v>8.8900000000000007E-2</v>
      </c>
      <c r="J17" s="18">
        <f t="shared" si="0"/>
        <v>0.47889999999999999</v>
      </c>
      <c r="K17" s="20"/>
      <c r="L17" s="20"/>
      <c r="M17" s="18">
        <v>0.96</v>
      </c>
      <c r="N17" s="18">
        <v>15.69</v>
      </c>
      <c r="O17" s="21" t="s">
        <v>30</v>
      </c>
      <c r="P17" s="18" t="s">
        <v>30</v>
      </c>
      <c r="Q17" s="49" t="s">
        <v>45</v>
      </c>
      <c r="R17" s="8"/>
      <c r="T17" s="23"/>
    </row>
    <row r="18" spans="1:20" s="9" customFormat="1" ht="41.25" customHeight="1" x14ac:dyDescent="0.3">
      <c r="A18" s="1"/>
      <c r="B18" s="16"/>
      <c r="C18" s="86" t="s">
        <v>46</v>
      </c>
      <c r="D18" s="30">
        <v>315</v>
      </c>
      <c r="E18" s="33" t="s">
        <v>47</v>
      </c>
      <c r="F18" s="32" t="s">
        <v>48</v>
      </c>
      <c r="G18" s="33">
        <v>0.3</v>
      </c>
      <c r="H18" s="33">
        <v>0.03</v>
      </c>
      <c r="I18" s="33">
        <v>0.1163</v>
      </c>
      <c r="J18" s="33">
        <f t="shared" si="0"/>
        <v>0.44629999999999997</v>
      </c>
      <c r="K18" s="34"/>
      <c r="L18" s="34"/>
      <c r="M18" s="33">
        <v>0.43</v>
      </c>
      <c r="N18" s="33">
        <v>11.86</v>
      </c>
      <c r="O18" s="35" t="s">
        <v>30</v>
      </c>
      <c r="P18" s="33" t="s">
        <v>30</v>
      </c>
      <c r="Q18" s="49" t="s">
        <v>49</v>
      </c>
      <c r="R18" s="8"/>
      <c r="T18" s="23"/>
    </row>
    <row r="19" spans="1:20" s="9" customFormat="1" ht="41.25" customHeight="1" x14ac:dyDescent="0.3">
      <c r="A19" s="1"/>
      <c r="B19" s="16"/>
      <c r="C19" s="90" t="s">
        <v>50</v>
      </c>
      <c r="D19" s="57">
        <v>149</v>
      </c>
      <c r="E19" s="58" t="s">
        <v>51</v>
      </c>
      <c r="F19" s="59" t="s">
        <v>52</v>
      </c>
      <c r="G19" s="58">
        <v>0.36</v>
      </c>
      <c r="H19" s="58">
        <v>0.04</v>
      </c>
      <c r="I19" s="58">
        <v>8.8400000000000006E-2</v>
      </c>
      <c r="J19" s="58">
        <f t="shared" si="0"/>
        <v>0.48839999999999995</v>
      </c>
      <c r="K19" s="60"/>
      <c r="L19" s="60"/>
      <c r="M19" s="58">
        <v>-1.8</v>
      </c>
      <c r="N19" s="58">
        <v>12.44</v>
      </c>
      <c r="O19" s="61">
        <v>11.02</v>
      </c>
      <c r="P19" s="58" t="s">
        <v>30</v>
      </c>
      <c r="Q19" s="62" t="s">
        <v>53</v>
      </c>
      <c r="R19" s="8"/>
      <c r="T19" s="23"/>
    </row>
    <row r="20" spans="1:20" s="9" customFormat="1" ht="12.75" customHeight="1" x14ac:dyDescent="0.3">
      <c r="A20" s="1"/>
      <c r="B20" s="63"/>
      <c r="C20" s="87"/>
      <c r="D20" s="37"/>
      <c r="E20" s="38"/>
      <c r="F20" s="39"/>
      <c r="G20" s="38"/>
      <c r="H20" s="38"/>
      <c r="I20" s="38"/>
      <c r="J20" s="38"/>
      <c r="K20" s="40"/>
      <c r="L20" s="40"/>
      <c r="M20" s="38"/>
      <c r="N20" s="38"/>
      <c r="O20" s="41"/>
      <c r="P20" s="38"/>
      <c r="Q20" s="38"/>
      <c r="R20" s="8"/>
      <c r="T20" s="23"/>
    </row>
    <row r="21" spans="1:20" s="9" customFormat="1" ht="41.25" customHeight="1" thickBot="1" x14ac:dyDescent="0.35">
      <c r="A21" s="1"/>
      <c r="B21" s="16"/>
      <c r="C21" s="88" t="s">
        <v>54</v>
      </c>
      <c r="D21" s="44">
        <v>90</v>
      </c>
      <c r="E21" s="64" t="s">
        <v>32</v>
      </c>
      <c r="F21" s="46" t="s">
        <v>55</v>
      </c>
      <c r="G21" s="45">
        <v>0.99</v>
      </c>
      <c r="H21" s="45">
        <v>0.16</v>
      </c>
      <c r="I21" s="45">
        <v>0.1847</v>
      </c>
      <c r="J21" s="64">
        <f t="shared" si="0"/>
        <v>1.3347</v>
      </c>
      <c r="K21" s="47"/>
      <c r="L21" s="47"/>
      <c r="M21" s="45">
        <v>-0.7</v>
      </c>
      <c r="N21" s="45">
        <v>22.5</v>
      </c>
      <c r="O21" s="48">
        <v>21.16</v>
      </c>
      <c r="P21" s="45" t="s">
        <v>30</v>
      </c>
      <c r="Q21" s="49" t="s">
        <v>56</v>
      </c>
      <c r="R21" s="8"/>
      <c r="T21" s="23"/>
    </row>
    <row r="22" spans="1:20" s="9" customFormat="1" ht="41.25" customHeight="1" thickBot="1" x14ac:dyDescent="0.35">
      <c r="A22" s="1"/>
      <c r="B22" s="16"/>
      <c r="C22" s="91" t="s">
        <v>57</v>
      </c>
      <c r="D22" s="65">
        <v>2057</v>
      </c>
      <c r="E22" s="53" t="s">
        <v>21</v>
      </c>
      <c r="F22" s="66" t="s">
        <v>58</v>
      </c>
      <c r="G22" s="53">
        <v>0.25</v>
      </c>
      <c r="H22" s="53">
        <v>0.16</v>
      </c>
      <c r="I22" s="53">
        <v>0.68830000000000002</v>
      </c>
      <c r="J22" s="67">
        <f t="shared" si="0"/>
        <v>1.0983000000000001</v>
      </c>
      <c r="K22" s="68"/>
      <c r="L22" s="68"/>
      <c r="M22" s="53">
        <v>-4.4800000000000004</v>
      </c>
      <c r="N22" s="53">
        <v>34.44</v>
      </c>
      <c r="O22" s="69">
        <v>30.8</v>
      </c>
      <c r="P22" s="70">
        <v>88.73</v>
      </c>
      <c r="Q22" s="71" t="s">
        <v>59</v>
      </c>
      <c r="R22" s="8"/>
      <c r="T22" s="23"/>
    </row>
    <row r="23" spans="1:20" s="9" customFormat="1" ht="9.75" customHeight="1" x14ac:dyDescent="0.3">
      <c r="A23" s="1"/>
      <c r="B23" s="7"/>
      <c r="C23" s="7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73"/>
      <c r="R23" s="8"/>
    </row>
    <row r="24" spans="1:20" s="9" customFormat="1" ht="18.75" hidden="1" customHeight="1" x14ac:dyDescent="0.3">
      <c r="A24" s="1"/>
      <c r="B24" s="7"/>
      <c r="C24" s="74" t="s">
        <v>60</v>
      </c>
      <c r="D24" s="1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0" s="9" customFormat="1" ht="18.75" customHeight="1" x14ac:dyDescent="0.3">
      <c r="A25" s="1"/>
      <c r="B25" s="7"/>
      <c r="C25" s="75" t="s">
        <v>61</v>
      </c>
      <c r="D25" s="1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0" s="9" customFormat="1" ht="40.5" customHeight="1" x14ac:dyDescent="0.3">
      <c r="A26" s="1"/>
      <c r="B26" s="7"/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</sheetData>
  <mergeCells count="9">
    <mergeCell ref="C5:R5"/>
    <mergeCell ref="C7:C8"/>
    <mergeCell ref="E7:E8"/>
    <mergeCell ref="F7:F8"/>
    <mergeCell ref="G7:I7"/>
    <mergeCell ref="J7:J8"/>
    <mergeCell ref="K7:L7"/>
    <mergeCell ref="M7:P7"/>
    <mergeCell ref="Q7:Q8"/>
  </mergeCells>
  <phoneticPr fontId="4" type="noConversion"/>
  <hyperlinks>
    <hyperlink ref="C21" r:id="rId1" xr:uid="{14D01F08-3C17-4D27-85B9-0BAD5FF21763}"/>
    <hyperlink ref="C9" r:id="rId2" xr:uid="{FB978272-968A-4723-958B-9DFCB4D88329}"/>
    <hyperlink ref="C10" r:id="rId3" xr:uid="{6CAC88FB-5666-4352-9D05-E23C2068E240}"/>
    <hyperlink ref="C11" r:id="rId4" xr:uid="{8EB66734-93FF-428A-9811-BD3873EC4303}"/>
    <hyperlink ref="C12" r:id="rId5" xr:uid="{BD9E16E3-3713-44A6-8FFF-8C5E41FBCD27}"/>
    <hyperlink ref="C14" r:id="rId6" xr:uid="{C512112D-7655-4D9D-9DA4-98A357B2801B}"/>
    <hyperlink ref="C15" r:id="rId7" xr:uid="{B1F20823-7DF8-4D8C-BFC0-6D9BDB625C01}"/>
    <hyperlink ref="C16" r:id="rId8" xr:uid="{2C348BF3-EBF5-4A8F-B740-6BD14AED82CC}"/>
    <hyperlink ref="C17" r:id="rId9" xr:uid="{C1A68C60-D50B-40E2-9DEE-E62C800E0ABD}"/>
    <hyperlink ref="C18" r:id="rId10" xr:uid="{C240731F-50FF-4644-AF3A-24830B0902DF}"/>
    <hyperlink ref="C19" r:id="rId11" xr:uid="{7C619FCB-C383-4A1F-829B-79FA570E8900}"/>
    <hyperlink ref="C22" r:id="rId12" xr:uid="{E58F146C-CF46-42E0-9AFA-7339CCA08D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국내상장 성장기술주 ETF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2025-01-19T11:59:26Z</dcterms:created>
  <dcterms:modified xsi:type="dcterms:W3CDTF">2025-03-09T15:20:03Z</dcterms:modified>
</cp:coreProperties>
</file>