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nwanpark/Desktop/"/>
    </mc:Choice>
  </mc:AlternateContent>
  <xr:revisionPtr revIDLastSave="0" documentId="8_{085C1CD1-2206-CE4A-A8FA-744A61B08032}" xr6:coauthVersionLast="47" xr6:coauthVersionMax="47" xr10:uidLastSave="{00000000-0000-0000-0000-000000000000}"/>
  <bookViews>
    <workbookView xWindow="33600" yWindow="-600" windowWidth="38400" windowHeight="21600" xr2:uid="{F5A01732-8E4C-B24C-A682-E7952C38C3A2}"/>
  </bookViews>
  <sheets>
    <sheet name="Sheet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>[4]!Print_A4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°ü¼¼Á¶Á¤BBLS">#REF!</definedName>
    <definedName name="±â±Ý">#REF!</definedName>
    <definedName name="비용Detail">#REF!</definedName>
    <definedName name="소유">#REF!</definedName>
    <definedName name="인쇄">[2]!인쇄</definedName>
    <definedName name="평잔_cord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>[5]!Macro1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[6]PCC!#REF!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>[7]!Macro1</definedName>
    <definedName name="EE">#REF!</definedName>
    <definedName name="EffectDate">[6]PCC!#REF!</definedName>
    <definedName name="EX">#REF!</definedName>
    <definedName name="FA">#REF!</definedName>
    <definedName name="FF">[1]PCC!#REF!</definedName>
    <definedName name="fggdg">[2]Ky!#REF!</definedName>
    <definedName name="fhajjd">[4]!Print_Letter</definedName>
    <definedName name="Format_AT_Actual_List">#REF!</definedName>
    <definedName name="FUND">#REF!</definedName>
    <definedName name="HH">#REF!</definedName>
    <definedName name="Import">[6]PCC!#REF!</definedName>
    <definedName name="INCOME">#REF!</definedName>
    <definedName name="JJ">#REF!</definedName>
    <definedName name="kkkk">#REF!</definedName>
    <definedName name="LandType">[6]PCC!#REF!</definedName>
    <definedName name="LOW">#REF!</definedName>
    <definedName name="lstMetrics">OFFSET(#REF!,0,0,COUNTA(#REF!))</definedName>
    <definedName name="lstYears">OFFSET(#REF!,0,1,1,COUNTA(#REF!)-1)</definedName>
    <definedName name="Macro1">[7]!Macro1</definedName>
    <definedName name="MarginType">[6]PCC!#REF!</definedName>
    <definedName name="Maturity">[6]PCC!#REF!</definedName>
    <definedName name="mjy">[7]!Macro1</definedName>
    <definedName name="mm">#REF!</definedName>
    <definedName name="ORA">'[8]손익요약(미사용)'!#REF!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>[4]!Print_A4</definedName>
    <definedName name="Print_Letter">[4]!Print_Letter</definedName>
    <definedName name="Print_Qtr_A4">[4]!Print_Qtr_A4</definedName>
    <definedName name="Print_Qtr_Letter">[4]!Print_Qtr_Letter</definedName>
    <definedName name="PRINT1">#REF!</definedName>
    <definedName name="PRINT2">#REF!</definedName>
    <definedName name="PRINT3">#REF!</definedName>
    <definedName name="printt">[4]!Print_A4</definedName>
    <definedName name="PRO">#REF!</definedName>
    <definedName name="PROD">#REF!</definedName>
    <definedName name="Prt_A4">[9]!Print_A4</definedName>
    <definedName name="Prt_Letter">[9]!Print_Letter</definedName>
    <definedName name="Prt_Qtr_A4">[9]!Print_Qtr_A4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>[4]!Print_Qtr_Letter</definedName>
    <definedName name="sDdsAS">[4]!Print_Qtr_A4</definedName>
    <definedName name="SDsd">[2]Ky!#REF!</definedName>
    <definedName name="SelectedYear">'[10]Never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[6]PCC!#REF!</definedName>
    <definedName name="tax">[6]PCC!#REF!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N17" i="1"/>
  <c r="K17" i="1"/>
  <c r="G17" i="1"/>
  <c r="Q16" i="1"/>
  <c r="N16" i="1"/>
  <c r="K16" i="1"/>
  <c r="G16" i="1"/>
  <c r="Q15" i="1"/>
  <c r="N15" i="1"/>
  <c r="K15" i="1"/>
  <c r="G15" i="1"/>
  <c r="Q14" i="1"/>
  <c r="N14" i="1"/>
  <c r="K14" i="1"/>
  <c r="G14" i="1"/>
  <c r="Q13" i="1"/>
  <c r="N13" i="1"/>
  <c r="K13" i="1"/>
  <c r="G13" i="1"/>
</calcChain>
</file>

<file path=xl/sharedStrings.xml><?xml version="1.0" encoding="utf-8"?>
<sst xmlns="http://schemas.openxmlformats.org/spreadsheetml/2006/main" count="11" uniqueCount="9">
  <si>
    <t>종목명</t>
  </si>
  <si>
    <t>상승율</t>
    <phoneticPr fontId="3" type="noConversion"/>
  </si>
  <si>
    <t>하락율</t>
    <phoneticPr fontId="3" type="noConversion"/>
  </si>
  <si>
    <t>KODEX TDF2050액티브</t>
    <phoneticPr fontId="9" type="noConversion"/>
  </si>
  <si>
    <t>KODEX 미국S&amp;P500TR</t>
    <phoneticPr fontId="3" type="noConversion"/>
  </si>
  <si>
    <t>ACE 미국배당다우존스</t>
    <phoneticPr fontId="3" type="noConversion"/>
  </si>
  <si>
    <t>KODEX 미국나스닥100TR</t>
    <phoneticPr fontId="3" type="noConversion"/>
  </si>
  <si>
    <t>TIGER 미국테크TOP10 INDXX</t>
    <phoneticPr fontId="3" type="noConversion"/>
  </si>
  <si>
    <t xml:space="preserve">수익률 &amp; MDD Check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</si>
</sst>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3"/>
      <color theme="0"/>
      <name val="맑은 고딕"/>
      <family val="2"/>
    </font>
    <font>
      <sz val="12"/>
      <color theme="1"/>
      <name val="맑은 고딕"/>
      <family val="2"/>
      <scheme val="minor"/>
    </font>
    <font>
      <b/>
      <sz val="13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name val="맑은 고딕"/>
      <family val="2"/>
    </font>
    <font>
      <b/>
      <u/>
      <sz val="26"/>
      <color theme="1"/>
      <name val="맑은 고딕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9300"/>
      </left>
      <right style="medium">
        <color rgb="FFFF9300"/>
      </right>
      <top style="medium">
        <color rgb="FFFF93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9300"/>
      </left>
      <right style="medium">
        <color rgb="FFFF9300"/>
      </right>
      <top style="thin">
        <color indexed="64"/>
      </top>
      <bottom style="thin">
        <color indexed="64"/>
      </bottom>
      <diagonal/>
    </border>
    <border>
      <left style="medium">
        <color rgb="FFFF9300"/>
      </left>
      <right style="medium">
        <color rgb="FFFF9300"/>
      </right>
      <top style="thin">
        <color indexed="64"/>
      </top>
      <bottom style="medium">
        <color rgb="FFFF9300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2" applyFont="1" applyFill="1">
      <alignment vertical="center"/>
    </xf>
    <xf numFmtId="0" fontId="6" fillId="3" borderId="1" xfId="3" applyFont="1" applyFill="1" applyBorder="1" applyAlignment="1">
      <alignment horizontal="center" vertical="center" wrapText="1"/>
    </xf>
    <xf numFmtId="14" fontId="6" fillId="3" borderId="1" xfId="3" applyNumberFormat="1" applyFont="1" applyFill="1" applyBorder="1" applyAlignment="1">
      <alignment horizontal="center" vertical="center" wrapText="1"/>
    </xf>
    <xf numFmtId="14" fontId="6" fillId="3" borderId="2" xfId="3" applyNumberFormat="1" applyFont="1" applyFill="1" applyBorder="1" applyAlignment="1">
      <alignment horizontal="center" vertical="center" wrapText="1"/>
    </xf>
    <xf numFmtId="14" fontId="6" fillId="3" borderId="3" xfId="3" applyNumberFormat="1" applyFont="1" applyFill="1" applyBorder="1" applyAlignment="1">
      <alignment horizontal="center" vertical="center" wrapText="1"/>
    </xf>
    <xf numFmtId="14" fontId="6" fillId="2" borderId="0" xfId="3" applyNumberFormat="1" applyFont="1" applyFill="1" applyAlignment="1">
      <alignment horizontal="center" vertical="center" wrapText="1"/>
    </xf>
    <xf numFmtId="14" fontId="6" fillId="4" borderId="1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4" fontId="6" fillId="4" borderId="3" xfId="3" applyNumberFormat="1" applyFont="1" applyFill="1" applyBorder="1" applyAlignment="1">
      <alignment horizontal="center" vertical="center" wrapText="1"/>
    </xf>
    <xf numFmtId="14" fontId="6" fillId="4" borderId="4" xfId="3" applyNumberFormat="1" applyFont="1" applyFill="1" applyBorder="1" applyAlignment="1">
      <alignment horizontal="center" vertical="center" wrapText="1"/>
    </xf>
    <xf numFmtId="0" fontId="4" fillId="0" borderId="0" xfId="2" applyFont="1">
      <alignment vertical="center"/>
    </xf>
    <xf numFmtId="0" fontId="7" fillId="2" borderId="0" xfId="2" applyFont="1" applyFill="1">
      <alignment vertical="center"/>
    </xf>
    <xf numFmtId="0" fontId="8" fillId="0" borderId="1" xfId="0" applyFont="1" applyBorder="1" applyAlignment="1">
      <alignment horizontal="center" vertical="center"/>
    </xf>
    <xf numFmtId="176" fontId="10" fillId="2" borderId="1" xfId="3" applyNumberFormat="1" applyFont="1" applyFill="1" applyBorder="1" applyAlignment="1">
      <alignment horizontal="center" vertical="center" wrapText="1"/>
    </xf>
    <xf numFmtId="176" fontId="10" fillId="2" borderId="2" xfId="3" applyNumberFormat="1" applyFont="1" applyFill="1" applyBorder="1" applyAlignment="1">
      <alignment horizontal="center" vertical="center" wrapText="1"/>
    </xf>
    <xf numFmtId="10" fontId="10" fillId="2" borderId="5" xfId="1" applyNumberFormat="1" applyFont="1" applyFill="1" applyBorder="1" applyAlignment="1">
      <alignment horizontal="center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176" fontId="10" fillId="2" borderId="4" xfId="3" applyNumberFormat="1" applyFont="1" applyFill="1" applyBorder="1" applyAlignment="1">
      <alignment horizontal="center" vertical="center" wrapText="1"/>
    </xf>
    <xf numFmtId="0" fontId="7" fillId="0" borderId="0" xfId="2" applyFont="1">
      <alignment vertical="center"/>
    </xf>
    <xf numFmtId="176" fontId="10" fillId="2" borderId="0" xfId="3" applyNumberFormat="1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76" fontId="10" fillId="5" borderId="1" xfId="3" applyNumberFormat="1" applyFont="1" applyFill="1" applyBorder="1" applyAlignment="1">
      <alignment horizontal="center" vertical="center" wrapText="1"/>
    </xf>
    <xf numFmtId="176" fontId="10" fillId="5" borderId="2" xfId="3" applyNumberFormat="1" applyFont="1" applyFill="1" applyBorder="1" applyAlignment="1">
      <alignment horizontal="center" vertical="center" wrapText="1"/>
    </xf>
    <xf numFmtId="10" fontId="10" fillId="5" borderId="5" xfId="1" applyNumberFormat="1" applyFont="1" applyFill="1" applyBorder="1" applyAlignment="1">
      <alignment horizontal="center" vertical="center" wrapText="1"/>
    </xf>
    <xf numFmtId="176" fontId="10" fillId="5" borderId="0" xfId="3" applyNumberFormat="1" applyFont="1" applyFill="1" applyAlignment="1">
      <alignment horizontal="center" vertical="center" wrapText="1"/>
    </xf>
    <xf numFmtId="176" fontId="10" fillId="5" borderId="4" xfId="3" applyNumberFormat="1" applyFont="1" applyFill="1" applyBorder="1" applyAlignment="1">
      <alignment horizontal="center" vertical="center" wrapText="1"/>
    </xf>
    <xf numFmtId="10" fontId="10" fillId="5" borderId="6" xfId="1" applyNumberFormat="1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/>
    </xf>
  </cellXfs>
  <cellStyles count="4">
    <cellStyle name="백분율" xfId="1" builtinId="5"/>
    <cellStyle name="표준" xfId="0" builtinId="0"/>
    <cellStyle name="표준 2" xfId="3" xr:uid="{5A758B46-ED54-B44E-8A50-E1B086CCB8AF}"/>
    <cellStyle name="표준 5 2" xfId="2" xr:uid="{D2B2AB7A-E3C6-F445-85AC-70630AFFD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HSK-BUD/PCC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1Sm/CM_01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201ac03d97368e8/&#48652;&#47088;&#52824;%20&#49884;&#54512;&#47112;&#51060;&#49496;.xlsx" TargetMode="External"/><Relationship Id="rId1" Type="http://schemas.openxmlformats.org/officeDocument/2006/relationships/externalLinkPath" Target="https://d.docs.live.net/6201ac03d97368e8/&#48652;&#47088;&#52824;%20&#49884;&#54512;&#47112;&#51060;&#4949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FORM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jtk-note/&#44428;&#51333;&#53469;(00.9&#51060;&#54980;)/2003%20BP/Network%20Value(2003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1_SKK_~1/CASHFLOW/1997/STAND/CF97-S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YP/Act/02Act/Data/Mer0212_fin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Documents%20and%20Settings/C14040.DOMAINHQ/My%20Documents/03VM/Model_2/03bp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과세이연효과 계산"/>
      <sheetName val="연금계좌 필요자산 만들기"/>
      <sheetName val="Sheet1"/>
      <sheetName val="Sheet4"/>
      <sheetName val="Sheet2"/>
      <sheetName val="Sheet3"/>
      <sheetName val="국내상장리츠관련 ETF"/>
      <sheetName val="S&amp;P500 ETF 비교"/>
      <sheetName val="SCHD추종 ETF 비교"/>
      <sheetName val="Sheet10"/>
      <sheetName val="Sheet5"/>
      <sheetName val="..."/>
      <sheetName val="Sheet7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A736-ECE2-4C47-8207-3D8226EC5CFA}">
  <dimension ref="B8:T20"/>
  <sheetViews>
    <sheetView tabSelected="1" workbookViewId="0">
      <selection activeCell="E4" sqref="E4"/>
    </sheetView>
  </sheetViews>
  <sheetFormatPr baseColWidth="10" defaultRowHeight="17"/>
  <cols>
    <col min="4" max="4" width="39.33203125" customWidth="1"/>
    <col min="5" max="7" width="15" customWidth="1"/>
    <col min="8" max="8" width="2.33203125" style="1" customWidth="1"/>
    <col min="9" max="17" width="15" customWidth="1"/>
  </cols>
  <sheetData>
    <row r="8" spans="2:20" s="20" customFormat="1" ht="37">
      <c r="B8" s="13"/>
      <c r="C8" s="13"/>
      <c r="D8" s="29" t="s">
        <v>8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13"/>
    </row>
    <row r="9" spans="2:20" s="1" customFormat="1"/>
    <row r="10" spans="2:20" s="1" customFormat="1"/>
    <row r="11" spans="2:20" s="1" customFormat="1" ht="18" thickBot="1"/>
    <row r="12" spans="2:20" s="12" customFormat="1" ht="45" customHeight="1">
      <c r="B12" s="2"/>
      <c r="C12" s="2"/>
      <c r="D12" s="3" t="s">
        <v>0</v>
      </c>
      <c r="E12" s="4">
        <v>44742</v>
      </c>
      <c r="F12" s="5">
        <v>44886</v>
      </c>
      <c r="G12" s="6" t="s">
        <v>1</v>
      </c>
      <c r="H12" s="7"/>
      <c r="I12" s="8">
        <v>44792</v>
      </c>
      <c r="J12" s="9">
        <v>44924</v>
      </c>
      <c r="K12" s="10" t="s">
        <v>2</v>
      </c>
      <c r="L12" s="11">
        <v>45174</v>
      </c>
      <c r="M12" s="9">
        <v>45229</v>
      </c>
      <c r="N12" s="10" t="s">
        <v>2</v>
      </c>
      <c r="O12" s="11">
        <v>45489</v>
      </c>
      <c r="P12" s="9">
        <v>45509</v>
      </c>
      <c r="Q12" s="10" t="s">
        <v>2</v>
      </c>
      <c r="R12" s="2"/>
    </row>
    <row r="13" spans="2:20" s="20" customFormat="1" ht="45" customHeight="1">
      <c r="B13" s="13"/>
      <c r="C13" s="13"/>
      <c r="D13" s="14" t="s">
        <v>3</v>
      </c>
      <c r="E13" s="15">
        <v>10000</v>
      </c>
      <c r="F13" s="16">
        <v>13925</v>
      </c>
      <c r="G13" s="17">
        <f>(F13-E13)/E13</f>
        <v>0.39250000000000002</v>
      </c>
      <c r="H13" s="18"/>
      <c r="I13" s="15">
        <v>10930</v>
      </c>
      <c r="J13" s="16">
        <v>9860</v>
      </c>
      <c r="K13" s="17">
        <f>(I13-J13)/I13</f>
        <v>9.7895699908508688E-2</v>
      </c>
      <c r="L13" s="19">
        <v>11430</v>
      </c>
      <c r="M13" s="16">
        <v>10785</v>
      </c>
      <c r="N13" s="17">
        <f>(L13-M13)/L13</f>
        <v>5.6430446194225721E-2</v>
      </c>
      <c r="O13" s="19">
        <v>13675</v>
      </c>
      <c r="P13" s="16">
        <v>12715</v>
      </c>
      <c r="Q13" s="17">
        <f>(O13-P13)/O13</f>
        <v>7.0201096892138937E-2</v>
      </c>
      <c r="R13" s="13"/>
    </row>
    <row r="14" spans="2:20" s="20" customFormat="1" ht="45" customHeight="1">
      <c r="B14" s="13"/>
      <c r="C14" s="13"/>
      <c r="D14" s="14" t="s">
        <v>4</v>
      </c>
      <c r="E14" s="15">
        <v>10900</v>
      </c>
      <c r="F14" s="16">
        <v>18835</v>
      </c>
      <c r="G14" s="17">
        <f t="shared" ref="G14:G17" si="0">(F14-E14)/E14</f>
        <v>0.72798165137614679</v>
      </c>
      <c r="H14" s="18"/>
      <c r="I14" s="15">
        <v>12585</v>
      </c>
      <c r="J14" s="16">
        <v>10715</v>
      </c>
      <c r="K14" s="17">
        <f t="shared" ref="K14:K17" si="1">(I14-J14)/I14</f>
        <v>0.14858959078267778</v>
      </c>
      <c r="L14" s="19">
        <v>13500</v>
      </c>
      <c r="M14" s="16">
        <v>12595</v>
      </c>
      <c r="N14" s="17">
        <f t="shared" ref="N14:N17" si="2">(L14-M14)/L14</f>
        <v>6.7037037037037034E-2</v>
      </c>
      <c r="O14" s="19">
        <v>17765</v>
      </c>
      <c r="P14" s="16">
        <v>16185</v>
      </c>
      <c r="Q14" s="17">
        <f t="shared" ref="Q14:Q17" si="3">(O14-P14)/O14</f>
        <v>8.8938924852237547E-2</v>
      </c>
      <c r="R14" s="13"/>
    </row>
    <row r="15" spans="2:20" s="20" customFormat="1" ht="45" customHeight="1">
      <c r="B15" s="13"/>
      <c r="C15" s="13"/>
      <c r="D15" s="14" t="s">
        <v>5</v>
      </c>
      <c r="E15" s="15">
        <v>10205</v>
      </c>
      <c r="F15" s="16">
        <v>12990</v>
      </c>
      <c r="G15" s="17">
        <f t="shared" si="0"/>
        <v>0.27290543851053406</v>
      </c>
      <c r="H15" s="21"/>
      <c r="I15" s="15">
        <v>11260</v>
      </c>
      <c r="J15" s="16">
        <v>10475</v>
      </c>
      <c r="K15" s="17">
        <f t="shared" si="1"/>
        <v>6.9715808170515092E-2</v>
      </c>
      <c r="L15" s="19">
        <v>10720</v>
      </c>
      <c r="M15" s="16">
        <v>9820</v>
      </c>
      <c r="N15" s="17">
        <f t="shared" si="2"/>
        <v>8.3955223880597021E-2</v>
      </c>
      <c r="O15" s="19">
        <v>11995</v>
      </c>
      <c r="P15" s="16">
        <v>11755</v>
      </c>
      <c r="Q15" s="17">
        <f t="shared" si="3"/>
        <v>2.0008336807002917E-2</v>
      </c>
      <c r="R15" s="13"/>
    </row>
    <row r="16" spans="2:20" s="20" customFormat="1" ht="45" customHeight="1">
      <c r="B16" s="13"/>
      <c r="C16" s="13"/>
      <c r="D16" s="22" t="s">
        <v>6</v>
      </c>
      <c r="E16" s="23">
        <v>9850</v>
      </c>
      <c r="F16" s="24">
        <v>19220</v>
      </c>
      <c r="G16" s="25">
        <f t="shared" si="0"/>
        <v>0.95126903553299491</v>
      </c>
      <c r="H16" s="26"/>
      <c r="I16" s="23">
        <v>11740</v>
      </c>
      <c r="J16" s="24">
        <v>8970</v>
      </c>
      <c r="K16" s="25">
        <f t="shared" si="1"/>
        <v>0.23594548551959113</v>
      </c>
      <c r="L16" s="27">
        <v>13645</v>
      </c>
      <c r="M16" s="24">
        <v>12790</v>
      </c>
      <c r="N16" s="25">
        <f t="shared" si="2"/>
        <v>6.2660315133748631E-2</v>
      </c>
      <c r="O16" s="27">
        <v>18850</v>
      </c>
      <c r="P16" s="24">
        <v>15965</v>
      </c>
      <c r="Q16" s="25">
        <f t="shared" si="3"/>
        <v>0.15305039787798408</v>
      </c>
      <c r="R16" s="13"/>
    </row>
    <row r="17" spans="2:18" s="20" customFormat="1" ht="45" customHeight="1" thickBot="1">
      <c r="B17" s="13"/>
      <c r="C17" s="13"/>
      <c r="D17" s="22" t="s">
        <v>7</v>
      </c>
      <c r="E17" s="23">
        <v>9840</v>
      </c>
      <c r="F17" s="24">
        <v>22705</v>
      </c>
      <c r="G17" s="28">
        <f t="shared" si="0"/>
        <v>1.3074186991869918</v>
      </c>
      <c r="H17" s="26"/>
      <c r="I17" s="23">
        <v>11910</v>
      </c>
      <c r="J17" s="24">
        <v>7955</v>
      </c>
      <c r="K17" s="28">
        <f t="shared" si="1"/>
        <v>0.33207388748950462</v>
      </c>
      <c r="L17" s="27">
        <v>14230</v>
      </c>
      <c r="M17" s="24">
        <v>13440</v>
      </c>
      <c r="N17" s="28">
        <f t="shared" si="2"/>
        <v>5.5516514406184117E-2</v>
      </c>
      <c r="O17" s="27">
        <v>22185</v>
      </c>
      <c r="P17" s="24">
        <v>17515</v>
      </c>
      <c r="Q17" s="28">
        <f t="shared" si="3"/>
        <v>0.21050259184133424</v>
      </c>
      <c r="R17" s="13"/>
    </row>
    <row r="18" spans="2:18" s="1" customFormat="1"/>
    <row r="19" spans="2:18" s="1" customFormat="1"/>
    <row r="20" spans="2:18" s="1" customFormat="1"/>
  </sheetData>
  <mergeCells count="1">
    <mergeCell ref="D8:S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2024-11-29T04:30:46Z</dcterms:created>
  <dcterms:modified xsi:type="dcterms:W3CDTF">2024-11-29T04:33:05Z</dcterms:modified>
</cp:coreProperties>
</file>