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unwanpark/Desktop/"/>
    </mc:Choice>
  </mc:AlternateContent>
  <xr:revisionPtr revIDLastSave="0" documentId="13_ncr:1_{237AF446-654F-E749-9373-8908007A653C}" xr6:coauthVersionLast="47" xr6:coauthVersionMax="47" xr10:uidLastSave="{00000000-0000-0000-0000-000000000000}"/>
  <bookViews>
    <workbookView xWindow="0" yWindow="500" windowWidth="33600" windowHeight="19140" xr2:uid="{C8A1585F-B75B-3B49-830D-2B5A49BB8884}"/>
  </bookViews>
  <sheets>
    <sheet name="인컴형 포트폴리오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93">[1]PCC!#REF!</definedName>
    <definedName name="_93">[1]PCC!#REF!</definedName>
    <definedName name="_DDB4">[2]Ky!#REF!</definedName>
    <definedName name="_DDB6">[2]Ky!#REF!</definedName>
    <definedName name="_DDB7">[2]Ky!#REF!</definedName>
    <definedName name="_Key1" hidden="1">#REF!</definedName>
    <definedName name="_mjy2">[3]!Print_A4</definedName>
    <definedName name="_Order1" hidden="1">255</definedName>
    <definedName name="_SLM15">[2]Ky!#REF!</definedName>
    <definedName name="_SLM25">[2]Ky!#REF!</definedName>
    <definedName name="_SLM30">[2]Ky!#REF!</definedName>
    <definedName name="_Sort" hidden="1">#REF!</definedName>
    <definedName name="°ü¼¼Á¶Á¤BBLS">#REF!</definedName>
    <definedName name="±â±Ý">#REF!</definedName>
    <definedName name="비용Detail">#REF!</definedName>
    <definedName name="소유">#REF!</definedName>
    <definedName name="인쇄">[2]!인쇄</definedName>
    <definedName name="평잔_cord">#REF!</definedName>
    <definedName name="a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Á¶Á¤BBLS">#REF!</definedName>
    <definedName name="AA">#REF!</definedName>
    <definedName name="aaa">#REF!</definedName>
    <definedName name="aaaa">#REF!</definedName>
    <definedName name="AABB">#REF!</definedName>
    <definedName name="abc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Åë°üÀÏ">#REF!</definedName>
    <definedName name="application">#REF!</definedName>
    <definedName name="ARO">#REF!</definedName>
    <definedName name="B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bb">[4]!Macro1</definedName>
    <definedName name="BC0.5">#REF!</definedName>
    <definedName name="bsc_db">#REF!</definedName>
    <definedName name="BU">#REF!</definedName>
    <definedName name="CASH">#REF!</definedName>
    <definedName name="CNF">#REF!</definedName>
    <definedName name="CON">#REF!</definedName>
    <definedName name="CONB">#REF!</definedName>
    <definedName name="conn">#REF!</definedName>
    <definedName name="Consol_Range">#REF!</definedName>
    <definedName name="Cord">#REF!</definedName>
    <definedName name="CurrentYr">[5]PCC!#REF!</definedName>
    <definedName name="cVb">[2]Ky!#REF!</definedName>
    <definedName name="D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_xlnm.Database">#REF!</definedName>
    <definedName name="DATE">#REF!</definedName>
    <definedName name="dbaaa">#REF!</definedName>
    <definedName name="ddbb6">[2]Ky!#REF!</definedName>
    <definedName name="dddd1">[2]Ky!#REF!</definedName>
    <definedName name="Decimal_range">#REF!</definedName>
    <definedName name="DEMO">#REF!</definedName>
    <definedName name="Dff">#REF!</definedName>
    <definedName name="dfg">[6]!Macro1</definedName>
    <definedName name="EE">#REF!</definedName>
    <definedName name="EffectDate">[5]PCC!#REF!</definedName>
    <definedName name="EX">#REF!</definedName>
    <definedName name="FA">#REF!</definedName>
    <definedName name="FF">[1]PCC!#REF!</definedName>
    <definedName name="fggdg">[2]Ky!#REF!</definedName>
    <definedName name="fhajjd">[3]!Print_Letter</definedName>
    <definedName name="Format_AT_Actual_List">#REF!</definedName>
    <definedName name="FUND">#REF!</definedName>
    <definedName name="HH">#REF!</definedName>
    <definedName name="Import">[5]PCC!#REF!</definedName>
    <definedName name="INCOME">#REF!</definedName>
    <definedName name="JJ">#REF!</definedName>
    <definedName name="kkkk">#REF!</definedName>
    <definedName name="LandType">[5]PCC!#REF!</definedName>
    <definedName name="LOW">#REF!</definedName>
    <definedName name="lstMetrics">OFFSET(#REF!,0,0,COUNTA(#REF!))</definedName>
    <definedName name="lstYears">OFFSET(#REF!,0,1,1,COUNTA(#REF!)-1)</definedName>
    <definedName name="Macro1">[6]!Macro1</definedName>
    <definedName name="MarginType">[5]PCC!#REF!</definedName>
    <definedName name="Maturity">[5]PCC!#REF!</definedName>
    <definedName name="mjy">[6]!Macro1</definedName>
    <definedName name="mm">#REF!</definedName>
    <definedName name="ORA">'[7]손익요약(미사용)'!#REF!</definedName>
    <definedName name="PLAT">#REF!</definedName>
    <definedName name="POR364C16rtQU">#REF!</definedName>
    <definedName name="POR364C711rtQU">#REF!</definedName>
    <definedName name="POR3C11R212C16rtM3tb0tb213tb213">#REF!</definedName>
    <definedName name="POR3C11R215C16rtM3tb0tb213tb213">#REF!</definedName>
    <definedName name="POR3C18R212C23rtM3tb0tb213tb213">#REF!</definedName>
    <definedName name="Print_A4">[3]!Print_A4</definedName>
    <definedName name="Print_Letter">[3]!Print_Letter</definedName>
    <definedName name="Print_Qtr_A4">[3]!Print_Qtr_A4</definedName>
    <definedName name="Print_Qtr_Letter">[3]!Print_Qtr_Letter</definedName>
    <definedName name="PRINT1">#REF!</definedName>
    <definedName name="PRINT2">#REF!</definedName>
    <definedName name="PRINT3">#REF!</definedName>
    <definedName name="printt">[3]!Print_A4</definedName>
    <definedName name="PRO">#REF!</definedName>
    <definedName name="PROD">#REF!</definedName>
    <definedName name="Prt_A4">[8]!Print_A4</definedName>
    <definedName name="Prt_Letter">[8]!Print_Letter</definedName>
    <definedName name="Prt_Qtr_A4">[8]!Print_Qtr_A4</definedName>
    <definedName name="qwrt">[2]Ky!#REF!</definedName>
    <definedName name="RAFF">#REF!</definedName>
    <definedName name="RHENI">#REF!</definedName>
    <definedName name="rngCandEUnits">"$Millions"</definedName>
    <definedName name="rngcurryr">1998</definedName>
    <definedName name="rngrptunit">"CUSA PRODUCTION"</definedName>
    <definedName name="sD">[3]!Print_Qtr_Letter</definedName>
    <definedName name="sDdsAS">[3]!Print_Qtr_A4</definedName>
    <definedName name="SDsd">[2]Ky!#REF!</definedName>
    <definedName name="SelectedYear">'[9]Never Sleep dividend portfolio'!#REF!</definedName>
    <definedName name="SGU">#REF!</definedName>
    <definedName name="Source">#REF!</definedName>
    <definedName name="SPO">#REF!</definedName>
    <definedName name="SS">#REF!</definedName>
    <definedName name="SUBJECT">#REF!</definedName>
    <definedName name="SUPPLY">#REF!</definedName>
    <definedName name="SVSChargeType">[5]PCC!#REF!</definedName>
    <definedName name="tax">[5]PCC!#REF!</definedName>
    <definedName name="TITLE">#REF!</definedName>
    <definedName name="trashme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U">#REF!</definedName>
    <definedName name="VV">#REF!</definedName>
    <definedName name="wrn.Print._.All." hidden="1">{"Print Summary",#N/A,TRUE,"BASIN";"99 Outlook vs 98 Actual",#N/A,TRUE,"BASIN";"99 Outlook vs 99 Obj",#N/A,TRUE,"BASIN";"00 vs 99 Outlook",#N/A,TRUE,"BASIN";"01 vs 00",#N/A,TRUE,"BASIN";"02 vs 01",#N/A,TRUE,"BASIN"}</definedName>
    <definedName name="wrn.Print._.BU._.and._.PC._.Print._.Summaries." hidden="1">{"BU Total Print Summary",#N/A,FALSE,"BU Total";"EPC Print Summary",#N/A,FALSE,"EPC";"WPC Print Summary",#N/A,FALSE,"WPC";"HPC Print Summary",#N/A,FALSE,"HPC-Total";"EXP Print Summary",#N/A,FALSE,"EXP";"BUGen Print Summary",#N/A,FALSE,"BU General"}</definedName>
    <definedName name="wrn.Print._.BU._.General._.Package." hidden="1">{"BUGen Print Summary",#N/A,FALSE,"BU General";"BUGen 99 Outlook vs 98 Actual",#N/A,FALSE,"BU General";"BUGen 99 Outlook vs 99 Obj",#N/A,FALSE,"BU General";"BUGen 00 vs 99 Outlook",#N/A,FALSE,"BU General";"BUGen 01 vs 00",#N/A,FALSE,"BU General";"BUGen 02 vs 01",#N/A,FALSE,"BU General"}</definedName>
    <definedName name="wrn.Print._.BU._.Total._.with._.Variances." hidden="1">{"BU Total Print Summary",#N/A,FALSE,"BU Total";"BU Total 99 Outlook vs 98 Actual",#N/A,FALSE,"BU Total";"BU Total 99 Outlook vs 99 Obj",#N/A,FALSE,"BU Total";"BU Total 00 vs 99 Outlook",#N/A,FALSE,"BU Total";"BU Total 01 vs 00",#N/A,FALSE,"BU Total";"BU Total 02 vs 01",#N/A,FALSE,"BU Total"}</definedName>
    <definedName name="wrn.Print._.EPC._.Package." hidden="1">{"EPC Print Summary",#N/A,FALSE,"EPC";"EPC 99 Outlook vs 98 Actual",#N/A,FALSE,"EPC";"EPC 99 Outlook vs 99 Obj",#N/A,FALSE,"EPC";"EPC 00 vs 99 Outlook",#N/A,FALSE,"EPC";"EPC 01 vs 00",#N/A,FALSE,"EPC";"EPC 02 vs 01",#N/A,FALSE,"EPC"}</definedName>
    <definedName name="wrn.Print._.Exploration._.Package." hidden="1">{"EXP Print Summary",#N/A,FALSE,"EXP";"EXP 99 Outlook vs 98 Actual",#N/A,FALSE,"EXP";"EXP 99 Outlook vs 99 Obj",#N/A,FALSE,"EXP";"EXP 00 vs 99 Outlook",#N/A,FALSE,"EXP";"EXP 01 vs 00",#N/A,FALSE,"EXP";"EXP 02 vs 01",#N/A,FALSE,"EXP"}</definedName>
    <definedName name="wrn.Print._.Harvest._.Package.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wrn.Print._.WPC._.Package." hidden="1">{"WPC Print Summary",#N/A,FALSE,"WPC";"WPC 99 Outlook vs 98 Actual",#N/A,FALSE,"WPC";"WPC 99 Outlook vs 99 Obj",#N/A,FALSE,"WPC";"WPC 00 vs 99 Outlook",#N/A,FALSE,"WPC";"WPC 01 vs 00",#N/A,FALSE,"WPC";"WPC 02 vs 01",#N/A,FALSE,"WPC"}</definedName>
    <definedName name="XX">#REF!</definedName>
    <definedName name="Z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ZZ" hidden="1">{"WPC Print Summary",#N/A,FALSE,"WPC";"WPC 99 Outlook vs 98 Actual",#N/A,FALSE,"WPC";"WPC 99 Outlook vs 99 Obj",#N/A,FALSE,"WPC";"WPC 00 vs 99 Outlook",#N/A,FALSE,"WPC";"WPC 01 vs 00",#N/A,FALSE,"WPC";"WPC 02 vs 01",#N/A,FALSE,"WPC"}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Q16" i="1"/>
  <c r="P16" i="1"/>
  <c r="O16" i="1"/>
  <c r="N16" i="1"/>
  <c r="Q15" i="1"/>
  <c r="P15" i="1"/>
  <c r="O15" i="1"/>
  <c r="N15" i="1"/>
  <c r="Q14" i="1"/>
  <c r="P14" i="1"/>
  <c r="O14" i="1"/>
  <c r="N14" i="1"/>
  <c r="Q13" i="1"/>
  <c r="P13" i="1"/>
  <c r="O13" i="1"/>
  <c r="N13" i="1"/>
  <c r="Q12" i="1"/>
  <c r="P12" i="1"/>
  <c r="O12" i="1"/>
  <c r="N12" i="1"/>
  <c r="Q11" i="1"/>
  <c r="P11" i="1"/>
  <c r="O11" i="1"/>
  <c r="N11" i="1"/>
  <c r="Q10" i="1"/>
  <c r="P10" i="1"/>
  <c r="O10" i="1"/>
  <c r="N10" i="1"/>
  <c r="Q9" i="1"/>
  <c r="P9" i="1"/>
  <c r="O9" i="1"/>
  <c r="N9" i="1"/>
  <c r="Q8" i="1"/>
  <c r="Q17" i="1" s="1"/>
  <c r="J17" i="1" s="1"/>
  <c r="P8" i="1"/>
  <c r="P17" i="1" s="1"/>
  <c r="I17" i="1" s="1"/>
  <c r="O8" i="1"/>
  <c r="O17" i="1" s="1"/>
  <c r="H17" i="1" s="1"/>
  <c r="N8" i="1"/>
  <c r="N17" i="1" s="1"/>
  <c r="F17" i="1" s="1"/>
</calcChain>
</file>

<file path=xl/sharedStrings.xml><?xml version="1.0" encoding="utf-8"?>
<sst xmlns="http://schemas.openxmlformats.org/spreadsheetml/2006/main" count="62" uniqueCount="46">
  <si>
    <t>인컴형 모델 포트폴리오</t>
    <phoneticPr fontId="4" type="noConversion"/>
  </si>
  <si>
    <t>투자상품</t>
  </si>
  <si>
    <t>투자비중</t>
  </si>
  <si>
    <t>배당률(E)</t>
  </si>
  <si>
    <t>배당주기</t>
    <phoneticPr fontId="2" type="noConversion"/>
  </si>
  <si>
    <t>배당제외 
기대성장률(E)</t>
    <phoneticPr fontId="2" type="noConversion"/>
  </si>
  <si>
    <t>배당성장률(E)</t>
    <phoneticPr fontId="2" type="noConversion"/>
  </si>
  <si>
    <t>변동성 수준</t>
    <phoneticPr fontId="2" type="noConversion"/>
  </si>
  <si>
    <t>퇴직연금 
비위험자산 여부</t>
    <phoneticPr fontId="2" type="noConversion"/>
  </si>
  <si>
    <t>배당율</t>
    <phoneticPr fontId="2" type="noConversion"/>
  </si>
  <si>
    <t>기대성장률</t>
    <phoneticPr fontId="2" type="noConversion"/>
  </si>
  <si>
    <t>배당성장률</t>
    <phoneticPr fontId="2" type="noConversion"/>
  </si>
  <si>
    <t>변동성</t>
    <phoneticPr fontId="2" type="noConversion"/>
  </si>
  <si>
    <t>채권</t>
    <phoneticPr fontId="2" type="noConversion"/>
  </si>
  <si>
    <t>국내 초단기채권</t>
    <phoneticPr fontId="2" type="noConversion"/>
  </si>
  <si>
    <t>SOL CD금리&amp;머니마켓액티브</t>
    <phoneticPr fontId="2" type="noConversion"/>
  </si>
  <si>
    <t>월배당</t>
    <phoneticPr fontId="2" type="noConversion"/>
  </si>
  <si>
    <t>0.1.~0.3%</t>
    <phoneticPr fontId="2" type="noConversion"/>
  </si>
  <si>
    <t>O</t>
    <phoneticPr fontId="2" type="noConversion"/>
  </si>
  <si>
    <t>미국 우량회사채</t>
    <phoneticPr fontId="2" type="noConversion"/>
  </si>
  <si>
    <t>KODEX iShares 미국투자등급회사채액티브</t>
    <phoneticPr fontId="2" type="noConversion"/>
  </si>
  <si>
    <t>5~6%</t>
    <phoneticPr fontId="2" type="noConversion"/>
  </si>
  <si>
    <t>미국 하이일드채권</t>
    <phoneticPr fontId="2" type="noConversion"/>
  </si>
  <si>
    <t>Kodex iShares 미국하이일드액티브</t>
    <phoneticPr fontId="2" type="noConversion"/>
  </si>
  <si>
    <t>10~12%</t>
    <phoneticPr fontId="2" type="noConversion"/>
  </si>
  <si>
    <t>X</t>
    <phoneticPr fontId="2" type="noConversion"/>
  </si>
  <si>
    <t>배당성장주</t>
    <phoneticPr fontId="2" type="noConversion"/>
  </si>
  <si>
    <t>미국  배당성장주</t>
    <phoneticPr fontId="2" type="noConversion"/>
  </si>
  <si>
    <t>TIGER 미국배당다우존스</t>
    <phoneticPr fontId="2" type="noConversion"/>
  </si>
  <si>
    <t>리츠</t>
    <phoneticPr fontId="2" type="noConversion"/>
  </si>
  <si>
    <t>한국 리츠</t>
    <phoneticPr fontId="2" type="noConversion"/>
  </si>
  <si>
    <t>KODEX 한국부동산리츠인프라</t>
    <phoneticPr fontId="2" type="noConversion"/>
  </si>
  <si>
    <t>10~15%</t>
    <phoneticPr fontId="2" type="noConversion"/>
  </si>
  <si>
    <t>일본 리츠</t>
    <phoneticPr fontId="2" type="noConversion"/>
  </si>
  <si>
    <t>KODEX 일본부동산리츠(H)</t>
    <phoneticPr fontId="2" type="noConversion"/>
  </si>
  <si>
    <t>커버드콜</t>
    <phoneticPr fontId="2" type="noConversion"/>
  </si>
  <si>
    <t>미국 _ 배당성장주</t>
    <phoneticPr fontId="2" type="noConversion"/>
  </si>
  <si>
    <t>KODEX 미국배당커버드콜액티브</t>
    <phoneticPr fontId="2" type="noConversion"/>
  </si>
  <si>
    <t>미국 _  성장기술주</t>
    <phoneticPr fontId="2" type="noConversion"/>
  </si>
  <si>
    <t>TIGER 미국AI빅테크10타겟데일리커버드콜</t>
    <phoneticPr fontId="2" type="noConversion"/>
  </si>
  <si>
    <t>20~30%</t>
    <phoneticPr fontId="2" type="noConversion"/>
  </si>
  <si>
    <t>합산</t>
    <phoneticPr fontId="4" type="noConversion"/>
  </si>
  <si>
    <t>TIGER 엔비디아미국채커버드콜밸런스(합성)</t>
    <phoneticPr fontId="4" type="noConversion"/>
  </si>
  <si>
    <t>S&amp;P500 = 15%</t>
    <phoneticPr fontId="2" type="noConversion"/>
  </si>
  <si>
    <t>나스닥100 = 20%</t>
    <phoneticPr fontId="2" type="noConversion"/>
  </si>
  <si>
    <t>미국 _ 주식채권혼합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</si>
</sst>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%"/>
    <numFmt numFmtId="177" formatCode="0.0%"/>
  </numFmts>
  <fonts count="22"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u/>
      <sz val="26"/>
      <color theme="1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0"/>
      <name val="맑은 고딕"/>
      <family val="2"/>
      <charset val="129"/>
      <scheme val="minor"/>
    </font>
    <font>
      <sz val="12"/>
      <color theme="1"/>
      <name val="맑은 고딕"/>
      <family val="2"/>
      <scheme val="minor"/>
    </font>
    <font>
      <sz val="11"/>
      <name val="돋움"/>
      <family val="3"/>
      <charset val="129"/>
    </font>
    <font>
      <b/>
      <sz val="16"/>
      <color theme="0"/>
      <name val="맑은 고딕"/>
      <family val="3"/>
      <charset val="129"/>
      <scheme val="minor"/>
    </font>
    <font>
      <b/>
      <sz val="16"/>
      <color theme="0"/>
      <name val="돋움"/>
      <family val="3"/>
      <charset val="129"/>
    </font>
    <font>
      <b/>
      <sz val="14"/>
      <color theme="0"/>
      <name val="돋움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2"/>
      <scheme val="minor"/>
    </font>
    <font>
      <b/>
      <sz val="14"/>
      <color theme="0"/>
      <name val="돋움"/>
      <family val="2"/>
      <charset val="129"/>
    </font>
    <font>
      <b/>
      <sz val="16"/>
      <color theme="1"/>
      <name val="맑은 고딕"/>
      <family val="3"/>
      <charset val="129"/>
      <scheme val="minor"/>
    </font>
    <font>
      <u/>
      <sz val="11"/>
      <color theme="10"/>
      <name val="돋움"/>
      <family val="3"/>
      <charset val="129"/>
    </font>
    <font>
      <sz val="12"/>
      <color theme="1"/>
      <name val="돋움"/>
      <family val="2"/>
      <charset val="129"/>
    </font>
    <font>
      <sz val="11"/>
      <color theme="1"/>
      <name val="돋움"/>
      <family val="3"/>
      <charset val="129"/>
    </font>
    <font>
      <u/>
      <sz val="11"/>
      <color theme="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2"/>
      <color theme="0" tint="-0.249977111117893"/>
      <name val="맑은 고딕"/>
      <family val="2"/>
      <scheme val="minor"/>
    </font>
    <font>
      <sz val="12"/>
      <color theme="0" tint="-0.249977111117893"/>
      <name val="맑은 고딕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847BA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9" fontId="19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1" fillId="0" borderId="0" xfId="1">
      <alignment vertical="center"/>
    </xf>
    <xf numFmtId="0" fontId="3" fillId="2" borderId="0" xfId="1" applyFont="1" applyFill="1">
      <alignment vertical="center"/>
    </xf>
    <xf numFmtId="0" fontId="1" fillId="2" borderId="0" xfId="1" applyFill="1">
      <alignment vertical="center"/>
    </xf>
    <xf numFmtId="0" fontId="5" fillId="2" borderId="0" xfId="0" applyFont="1" applyFill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2" borderId="0" xfId="1" applyFont="1" applyFill="1">
      <alignment vertical="center"/>
    </xf>
    <xf numFmtId="0" fontId="8" fillId="3" borderId="2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 wrapText="1"/>
    </xf>
    <xf numFmtId="49" fontId="8" fillId="3" borderId="2" xfId="2" applyNumberFormat="1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10" fillId="4" borderId="5" xfId="2" applyFont="1" applyFill="1" applyBorder="1" applyAlignment="1">
      <alignment horizontal="center" vertical="center" wrapText="1"/>
    </xf>
    <xf numFmtId="0" fontId="11" fillId="5" borderId="5" xfId="2" applyFont="1" applyFill="1" applyBorder="1" applyAlignment="1">
      <alignment horizontal="center" vertical="center"/>
    </xf>
    <xf numFmtId="9" fontId="11" fillId="5" borderId="5" xfId="3" applyFont="1" applyFill="1" applyBorder="1" applyAlignment="1" applyProtection="1">
      <alignment horizontal="center" vertical="center"/>
    </xf>
    <xf numFmtId="10" fontId="12" fillId="5" borderId="5" xfId="2" applyNumberFormat="1" applyFont="1" applyFill="1" applyBorder="1" applyAlignment="1">
      <alignment horizontal="center" vertical="center"/>
    </xf>
    <xf numFmtId="9" fontId="12" fillId="5" borderId="5" xfId="2" applyNumberFormat="1" applyFont="1" applyFill="1" applyBorder="1" applyAlignment="1">
      <alignment horizontal="center" vertical="center"/>
    </xf>
    <xf numFmtId="9" fontId="12" fillId="5" borderId="6" xfId="2" applyNumberFormat="1" applyFont="1" applyFill="1" applyBorder="1" applyAlignment="1">
      <alignment horizontal="center" vertical="center"/>
    </xf>
    <xf numFmtId="9" fontId="12" fillId="2" borderId="0" xfId="2" applyNumberFormat="1" applyFont="1" applyFill="1" applyAlignment="1">
      <alignment horizontal="center" vertical="center"/>
    </xf>
    <xf numFmtId="9" fontId="12" fillId="0" borderId="0" xfId="2" applyNumberFormat="1" applyFont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9" fontId="6" fillId="0" borderId="0" xfId="1" applyNumberFormat="1" applyFont="1" applyAlignment="1">
      <alignment horizontal="center" vertical="center"/>
    </xf>
    <xf numFmtId="0" fontId="13" fillId="4" borderId="8" xfId="2" applyFont="1" applyFill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/>
    </xf>
    <xf numFmtId="9" fontId="11" fillId="0" borderId="8" xfId="3" applyFont="1" applyBorder="1" applyAlignment="1" applyProtection="1">
      <alignment horizontal="center" vertical="center"/>
    </xf>
    <xf numFmtId="10" fontId="12" fillId="0" borderId="8" xfId="2" applyNumberFormat="1" applyFont="1" applyBorder="1" applyAlignment="1">
      <alignment horizontal="center" vertical="center"/>
    </xf>
    <xf numFmtId="9" fontId="12" fillId="0" borderId="8" xfId="2" applyNumberFormat="1" applyFont="1" applyBorder="1" applyAlignment="1">
      <alignment horizontal="center" vertical="center"/>
    </xf>
    <xf numFmtId="9" fontId="12" fillId="0" borderId="9" xfId="2" applyNumberFormat="1" applyFont="1" applyBorder="1" applyAlignment="1">
      <alignment horizontal="center" vertical="center"/>
    </xf>
    <xf numFmtId="0" fontId="13" fillId="4" borderId="11" xfId="2" applyFont="1" applyFill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9" fontId="11" fillId="0" borderId="11" xfId="3" applyFont="1" applyBorder="1" applyAlignment="1" applyProtection="1">
      <alignment horizontal="center" vertical="center"/>
    </xf>
    <xf numFmtId="10" fontId="12" fillId="0" borderId="11" xfId="2" applyNumberFormat="1" applyFont="1" applyBorder="1" applyAlignment="1">
      <alignment horizontal="center" vertical="center"/>
    </xf>
    <xf numFmtId="9" fontId="12" fillId="0" borderId="11" xfId="2" applyNumberFormat="1" applyFont="1" applyBorder="1" applyAlignment="1">
      <alignment horizontal="center" vertical="center"/>
    </xf>
    <xf numFmtId="9" fontId="12" fillId="0" borderId="12" xfId="2" applyNumberFormat="1" applyFont="1" applyBorder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3" fillId="4" borderId="2" xfId="2" applyFont="1" applyFill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9" fontId="11" fillId="0" borderId="2" xfId="3" applyFont="1" applyBorder="1" applyAlignment="1" applyProtection="1">
      <alignment horizontal="center" vertical="center"/>
    </xf>
    <xf numFmtId="10" fontId="12" fillId="0" borderId="2" xfId="2" applyNumberFormat="1" applyFont="1" applyBorder="1" applyAlignment="1">
      <alignment horizontal="center" vertical="center"/>
    </xf>
    <xf numFmtId="9" fontId="12" fillId="0" borderId="2" xfId="2" applyNumberFormat="1" applyFont="1" applyBorder="1" applyAlignment="1">
      <alignment horizontal="center" vertical="center"/>
    </xf>
    <xf numFmtId="9" fontId="12" fillId="0" borderId="3" xfId="2" applyNumberFormat="1" applyFont="1" applyBorder="1" applyAlignment="1">
      <alignment horizontal="center" vertical="center"/>
    </xf>
    <xf numFmtId="10" fontId="6" fillId="0" borderId="0" xfId="1" applyNumberFormat="1" applyFont="1" applyAlignment="1">
      <alignment horizontal="center" vertical="center"/>
    </xf>
    <xf numFmtId="0" fontId="13" fillId="4" borderId="5" xfId="2" applyFont="1" applyFill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9" fontId="11" fillId="0" borderId="5" xfId="3" applyFont="1" applyBorder="1" applyAlignment="1" applyProtection="1">
      <alignment horizontal="center" vertical="center"/>
    </xf>
    <xf numFmtId="10" fontId="12" fillId="0" borderId="5" xfId="2" applyNumberFormat="1" applyFont="1" applyBorder="1" applyAlignment="1">
      <alignment horizontal="center" vertical="center"/>
    </xf>
    <xf numFmtId="9" fontId="12" fillId="0" borderId="5" xfId="2" applyNumberFormat="1" applyFont="1" applyBorder="1" applyAlignment="1">
      <alignment horizontal="center" vertical="center"/>
    </xf>
    <xf numFmtId="9" fontId="12" fillId="0" borderId="6" xfId="2" applyNumberFormat="1" applyFont="1" applyBorder="1" applyAlignment="1">
      <alignment horizontal="center" vertical="center"/>
    </xf>
    <xf numFmtId="0" fontId="13" fillId="4" borderId="5" xfId="2" applyFont="1" applyFill="1" applyBorder="1" applyAlignment="1">
      <alignment horizontal="center" vertical="center" wrapText="1"/>
    </xf>
    <xf numFmtId="0" fontId="13" fillId="4" borderId="8" xfId="2" applyFont="1" applyFill="1" applyBorder="1" applyAlignment="1">
      <alignment horizontal="center" vertical="center"/>
    </xf>
    <xf numFmtId="9" fontId="11" fillId="0" borderId="8" xfId="2" applyNumberFormat="1" applyFont="1" applyBorder="1" applyAlignment="1">
      <alignment horizontal="center" vertical="center" wrapText="1"/>
    </xf>
    <xf numFmtId="9" fontId="11" fillId="0" borderId="11" xfId="2" applyNumberFormat="1" applyFont="1" applyBorder="1" applyAlignment="1">
      <alignment horizontal="center" vertical="center"/>
    </xf>
    <xf numFmtId="9" fontId="11" fillId="0" borderId="11" xfId="3" applyFont="1" applyBorder="1" applyAlignment="1">
      <alignment horizontal="center" vertical="center"/>
    </xf>
    <xf numFmtId="10" fontId="11" fillId="0" borderId="11" xfId="3" applyNumberFormat="1" applyFont="1" applyBorder="1" applyAlignment="1">
      <alignment horizontal="center" vertical="center"/>
    </xf>
    <xf numFmtId="9" fontId="11" fillId="0" borderId="12" xfId="3" applyFont="1" applyBorder="1" applyAlignment="1">
      <alignment horizontal="center" vertical="center"/>
    </xf>
    <xf numFmtId="9" fontId="11" fillId="2" borderId="0" xfId="3" applyFont="1" applyFill="1" applyBorder="1" applyAlignment="1">
      <alignment horizontal="center" vertical="center"/>
    </xf>
    <xf numFmtId="9" fontId="11" fillId="0" borderId="0" xfId="3" applyFont="1" applyFill="1" applyBorder="1" applyAlignment="1">
      <alignment horizontal="center" vertical="center"/>
    </xf>
    <xf numFmtId="9" fontId="14" fillId="6" borderId="2" xfId="4" applyNumberFormat="1" applyFont="1" applyFill="1" applyBorder="1" applyAlignment="1" applyProtection="1">
      <alignment horizontal="center" vertical="center"/>
    </xf>
    <xf numFmtId="10" fontId="14" fillId="6" borderId="2" xfId="2" applyNumberFormat="1" applyFont="1" applyFill="1" applyBorder="1" applyAlignment="1">
      <alignment horizontal="center" vertical="center"/>
    </xf>
    <xf numFmtId="10" fontId="14" fillId="6" borderId="3" xfId="2" applyNumberFormat="1" applyFont="1" applyFill="1" applyBorder="1" applyAlignment="1">
      <alignment horizontal="center" vertical="center"/>
    </xf>
    <xf numFmtId="10" fontId="14" fillId="2" borderId="0" xfId="2" applyNumberFormat="1" applyFont="1" applyFill="1" applyAlignment="1">
      <alignment horizontal="center" vertical="center"/>
    </xf>
    <xf numFmtId="10" fontId="14" fillId="0" borderId="0" xfId="2" applyNumberFormat="1" applyFont="1" applyAlignment="1">
      <alignment horizontal="center" vertical="center"/>
    </xf>
    <xf numFmtId="0" fontId="16" fillId="2" borderId="0" xfId="2" applyFont="1" applyFill="1">
      <alignment vertical="center"/>
    </xf>
    <xf numFmtId="10" fontId="16" fillId="2" borderId="0" xfId="2" applyNumberFormat="1" applyFont="1" applyFill="1">
      <alignment vertical="center"/>
    </xf>
    <xf numFmtId="0" fontId="17" fillId="2" borderId="0" xfId="2" applyFont="1" applyFill="1">
      <alignment vertical="center"/>
    </xf>
    <xf numFmtId="0" fontId="17" fillId="0" borderId="0" xfId="2" applyFont="1">
      <alignment vertical="center"/>
    </xf>
    <xf numFmtId="0" fontId="18" fillId="2" borderId="0" xfId="4" applyFont="1" applyFill="1" applyAlignment="1" applyProtection="1">
      <alignment vertical="center"/>
    </xf>
    <xf numFmtId="9" fontId="16" fillId="2" borderId="0" xfId="2" applyNumberFormat="1" applyFont="1" applyFill="1">
      <alignment vertical="center"/>
    </xf>
    <xf numFmtId="0" fontId="16" fillId="0" borderId="0" xfId="2" applyFont="1">
      <alignment vertical="center"/>
    </xf>
    <xf numFmtId="9" fontId="16" fillId="0" borderId="0" xfId="2" applyNumberFormat="1" applyFont="1">
      <alignment vertical="center"/>
    </xf>
    <xf numFmtId="10" fontId="16" fillId="0" borderId="0" xfId="2" applyNumberFormat="1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20" fillId="0" borderId="0" xfId="1" applyFont="1" applyAlignment="1">
      <alignment horizontal="center" vertical="center"/>
    </xf>
    <xf numFmtId="177" fontId="21" fillId="0" borderId="0" xfId="5" applyNumberFormat="1" applyFont="1" applyFill="1" applyAlignment="1">
      <alignment horizontal="center" vertical="center"/>
    </xf>
    <xf numFmtId="9" fontId="14" fillId="6" borderId="1" xfId="2" applyNumberFormat="1" applyFont="1" applyFill="1" applyBorder="1" applyAlignment="1">
      <alignment horizontal="center" vertical="center"/>
    </xf>
    <xf numFmtId="9" fontId="14" fillId="6" borderId="2" xfId="2" applyNumberFormat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9" fillId="4" borderId="4" xfId="2" applyFont="1" applyFill="1" applyBorder="1" applyAlignment="1">
      <alignment horizontal="center" vertical="center" wrapText="1"/>
    </xf>
    <xf numFmtId="0" fontId="9" fillId="4" borderId="7" xfId="2" applyFont="1" applyFill="1" applyBorder="1" applyAlignment="1">
      <alignment horizontal="center" vertical="center" wrapText="1"/>
    </xf>
    <xf numFmtId="0" fontId="9" fillId="4" borderId="10" xfId="2" applyFont="1" applyFill="1" applyBorder="1" applyAlignment="1">
      <alignment horizontal="center" vertical="center" wrapText="1"/>
    </xf>
    <xf numFmtId="0" fontId="9" fillId="4" borderId="4" xfId="2" applyFont="1" applyFill="1" applyBorder="1" applyAlignment="1">
      <alignment horizontal="center" vertical="center"/>
    </xf>
    <xf numFmtId="0" fontId="9" fillId="4" borderId="10" xfId="2" applyFont="1" applyFill="1" applyBorder="1" applyAlignment="1">
      <alignment horizontal="center" vertical="center"/>
    </xf>
    <xf numFmtId="0" fontId="9" fillId="4" borderId="7" xfId="2" applyFont="1" applyFill="1" applyBorder="1" applyAlignment="1">
      <alignment horizontal="center" vertical="center"/>
    </xf>
  </cellXfs>
  <cellStyles count="6">
    <cellStyle name="백분율" xfId="5" builtinId="5"/>
    <cellStyle name="백분율 2" xfId="3" xr:uid="{13ED3B73-FBF2-D643-B73B-7CC12062A882}"/>
    <cellStyle name="표준" xfId="0" builtinId="0"/>
    <cellStyle name="표준 2" xfId="2" xr:uid="{A42957C2-D69C-1043-B184-5AE727195548}"/>
    <cellStyle name="표준 5 2" xfId="1" xr:uid="{3C1E890F-AA96-DC4B-BB70-EF85925B4449}"/>
    <cellStyle name="하이퍼링크 2" xfId="4" xr:uid="{159989C8-11DA-6540-A036-A4FE8EC95B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HSK-BUD/PCC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1Sm/CM_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BMC/A1_Project/Synergy_Model/00_CT_data/Mer00/E-CABLE/2000/FORMA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14366/2003bp/BMC/A1_Project/Synergy_Model/00_CT_data/Mer00/E-CABLE/2000/1_SKK_~1/CASHFLOW/1997/STAND/CF97-ST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jtk-note/&#44428;&#51333;&#53469;(00.9&#51060;&#54980;)/2003%20BP/Network%20Value(2003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BMC/A1_Project/Synergy_Model/00_CT_data/Mer00/E-CABLE/2000/1_SKK_~1/CASHFLOW/1997/STAND/CF97-ST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YP/Act/02Act/Data/Mer0212_fin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&#47568;&#46629;&#44032;&#47532;/Documents%20and%20Settings/C14040.DOMAINHQ/My%20Documents/03VM/Model_2/03bps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201ac03d97368e8/&#45936;&#49828;&#53356;&#53457;/PURPLE%20CAT/&#53804;&#51088;/&#4352;&#4449;&#4352;&#4456;&#4359;&#4462;%2020231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CC"/>
      <sheetName val="SRW"/>
      <sheetName val="현황"/>
      <sheetName val="JAN"/>
      <sheetName val="PCC-1"/>
      <sheetName val="부탄_FS별"/>
      <sheetName val="프로판_FS별"/>
      <sheetName val="각종산출기준_변경전"/>
      <sheetName val="UNIT DATA"/>
      <sheetName val="HYUNDAI"/>
      <sheetName val="LG-CTX"/>
      <sheetName val="TwoWayPi (2)"/>
      <sheetName val="송유관"/>
      <sheetName val="재선정계(196)"/>
      <sheetName val="추가협상13개소"/>
      <sheetName val="PCC(430개소) "/>
      <sheetName val="CA_Data"/>
      <sheetName val="MM"/>
      <sheetName val="MM_A"/>
      <sheetName val="S.Rev"/>
      <sheetName val="TPA"/>
      <sheetName val="Sales"/>
      <sheetName val="MM_F"/>
      <sheetName val="시산표"/>
      <sheetName val="MBA"/>
      <sheetName val="month"/>
      <sheetName val="TOTAL(JAN-DEC)"/>
      <sheetName val="재고"/>
      <sheetName val="Model"/>
      <sheetName val="자산list"/>
      <sheetName val="Data"/>
      <sheetName val="15년 Market Seg"/>
      <sheetName val="시도별_회사Thru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y"/>
      <sheetName val="Fm"/>
      <sheetName val="M(월별)"/>
      <sheetName val="M(IPP)"/>
      <sheetName val="M(MOPS)"/>
      <sheetName val="M"/>
      <sheetName val="D"/>
      <sheetName val="Prc"/>
      <sheetName val="Bd"/>
      <sheetName val="Bbl"/>
      <sheetName val="Rev"/>
      <sheetName val="Cost"/>
      <sheetName val="C"/>
      <sheetName val="Lub"/>
      <sheetName val="PP"/>
      <sheetName val="Aro"/>
      <sheetName val="AR"/>
      <sheetName val="Otr"/>
      <sheetName val="CM_M"/>
      <sheetName val="SR_YTD"/>
      <sheetName val="ER"/>
      <sheetName val="Comp"/>
      <sheetName val="Comp-F(QPRC)"/>
      <sheetName val="Comp-F(APR)"/>
      <sheetName val="Comp-F(Prc)"/>
      <sheetName val="Comp-F"/>
      <sheetName val="O"/>
      <sheetName val="Comp(QPRC)"/>
      <sheetName val="CM_01"/>
      <sheetName val="#REF"/>
      <sheetName val="PCC"/>
      <sheetName val="Scenario"/>
      <sheetName val="US$ I (SEG.)"/>
      <sheetName val="UNIT DATA"/>
      <sheetName val="Option_Data"/>
      <sheetName val="Option_Check"/>
      <sheetName val="SP_FWD_Input"/>
      <sheetName val="SP_FWD_Data"/>
      <sheetName val="BS-E"/>
      <sheetName val="BS요약"/>
      <sheetName val="Balance sheet"/>
      <sheetName val="shTemp"/>
      <sheetName val="ref.ea"/>
      <sheetName val="US$_I_(SEG_)"/>
      <sheetName val="UNIT_DATA"/>
      <sheetName val="ref_ea"/>
      <sheetName val="Sheet1"/>
      <sheetName val="관세-기금 효과"/>
      <sheetName val="EX-기금"/>
      <sheetName val="SUMMARY CTX10%"/>
      <sheetName val="cur_sb"/>
      <sheetName val="pre_sb"/>
      <sheetName val="Master 실적 Control"/>
      <sheetName val="2003년 목표관리 Master"/>
      <sheetName val="운임율표"/>
      <sheetName val="CASECOMP"/>
      <sheetName val="업무회의비"/>
      <sheetName val="영흥TL(UP,DOWN) "/>
      <sheetName val="월별 재고가액"/>
      <sheetName val="CRU"/>
    </sheetNames>
    <definedNames>
      <definedName name="인쇄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"/>
      <sheetName val="지역별수출"/>
      <sheetName val="손익요약(미사용)"/>
      <sheetName val="관세-기금 효과"/>
      <sheetName val="EX-기금"/>
      <sheetName val="손익요약"/>
      <sheetName val="IMPORT"/>
      <sheetName val="직매이관_관할마스터"/>
      <sheetName val="HYUNDAI"/>
      <sheetName val="CRU"/>
      <sheetName val="LG-CTX"/>
      <sheetName val="출하처"/>
      <sheetName val="제품"/>
      <sheetName val="관세-기금_효과"/>
      <sheetName val="OWNUSE"/>
      <sheetName val="INV"/>
      <sheetName val="Economics"/>
      <sheetName val="ModelSetup"/>
      <sheetName val="TwoWayPi (2)"/>
      <sheetName val="Dratio2 (2)"/>
      <sheetName val="TwoWayPi2 (2)"/>
      <sheetName val="이름"/>
      <sheetName val="원본"/>
      <sheetName val="요인분석"/>
      <sheetName val="TERM95-96"/>
      <sheetName val="SUMMARY CTX10%"/>
      <sheetName val="MBA"/>
      <sheetName val="횡성fullcapa(36만조)-Layout-1공1층"/>
      <sheetName val="Ky"/>
      <sheetName val="Site구분"/>
      <sheetName val="emerg 1"/>
      <sheetName val="Table"/>
    </sheetNames>
    <definedNames>
      <definedName name="Print_A4"/>
      <definedName name="Print_Letter"/>
      <definedName name="Print_Qtr_A4"/>
      <definedName name="Print_Qtr_Letter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97-STD"/>
      <sheetName val="Valuation"/>
      <sheetName val="MBA"/>
      <sheetName val="Crude &amp; Gas Inputs"/>
      <sheetName val="LPG Inputs"/>
      <sheetName val="관세-기금 효과"/>
      <sheetName val="기본"/>
      <sheetName val="RPT_D"/>
      <sheetName val="RPT_M"/>
      <sheetName val="RPT_S"/>
      <sheetName val="month"/>
      <sheetName val="TOTAL(JAN-DEC)"/>
      <sheetName val="Crude_&amp;_Gas_Inputs"/>
      <sheetName val="LPG_Inputs"/>
      <sheetName val="관세-기금_효과"/>
      <sheetName val="#REF"/>
      <sheetName val="cc무상수량"/>
      <sheetName val="Sheet1 (6)"/>
      <sheetName val="만기잔액"/>
      <sheetName val="상수도토공집계표"/>
      <sheetName val="Fn"/>
      <sheetName val="CutTarPrice2003"/>
      <sheetName val="Stocks02"/>
      <sheetName val="상환스케줄"/>
      <sheetName val="Code"/>
      <sheetName val="DT"/>
      <sheetName val="SPOT_00"/>
      <sheetName val="Sheet4"/>
      <sheetName val="PSV"/>
      <sheetName val="손익가정10"/>
      <sheetName val="횡성fullcapa(36만조)-Layout-1공1층"/>
      <sheetName val="PCC"/>
      <sheetName val="Asset9809CAK"/>
      <sheetName val="FACTOR94"/>
      <sheetName val="손익요약(미사용)"/>
      <sheetName val="최초"/>
      <sheetName val="Info"/>
      <sheetName val="송유관"/>
      <sheetName val="Ky"/>
      <sheetName val="Spot Economics"/>
      <sheetName val="be"/>
      <sheetName val="직매이관_관할마스터"/>
      <sheetName val="Input Names"/>
      <sheetName val="Spot_Economics"/>
      <sheetName val="범례(필독)"/>
      <sheetName val="IMPORT"/>
      <sheetName val="Data"/>
      <sheetName val="Lookup3_BTX"/>
      <sheetName val="Lookup3_GP"/>
      <sheetName val="Lookup3_Heavy"/>
      <sheetName val="Lookup3_PP"/>
      <sheetName val="DATA for Bill"/>
      <sheetName val="LAND_HOYU"/>
      <sheetName val="LAND_YUKO"/>
      <sheetName val="US$ I (SEG.)"/>
      <sheetName val="MN2G"/>
      <sheetName val="PV"/>
      <sheetName val="Data Input"/>
      <sheetName val="pl"/>
      <sheetName val="CASECOMP"/>
      <sheetName val="CB"/>
      <sheetName val="Codes"/>
      <sheetName val="Reference"/>
      <sheetName val="rawdata"/>
      <sheetName val="BP"/>
      <sheetName val="cur_sb"/>
      <sheetName val="pre_sb"/>
      <sheetName val="Sheet1"/>
      <sheetName val="합계신고"/>
      <sheetName val="GraphData"/>
      <sheetName val="EX-기금"/>
      <sheetName val="param"/>
      <sheetName val="Table"/>
      <sheetName val="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mulation"/>
      <sheetName val="simulation (cc만)"/>
      <sheetName val="CC비율"/>
      <sheetName val="CC(영문)"/>
      <sheetName val="Sheet2"/>
      <sheetName val="CC당위성"/>
      <sheetName val="CC 시나리오"/>
      <sheetName val="PCC"/>
      <sheetName val="세부계획"/>
      <sheetName val="Performance"/>
      <sheetName val="base case (2)"/>
      <sheetName val="CASECOMP"/>
      <sheetName val="Sim"/>
      <sheetName val="Exp(Data)"/>
      <sheetName val="simulation_(cc만)"/>
      <sheetName val="CC_시나리오"/>
      <sheetName val="base_case_(2)"/>
      <sheetName val="Freight Rates"/>
      <sheetName val="shTemp"/>
      <sheetName val="ref.ea"/>
      <sheetName val="Cement"/>
      <sheetName val="MACRO"/>
      <sheetName val="용량표1"/>
      <sheetName val="용량표2"/>
      <sheetName val="TABLE"/>
      <sheetName val="pl"/>
      <sheetName val="변경총괄지(1)"/>
      <sheetName val="Network Value(2003)"/>
      <sheetName val="만기잔액"/>
      <sheetName val="Crude Actual"/>
      <sheetName val="PMS_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97-STD"/>
      <sheetName val="송유관"/>
      <sheetName val="Ky"/>
      <sheetName val="Spot Economics"/>
      <sheetName val="범례(필독)"/>
      <sheetName val="Input Names"/>
      <sheetName val="직매이관_관할마스터"/>
      <sheetName val="PCC"/>
      <sheetName val="LAND_HOYU"/>
      <sheetName val="LAND_YUKO"/>
      <sheetName val="US$ I (SEG.)"/>
      <sheetName val="be"/>
      <sheetName val="Spot_Economics"/>
      <sheetName val="IMPORT"/>
      <sheetName val="Data Input"/>
      <sheetName val="MN2G"/>
      <sheetName val="Data"/>
      <sheetName val="Lookup3_BTX"/>
      <sheetName val="Lookup3_GP"/>
      <sheetName val="Lookup3_Heavy"/>
      <sheetName val="Lookup3_PP"/>
      <sheetName val="DATA for Bill"/>
      <sheetName val="PV"/>
      <sheetName val="pl"/>
      <sheetName val="CASECOMP"/>
      <sheetName val="관세-기금 효과"/>
      <sheetName val="Codes"/>
      <sheetName val="#REF"/>
      <sheetName val="CB"/>
      <sheetName val="rawdata"/>
      <sheetName val="Reference"/>
      <sheetName val="BP"/>
      <sheetName val="cur_sb"/>
      <sheetName val="pre_sb"/>
      <sheetName val="Sheet1"/>
      <sheetName val="합계신고"/>
      <sheetName val="MBA"/>
      <sheetName val="FACTOR94"/>
      <sheetName val="손익요약(미사용)"/>
      <sheetName val="GraphData"/>
      <sheetName val="EX-기금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손익요약(미사용)"/>
      <sheetName val="손익분석(미사용)"/>
      <sheetName val="Sheet1"/>
      <sheetName val="pre대비final"/>
      <sheetName val="5월set up"/>
      <sheetName val="0212"/>
      <sheetName val="0212F_요약"/>
      <sheetName val="bse"/>
      <sheetName val="실적"/>
      <sheetName val="VM_NEW"/>
      <sheetName val="0201tb"/>
      <sheetName val="1_2차증감"/>
      <sheetName val="VM기준_누계 "/>
      <sheetName val="VM기준"/>
      <sheetName val="정유"/>
      <sheetName val="윤활유"/>
      <sheetName val="PP"/>
      <sheetName val="방향족"/>
      <sheetName val="SPL"/>
      <sheetName val="세전분석"/>
      <sheetName val="Module1"/>
      <sheetName val="SR-PRE비교(미사용)"/>
      <sheetName val="YTD-SR(미사용)"/>
      <sheetName val="SR-전년비교(미사용)"/>
      <sheetName val="SR(YTD)"/>
      <sheetName val="CM_M"/>
      <sheetName val="공표매출액"/>
      <sheetName val="Mer0212_final"/>
      <sheetName val="#REF"/>
      <sheetName val="IMPORT"/>
      <sheetName val="Checks"/>
      <sheetName val="5월set_up"/>
      <sheetName val="VM기준_누계_"/>
      <sheetName val="관세-기금 효과"/>
      <sheetName val="A_T Earn by Month"/>
      <sheetName val="FACTOR94"/>
      <sheetName val="Da"/>
      <sheetName val="LAND_HOYU"/>
      <sheetName val="LAND_YUKO"/>
      <sheetName val="US$ I (SEG.)"/>
      <sheetName val="Site구분"/>
      <sheetName val="월별상세"/>
      <sheetName val="TERM95-96"/>
      <sheetName val="HYUNDAI"/>
      <sheetName val="LG-CTX"/>
      <sheetName val="cash"/>
      <sheetName val="TC IN"/>
      <sheetName val="BP"/>
      <sheetName val="Back Data"/>
      <sheetName val="MBA"/>
      <sheetName val="항목"/>
      <sheetName val="New Valuation"/>
      <sheetName val="assess"/>
      <sheetName val="Code"/>
      <sheetName val="SPOT_00"/>
      <sheetName val="b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y"/>
      <sheetName val="Da"/>
      <sheetName val="Fn"/>
      <sheetName val="Wf"/>
      <sheetName val="2W"/>
      <sheetName val="2W(2)"/>
      <sheetName val="3W"/>
      <sheetName val="3W(2)"/>
      <sheetName val="2D"/>
      <sheetName val="3D"/>
      <sheetName val="YW"/>
      <sheetName val="YW(2)"/>
      <sheetName val="YD"/>
      <sheetName val="CF"/>
      <sheetName val="BS"/>
      <sheetName val="BSs"/>
      <sheetName val="EVA1"/>
      <sheetName val="Rto"/>
      <sheetName val="EVA2"/>
      <sheetName val="EVA3"/>
      <sheetName val="check"/>
      <sheetName val="03bpsl"/>
      <sheetName val="SPOT_00"/>
      <sheetName val="prmap"/>
      <sheetName val="출하처"/>
      <sheetName val="TERM95-96"/>
      <sheetName val="UNIT DATA"/>
      <sheetName val="UNIT_DATA"/>
      <sheetName val="Aromatics Fuel Gas Balance"/>
      <sheetName val="HERO01"/>
      <sheetName val="PRO"/>
      <sheetName val="손익요약(미사용)"/>
      <sheetName val="관세-기금 효과"/>
      <sheetName val="RE9604"/>
      <sheetName val="MAVG"/>
      <sheetName val="이전가격"/>
      <sheetName val="가공사"/>
      <sheetName val="P50_Case"/>
      <sheetName val="특외대"/>
    </sheetNames>
    <definedNames>
      <definedName name="Print_A4"/>
      <definedName name="Print_Letter"/>
      <definedName name="Print_Qtr_A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ver Sleep dividend portfoli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74E6A-B56F-684F-8705-4ABF4637414C}">
  <dimension ref="A4:AE22"/>
  <sheetViews>
    <sheetView tabSelected="1" workbookViewId="0">
      <selection activeCell="C16" sqref="C16"/>
    </sheetView>
  </sheetViews>
  <sheetFormatPr baseColWidth="10" defaultRowHeight="17"/>
  <cols>
    <col min="2" max="2" width="20" customWidth="1"/>
    <col min="3" max="3" width="28.5" customWidth="1"/>
    <col min="4" max="4" width="52.5" bestFit="1" customWidth="1"/>
    <col min="5" max="5" width="13" bestFit="1" customWidth="1"/>
    <col min="6" max="6" width="13.6640625" bestFit="1" customWidth="1"/>
    <col min="7" max="7" width="13.6640625" customWidth="1"/>
    <col min="8" max="8" width="19.6640625" bestFit="1" customWidth="1"/>
    <col min="9" max="9" width="19.6640625" customWidth="1"/>
    <col min="10" max="10" width="17.1640625" bestFit="1" customWidth="1"/>
    <col min="11" max="11" width="21.1640625" customWidth="1"/>
    <col min="12" max="12" width="6.6640625" style="75" customWidth="1"/>
    <col min="13" max="13" width="2.6640625" style="75" customWidth="1"/>
    <col min="14" max="16" width="14.83203125" customWidth="1"/>
    <col min="17" max="17" width="18.1640625" customWidth="1"/>
    <col min="18" max="18" width="6.83203125" style="76" customWidth="1"/>
  </cols>
  <sheetData>
    <row r="4" spans="1:31" s="1" customFormat="1" ht="40.5" customHeight="1">
      <c r="B4" s="81" t="s">
        <v>0</v>
      </c>
      <c r="C4" s="81"/>
      <c r="D4" s="81"/>
      <c r="E4" s="81"/>
      <c r="F4" s="81"/>
      <c r="G4" s="81"/>
      <c r="H4" s="81"/>
      <c r="I4" s="81"/>
      <c r="J4" s="81"/>
      <c r="K4" s="81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3"/>
    </row>
    <row r="5" spans="1:31" s="4" customFormat="1">
      <c r="M5" s="5"/>
      <c r="N5" s="5"/>
      <c r="O5" s="5"/>
      <c r="P5" s="5"/>
      <c r="Q5" s="5"/>
      <c r="R5" s="6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</row>
    <row r="6" spans="1:31" s="4" customFormat="1" ht="18" thickBot="1">
      <c r="M6" s="5"/>
      <c r="N6" s="5"/>
      <c r="O6" s="5"/>
      <c r="P6" s="5"/>
      <c r="Q6" s="5"/>
      <c r="R6" s="5"/>
      <c r="S6" s="6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s="15" customFormat="1" ht="63" customHeight="1" thickBot="1">
      <c r="A7" s="7"/>
      <c r="B7" s="82" t="s">
        <v>1</v>
      </c>
      <c r="C7" s="83"/>
      <c r="D7" s="83"/>
      <c r="E7" s="8" t="s">
        <v>2</v>
      </c>
      <c r="F7" s="8" t="s">
        <v>3</v>
      </c>
      <c r="G7" s="8" t="s">
        <v>4</v>
      </c>
      <c r="H7" s="9" t="s">
        <v>5</v>
      </c>
      <c r="I7" s="10" t="s">
        <v>6</v>
      </c>
      <c r="J7" s="9" t="s">
        <v>7</v>
      </c>
      <c r="K7" s="11" t="s">
        <v>8</v>
      </c>
      <c r="L7" s="12"/>
      <c r="M7" s="13"/>
      <c r="N7" s="14" t="s">
        <v>9</v>
      </c>
      <c r="O7" s="14" t="s">
        <v>10</v>
      </c>
      <c r="P7" s="14" t="s">
        <v>11</v>
      </c>
      <c r="Q7" s="14" t="s">
        <v>12</v>
      </c>
      <c r="R7" s="14"/>
      <c r="S7" s="77" t="s">
        <v>12</v>
      </c>
    </row>
    <row r="8" spans="1:31" s="15" customFormat="1" ht="39.75" customHeight="1">
      <c r="A8" s="7"/>
      <c r="B8" s="84" t="s">
        <v>13</v>
      </c>
      <c r="C8" s="16" t="s">
        <v>14</v>
      </c>
      <c r="D8" s="17" t="s">
        <v>15</v>
      </c>
      <c r="E8" s="18">
        <v>0</v>
      </c>
      <c r="F8" s="19">
        <v>3.3000000000000002E-2</v>
      </c>
      <c r="G8" s="20" t="s">
        <v>16</v>
      </c>
      <c r="H8" s="20">
        <v>0</v>
      </c>
      <c r="I8" s="20">
        <v>0</v>
      </c>
      <c r="J8" s="20" t="s">
        <v>17</v>
      </c>
      <c r="K8" s="21" t="s">
        <v>18</v>
      </c>
      <c r="L8" s="22"/>
      <c r="M8" s="23"/>
      <c r="N8" s="24">
        <f t="shared" ref="N8:N16" si="0">E8*F8</f>
        <v>0</v>
      </c>
      <c r="O8" s="24">
        <f t="shared" ref="O8:O16" si="1">E8*H8</f>
        <v>0</v>
      </c>
      <c r="P8" s="25">
        <f>E8*I8</f>
        <v>0</v>
      </c>
      <c r="Q8" s="45">
        <f>E8*S8</f>
        <v>0</v>
      </c>
      <c r="R8" s="14"/>
      <c r="S8" s="78">
        <v>2E-3</v>
      </c>
    </row>
    <row r="9" spans="1:31" s="15" customFormat="1" ht="39.75" customHeight="1">
      <c r="A9" s="7"/>
      <c r="B9" s="85"/>
      <c r="C9" s="26" t="s">
        <v>19</v>
      </c>
      <c r="D9" s="27" t="s">
        <v>20</v>
      </c>
      <c r="E9" s="28">
        <v>0.25</v>
      </c>
      <c r="F9" s="29">
        <v>5.2499999999999998E-2</v>
      </c>
      <c r="G9" s="30" t="s">
        <v>16</v>
      </c>
      <c r="H9" s="30">
        <v>0</v>
      </c>
      <c r="I9" s="30">
        <v>0</v>
      </c>
      <c r="J9" s="30" t="s">
        <v>21</v>
      </c>
      <c r="K9" s="31" t="s">
        <v>18</v>
      </c>
      <c r="L9" s="22"/>
      <c r="M9" s="23"/>
      <c r="N9" s="24">
        <f t="shared" si="0"/>
        <v>1.3125E-2</v>
      </c>
      <c r="O9" s="24">
        <f t="shared" si="1"/>
        <v>0</v>
      </c>
      <c r="P9" s="25">
        <f t="shared" ref="P9:P16" si="2">E9*I9</f>
        <v>0</v>
      </c>
      <c r="Q9" s="45">
        <f t="shared" ref="Q9:Q16" si="3">E9*S9</f>
        <v>1.375E-2</v>
      </c>
      <c r="R9" s="14"/>
      <c r="S9" s="78">
        <v>5.5E-2</v>
      </c>
    </row>
    <row r="10" spans="1:31" s="15" customFormat="1" ht="39.75" customHeight="1" thickBot="1">
      <c r="A10" s="7"/>
      <c r="B10" s="86"/>
      <c r="C10" s="32" t="s">
        <v>22</v>
      </c>
      <c r="D10" s="33" t="s">
        <v>23</v>
      </c>
      <c r="E10" s="34">
        <v>0.1</v>
      </c>
      <c r="F10" s="35">
        <v>7.3999999999999996E-2</v>
      </c>
      <c r="G10" s="36" t="s">
        <v>16</v>
      </c>
      <c r="H10" s="36">
        <v>0</v>
      </c>
      <c r="I10" s="36">
        <v>0</v>
      </c>
      <c r="J10" s="36" t="s">
        <v>24</v>
      </c>
      <c r="K10" s="37" t="s">
        <v>25</v>
      </c>
      <c r="L10" s="22"/>
      <c r="M10" s="23"/>
      <c r="N10" s="24">
        <f t="shared" si="0"/>
        <v>7.4000000000000003E-3</v>
      </c>
      <c r="O10" s="24">
        <f t="shared" si="1"/>
        <v>0</v>
      </c>
      <c r="P10" s="25">
        <f t="shared" si="2"/>
        <v>0</v>
      </c>
      <c r="Q10" s="45">
        <f t="shared" si="3"/>
        <v>1.1000000000000001E-2</v>
      </c>
      <c r="R10" s="14"/>
      <c r="S10" s="78">
        <v>0.11</v>
      </c>
    </row>
    <row r="11" spans="1:31" s="15" customFormat="1" ht="39.75" customHeight="1" thickBot="1">
      <c r="A11" s="7"/>
      <c r="B11" s="38" t="s">
        <v>26</v>
      </c>
      <c r="C11" s="39" t="s">
        <v>27</v>
      </c>
      <c r="D11" s="40" t="s">
        <v>28</v>
      </c>
      <c r="E11" s="41">
        <v>0.2</v>
      </c>
      <c r="F11" s="42">
        <v>3.5000000000000003E-2</v>
      </c>
      <c r="G11" s="43" t="s">
        <v>16</v>
      </c>
      <c r="H11" s="43">
        <v>6.5000000000000002E-2</v>
      </c>
      <c r="I11" s="43">
        <v>0.1</v>
      </c>
      <c r="J11" s="43">
        <v>0.17</v>
      </c>
      <c r="K11" s="44" t="s">
        <v>25</v>
      </c>
      <c r="L11" s="22"/>
      <c r="M11" s="23"/>
      <c r="N11" s="24">
        <f t="shared" si="0"/>
        <v>7.000000000000001E-3</v>
      </c>
      <c r="O11" s="24">
        <f t="shared" si="1"/>
        <v>1.3000000000000001E-2</v>
      </c>
      <c r="P11" s="25">
        <f t="shared" si="2"/>
        <v>2.0000000000000004E-2</v>
      </c>
      <c r="Q11" s="45">
        <f t="shared" si="3"/>
        <v>3.4000000000000002E-2</v>
      </c>
      <c r="R11" s="14"/>
      <c r="S11" s="78">
        <v>0.17</v>
      </c>
    </row>
    <row r="12" spans="1:31" s="15" customFormat="1" ht="39.75" customHeight="1">
      <c r="A12" s="7"/>
      <c r="B12" s="87" t="s">
        <v>29</v>
      </c>
      <c r="C12" s="46" t="s">
        <v>30</v>
      </c>
      <c r="D12" s="47" t="s">
        <v>31</v>
      </c>
      <c r="E12" s="48">
        <v>0.1</v>
      </c>
      <c r="F12" s="49">
        <v>9.0800000000000006E-2</v>
      </c>
      <c r="G12" s="50" t="s">
        <v>16</v>
      </c>
      <c r="H12" s="50">
        <v>0</v>
      </c>
      <c r="I12" s="50">
        <v>0</v>
      </c>
      <c r="J12" s="50" t="s">
        <v>32</v>
      </c>
      <c r="K12" s="51" t="s">
        <v>25</v>
      </c>
      <c r="L12" s="22"/>
      <c r="M12" s="23"/>
      <c r="N12" s="24">
        <f t="shared" si="0"/>
        <v>9.0800000000000013E-3</v>
      </c>
      <c r="O12" s="24">
        <f t="shared" si="1"/>
        <v>0</v>
      </c>
      <c r="P12" s="25">
        <f t="shared" si="2"/>
        <v>0</v>
      </c>
      <c r="Q12" s="45">
        <f t="shared" si="3"/>
        <v>1.2500000000000001E-2</v>
      </c>
      <c r="R12" s="14"/>
      <c r="S12" s="78">
        <v>0.125</v>
      </c>
    </row>
    <row r="13" spans="1:31" s="15" customFormat="1" ht="39.75" customHeight="1" thickBot="1">
      <c r="A13" s="7"/>
      <c r="B13" s="88"/>
      <c r="C13" s="32" t="s">
        <v>33</v>
      </c>
      <c r="D13" s="33" t="s">
        <v>34</v>
      </c>
      <c r="E13" s="34">
        <v>0.1</v>
      </c>
      <c r="F13" s="35">
        <v>8.9499999999999996E-2</v>
      </c>
      <c r="G13" s="36" t="s">
        <v>16</v>
      </c>
      <c r="H13" s="36">
        <v>0</v>
      </c>
      <c r="I13" s="36">
        <v>0</v>
      </c>
      <c r="J13" s="36">
        <v>0.1</v>
      </c>
      <c r="K13" s="37" t="s">
        <v>25</v>
      </c>
      <c r="L13" s="22"/>
      <c r="M13" s="23"/>
      <c r="N13" s="24">
        <f t="shared" si="0"/>
        <v>8.9499999999999996E-3</v>
      </c>
      <c r="O13" s="24">
        <f t="shared" si="1"/>
        <v>0</v>
      </c>
      <c r="P13" s="25">
        <f t="shared" si="2"/>
        <v>0</v>
      </c>
      <c r="Q13" s="45">
        <f t="shared" si="3"/>
        <v>1.0000000000000002E-2</v>
      </c>
      <c r="R13" s="14"/>
      <c r="S13" s="78">
        <v>0.1</v>
      </c>
    </row>
    <row r="14" spans="1:31" s="15" customFormat="1" ht="39.75" customHeight="1">
      <c r="B14" s="87" t="s">
        <v>35</v>
      </c>
      <c r="C14" s="52" t="s">
        <v>36</v>
      </c>
      <c r="D14" s="47" t="s">
        <v>37</v>
      </c>
      <c r="E14" s="48">
        <v>0.1</v>
      </c>
      <c r="F14" s="49">
        <v>0.08</v>
      </c>
      <c r="G14" s="50" t="s">
        <v>16</v>
      </c>
      <c r="H14" s="50">
        <v>0.02</v>
      </c>
      <c r="I14" s="50">
        <v>7.0000000000000007E-2</v>
      </c>
      <c r="J14" s="50">
        <v>0.15</v>
      </c>
      <c r="K14" s="51" t="s">
        <v>25</v>
      </c>
      <c r="L14" s="22"/>
      <c r="M14" s="23"/>
      <c r="N14" s="24">
        <f t="shared" si="0"/>
        <v>8.0000000000000002E-3</v>
      </c>
      <c r="O14" s="24">
        <f t="shared" si="1"/>
        <v>2E-3</v>
      </c>
      <c r="P14" s="25">
        <f t="shared" si="2"/>
        <v>7.000000000000001E-3</v>
      </c>
      <c r="Q14" s="45">
        <f t="shared" si="3"/>
        <v>1.4999999999999999E-2</v>
      </c>
      <c r="R14" s="14"/>
      <c r="S14" s="78">
        <v>0.15</v>
      </c>
    </row>
    <row r="15" spans="1:31" s="15" customFormat="1" ht="39.75" customHeight="1">
      <c r="B15" s="89"/>
      <c r="C15" s="53" t="s">
        <v>38</v>
      </c>
      <c r="D15" s="54" t="s">
        <v>39</v>
      </c>
      <c r="E15" s="28">
        <v>0.1</v>
      </c>
      <c r="F15" s="29">
        <v>0.15</v>
      </c>
      <c r="G15" s="30" t="s">
        <v>16</v>
      </c>
      <c r="H15" s="30">
        <v>0</v>
      </c>
      <c r="I15" s="30">
        <v>0</v>
      </c>
      <c r="J15" s="30" t="s">
        <v>40</v>
      </c>
      <c r="K15" s="31" t="s">
        <v>25</v>
      </c>
      <c r="L15" s="22"/>
      <c r="M15" s="23"/>
      <c r="N15" s="24">
        <f t="shared" si="0"/>
        <v>1.4999999999999999E-2</v>
      </c>
      <c r="O15" s="24">
        <f t="shared" si="1"/>
        <v>0</v>
      </c>
      <c r="P15" s="25">
        <f t="shared" si="2"/>
        <v>0</v>
      </c>
      <c r="Q15" s="45">
        <f t="shared" si="3"/>
        <v>2.5000000000000001E-2</v>
      </c>
      <c r="R15" s="14"/>
      <c r="S15" s="78">
        <v>0.25</v>
      </c>
    </row>
    <row r="16" spans="1:31" s="15" customFormat="1" ht="39.75" customHeight="1" thickBot="1">
      <c r="B16" s="88"/>
      <c r="C16" s="32" t="s">
        <v>45</v>
      </c>
      <c r="D16" s="55" t="s">
        <v>42</v>
      </c>
      <c r="E16" s="56">
        <v>0.05</v>
      </c>
      <c r="F16" s="57">
        <v>0.12</v>
      </c>
      <c r="G16" s="36" t="s">
        <v>16</v>
      </c>
      <c r="H16" s="56">
        <v>0</v>
      </c>
      <c r="I16" s="56">
        <v>0</v>
      </c>
      <c r="J16" s="56">
        <v>0.15</v>
      </c>
      <c r="K16" s="58" t="s">
        <v>18</v>
      </c>
      <c r="L16" s="59"/>
      <c r="M16" s="60"/>
      <c r="N16" s="24">
        <f t="shared" si="0"/>
        <v>6.0000000000000001E-3</v>
      </c>
      <c r="O16" s="24">
        <f t="shared" si="1"/>
        <v>0</v>
      </c>
      <c r="P16" s="25">
        <f t="shared" si="2"/>
        <v>0</v>
      </c>
      <c r="Q16" s="45">
        <f t="shared" si="3"/>
        <v>8.7499999999999991E-3</v>
      </c>
      <c r="R16" s="14"/>
      <c r="S16" s="78">
        <v>0.17499999999999999</v>
      </c>
    </row>
    <row r="17" spans="1:19" s="15" customFormat="1" ht="39.75" customHeight="1" thickBot="1">
      <c r="A17" s="7"/>
      <c r="B17" s="79" t="s">
        <v>41</v>
      </c>
      <c r="C17" s="80"/>
      <c r="D17" s="80"/>
      <c r="E17" s="61">
        <f>SUM(E8:E16)</f>
        <v>1</v>
      </c>
      <c r="F17" s="62">
        <f>N17</f>
        <v>7.455500000000001E-2</v>
      </c>
      <c r="G17" s="62"/>
      <c r="H17" s="62">
        <f>O17</f>
        <v>1.5000000000000001E-2</v>
      </c>
      <c r="I17" s="62">
        <f>P17</f>
        <v>2.7000000000000003E-2</v>
      </c>
      <c r="J17" s="62">
        <f>Q17</f>
        <v>0.13000000000000003</v>
      </c>
      <c r="K17" s="63"/>
      <c r="L17" s="64"/>
      <c r="M17" s="65"/>
      <c r="N17" s="24">
        <f>SUM(N8:N16)</f>
        <v>7.455500000000001E-2</v>
      </c>
      <c r="O17" s="24">
        <f>SUM(O8:O16)</f>
        <v>1.5000000000000001E-2</v>
      </c>
      <c r="P17" s="25">
        <f>SUM(P8:P16)</f>
        <v>2.7000000000000003E-2</v>
      </c>
      <c r="Q17" s="45">
        <f>SUM(Q8:Q16)</f>
        <v>0.13000000000000003</v>
      </c>
      <c r="R17" s="14"/>
      <c r="S17" s="14"/>
    </row>
    <row r="18" spans="1:19" s="15" customFormat="1" ht="18">
      <c r="A18" s="7"/>
      <c r="B18" s="66"/>
      <c r="C18" s="66"/>
      <c r="D18" s="66"/>
      <c r="E18" s="67"/>
      <c r="F18" s="68"/>
      <c r="G18" s="68"/>
      <c r="H18" s="68"/>
      <c r="I18" s="68"/>
      <c r="J18" s="68"/>
      <c r="K18" s="68"/>
      <c r="L18" s="68"/>
      <c r="M18" s="69"/>
      <c r="S18" s="14"/>
    </row>
    <row r="19" spans="1:19" s="7" customFormat="1" ht="18">
      <c r="B19" s="66"/>
      <c r="C19" s="66"/>
      <c r="D19" s="70"/>
      <c r="E19" s="71"/>
      <c r="F19" s="66"/>
      <c r="G19" s="66"/>
      <c r="H19" s="68"/>
      <c r="I19" s="68"/>
      <c r="J19" s="68"/>
      <c r="K19" s="68"/>
      <c r="L19" s="68"/>
      <c r="M19" s="69"/>
      <c r="N19" s="15"/>
      <c r="O19" s="15"/>
      <c r="P19" s="15"/>
      <c r="Q19" s="15"/>
      <c r="R19" s="14"/>
    </row>
    <row r="20" spans="1:19" s="15" customFormat="1" ht="18">
      <c r="A20" s="7"/>
      <c r="B20" s="72"/>
      <c r="C20" s="72"/>
      <c r="D20" s="73"/>
      <c r="E20" s="74"/>
      <c r="F20" s="69"/>
      <c r="G20" s="69"/>
      <c r="H20" s="69"/>
      <c r="I20" s="69"/>
      <c r="J20" s="68"/>
      <c r="K20" s="68"/>
      <c r="L20" s="68"/>
      <c r="M20" s="69"/>
      <c r="R20" s="14"/>
    </row>
    <row r="21" spans="1:19" ht="18">
      <c r="J21" s="14" t="s">
        <v>43</v>
      </c>
    </row>
    <row r="22" spans="1:19" ht="18">
      <c r="J22" s="14" t="s">
        <v>44</v>
      </c>
    </row>
  </sheetData>
  <mergeCells count="6">
    <mergeCell ref="B17:D17"/>
    <mergeCell ref="B4:K4"/>
    <mergeCell ref="B7:D7"/>
    <mergeCell ref="B8:B10"/>
    <mergeCell ref="B12:B13"/>
    <mergeCell ref="B14:B16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인컴형 포트폴리오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 Junwan</dc:creator>
  <cp:lastModifiedBy>Park Junwan</cp:lastModifiedBy>
  <dcterms:created xsi:type="dcterms:W3CDTF">2025-01-13T08:46:29Z</dcterms:created>
  <dcterms:modified xsi:type="dcterms:W3CDTF">2025-01-14T02:23:14Z</dcterms:modified>
</cp:coreProperties>
</file>