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13_ncr:1_{30622D6D-DC84-4C7A-B375-F9F3740873BC}" xr6:coauthVersionLast="47" xr6:coauthVersionMax="47" xr10:uidLastSave="{00000000-0000-0000-0000-000000000000}"/>
  <bookViews>
    <workbookView xWindow="9870" yWindow="2685" windowWidth="19185" windowHeight="12615" xr2:uid="{09C19E50-5DAD-44EB-8C02-1A685C43B2ED}"/>
  </bookViews>
  <sheets>
    <sheet name="국내상장 AI 테마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2" i="1"/>
  <c r="J30" i="1"/>
  <c r="J28" i="1"/>
  <c r="J27" i="1"/>
  <c r="J26" i="1"/>
  <c r="J25" i="1"/>
  <c r="J24" i="1"/>
  <c r="J22" i="1"/>
  <c r="J21" i="1"/>
  <c r="J20" i="1"/>
  <c r="J19" i="1"/>
  <c r="J17" i="1"/>
  <c r="J16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<sst xmlns="http://schemas.openxmlformats.org/spreadsheetml/2006/main" count="136" uniqueCount="95">
  <si>
    <t>국내상장 주식형 ETF _ 글로벌 AI 테마</t>
    <phoneticPr fontId="7" type="noConversion"/>
  </si>
  <si>
    <t>종목명</t>
  </si>
  <si>
    <t>순자산(억원)</t>
    <phoneticPr fontId="7" type="noConversion"/>
  </si>
  <si>
    <t>유동성 
(거래 용이성)</t>
    <phoneticPr fontId="7" type="noConversion"/>
  </si>
  <si>
    <t>설정일</t>
    <phoneticPr fontId="4" type="noConversion"/>
  </si>
  <si>
    <t>비용 상세</t>
    <phoneticPr fontId="4" type="noConversion"/>
  </si>
  <si>
    <t>total 비용
(%)</t>
    <phoneticPr fontId="7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</si>
  <si>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25/1/17 현재)</t>
    </r>
    <phoneticPr fontId="7" type="noConversion"/>
  </si>
  <si>
    <t>비고</t>
    <phoneticPr fontId="7" type="noConversion"/>
  </si>
  <si>
    <t>(25/1/29 현재)</t>
    <phoneticPr fontId="4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</si>
  <si>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</si>
  <si>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</si>
  <si>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</si>
  <si>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1개월</t>
    <phoneticPr fontId="7" type="noConversion"/>
  </si>
  <si>
    <t>3개월</t>
    <phoneticPr fontId="7" type="noConversion"/>
  </si>
  <si>
    <t>6개월</t>
    <phoneticPr fontId="7" type="noConversion"/>
  </si>
  <si>
    <t>12개월</t>
    <phoneticPr fontId="7" type="noConversion"/>
  </si>
  <si>
    <t>AI산업 포괄형</t>
    <phoneticPr fontId="4" type="noConversion"/>
  </si>
  <si>
    <t xml:space="preserve"> TIMEFOLIO 글로벌AI인공지능액티브 </t>
    <phoneticPr fontId="4" type="noConversion"/>
  </si>
  <si>
    <t>양호</t>
    <phoneticPr fontId="4" type="noConversion"/>
  </si>
  <si>
    <t>2023.5.15</t>
    <phoneticPr fontId="4" type="noConversion"/>
  </si>
  <si>
    <t>구성종목 47개, 빅테크 TOP10 비중 약 35%</t>
    <phoneticPr fontId="4" type="noConversion"/>
  </si>
  <si>
    <t xml:space="preserve">TIGER 글로벌AI액티브 </t>
    <phoneticPr fontId="4" type="noConversion"/>
  </si>
  <si>
    <t>2023.10.11</t>
    <phoneticPr fontId="4" type="noConversion"/>
  </si>
  <si>
    <t>구성종목 34개, 빅테크 TOP10 비중 약 30%</t>
    <phoneticPr fontId="4" type="noConversion"/>
  </si>
  <si>
    <t>PLUS 글로벌AI</t>
    <phoneticPr fontId="4" type="noConversion"/>
  </si>
  <si>
    <t>극히 부족</t>
    <phoneticPr fontId="4" type="noConversion"/>
  </si>
  <si>
    <t>2022.8.17</t>
    <phoneticPr fontId="4" type="noConversion"/>
  </si>
  <si>
    <t>구성종목 58개, 빅테크 TOP10 비중 약 15%</t>
    <phoneticPr fontId="4" type="noConversion"/>
  </si>
  <si>
    <t>RISE 미국AI테크액티브</t>
    <phoneticPr fontId="4" type="noConversion"/>
  </si>
  <si>
    <t>2024.11.22</t>
    <phoneticPr fontId="4" type="noConversion"/>
  </si>
  <si>
    <t>-</t>
    <phoneticPr fontId="4" type="noConversion"/>
  </si>
  <si>
    <t>구성종목 18개, 빅테크 TOP10 비중 약 50%</t>
    <phoneticPr fontId="4" type="noConversion"/>
  </si>
  <si>
    <t>RISE 미국AI밸류체인TOP3Plus</t>
    <phoneticPr fontId="4" type="noConversion"/>
  </si>
  <si>
    <t>보통</t>
    <phoneticPr fontId="4" type="noConversion"/>
  </si>
  <si>
    <t>2024.7.19</t>
    <phoneticPr fontId="4" type="noConversion"/>
  </si>
  <si>
    <t>구성종목 15개, 빅테크 TOP10 비중 약 40%, AI반도체, AI소프트웨어, AI서비스&amp;인프라 분야별 각 5종목</t>
    <phoneticPr fontId="4" type="noConversion"/>
  </si>
  <si>
    <t>HANARO 글로벌생성형AI액티브</t>
    <phoneticPr fontId="4" type="noConversion"/>
  </si>
  <si>
    <t>부족</t>
    <phoneticPr fontId="4" type="noConversion"/>
  </si>
  <si>
    <t>2023.7.7</t>
    <phoneticPr fontId="4" type="noConversion"/>
  </si>
  <si>
    <t>구성종목 28개 _ 빅테크 TOP10 비중 약 30%</t>
    <phoneticPr fontId="4" type="noConversion"/>
  </si>
  <si>
    <t>AI핵심기업 집중형</t>
    <phoneticPr fontId="4" type="noConversion"/>
  </si>
  <si>
    <t>KODEX 미국AI테크TOP10</t>
    <phoneticPr fontId="4" type="noConversion"/>
  </si>
  <si>
    <t>2024.6.21</t>
    <phoneticPr fontId="4" type="noConversion"/>
  </si>
  <si>
    <t>구성종목 10개, 빅테크 TOP10 비중 90% 이상</t>
    <phoneticPr fontId="4" type="noConversion"/>
  </si>
  <si>
    <t>TIGER 미국AI빅테크10</t>
    <phoneticPr fontId="4" type="noConversion"/>
  </si>
  <si>
    <t>2024.8.23</t>
    <phoneticPr fontId="4" type="noConversion"/>
  </si>
  <si>
    <t>AI인프라</t>
    <phoneticPr fontId="4" type="noConversion"/>
  </si>
  <si>
    <t>KODEX 미국AI전력핵심인프라</t>
    <phoneticPr fontId="4" type="noConversion"/>
  </si>
  <si>
    <t>매우 양호</t>
    <phoneticPr fontId="4" type="noConversion"/>
  </si>
  <si>
    <t>2024.7.5</t>
    <phoneticPr fontId="4" type="noConversion"/>
  </si>
  <si>
    <t>구성종목 10개</t>
    <phoneticPr fontId="4" type="noConversion"/>
  </si>
  <si>
    <t>SOL 미국AI전력인프라</t>
    <phoneticPr fontId="4" type="noConversion"/>
  </si>
  <si>
    <t>2024.7.12</t>
    <phoneticPr fontId="4" type="noConversion"/>
  </si>
  <si>
    <t>구성종목 20개</t>
    <phoneticPr fontId="4" type="noConversion"/>
  </si>
  <si>
    <t>TIGER 글로벌AI인프라액티브</t>
    <phoneticPr fontId="4" type="noConversion"/>
  </si>
  <si>
    <t>2024.9.9</t>
    <phoneticPr fontId="4" type="noConversion"/>
  </si>
  <si>
    <t>구성종목 26개</t>
    <phoneticPr fontId="4" type="noConversion"/>
  </si>
  <si>
    <t>PLUS 글로벌AI인프라</t>
    <phoneticPr fontId="4" type="noConversion"/>
  </si>
  <si>
    <t>2024.8.9</t>
    <phoneticPr fontId="4" type="noConversion"/>
  </si>
  <si>
    <t>구성종목 11개, 엔비디아 비중 25% 고정</t>
    <phoneticPr fontId="4" type="noConversion"/>
  </si>
  <si>
    <t>AI반도체</t>
    <phoneticPr fontId="4" type="noConversion"/>
  </si>
  <si>
    <t>TIGER 미국필라델피아AI반도체</t>
    <phoneticPr fontId="4" type="noConversion"/>
  </si>
  <si>
    <t>구성종목 18개, 상위 3종목(브로드컴, 엔비디아, TSMC) 비중 50% 상회</t>
    <phoneticPr fontId="4" type="noConversion"/>
  </si>
  <si>
    <t>KIWOOM 글로벌AI반도체</t>
    <phoneticPr fontId="4" type="noConversion"/>
  </si>
  <si>
    <t>매우 부족</t>
    <phoneticPr fontId="4" type="noConversion"/>
  </si>
  <si>
    <t>2023.12.20</t>
    <phoneticPr fontId="4" type="noConversion"/>
  </si>
  <si>
    <t>구성종목 15개, 상위 3종목(엔비디아, TSMC, AMD) 비중 60% 상회 _ 브로드컴 미포함</t>
    <phoneticPr fontId="4" type="noConversion"/>
  </si>
  <si>
    <t>ACE 글로벌AI맞춤형반도체</t>
    <phoneticPr fontId="4" type="noConversion"/>
  </si>
  <si>
    <t>2024.10.18</t>
    <phoneticPr fontId="4" type="noConversion"/>
  </si>
  <si>
    <t>주문형 반도체(ASIC) 관련 기업 10개, 빅테크 및 AI반도체 Top Tier 기업 미포함</t>
    <phoneticPr fontId="4" type="noConversion"/>
  </si>
  <si>
    <t>SOL 미국AI반도체칩메이커</t>
    <phoneticPr fontId="4" type="noConversion"/>
  </si>
  <si>
    <t>2024.4.12</t>
    <phoneticPr fontId="4" type="noConversion"/>
  </si>
  <si>
    <t xml:space="preserve">미국 AI반도체 칩 제조 대표기업 10개, 상위 4종목(엔비디아, 브로드컴, 인텔, AMD) 비중 70% 상회 </t>
    <phoneticPr fontId="4" type="noConversion"/>
  </si>
  <si>
    <t>TIGER 미국AI반도체펩리스</t>
    <phoneticPr fontId="4" type="noConversion"/>
  </si>
  <si>
    <t>2024.9.20</t>
    <phoneticPr fontId="4" type="noConversion"/>
  </si>
  <si>
    <t>미국 팹리스 핵심기업 10개, 상위 5개 종목(엔비디아, AMD, 퀄컴, 브로드컴, ARM) 비중 90% 상회</t>
    <phoneticPr fontId="4" type="noConversion"/>
  </si>
  <si>
    <t>AI소프트웨어</t>
    <phoneticPr fontId="4" type="noConversion"/>
  </si>
  <si>
    <t>SOL 미국AI소프트웨어</t>
    <phoneticPr fontId="4" type="noConversion"/>
  </si>
  <si>
    <t>2024.5.10</t>
    <phoneticPr fontId="4" type="noConversion"/>
  </si>
  <si>
    <t>AI소프트웨어 관련성 상위 15종목, 한국판 IGV _ 마이크로소프트 10% 이외 빅테크 TOP10 종목 미포함</t>
    <phoneticPr fontId="4" type="noConversion"/>
  </si>
  <si>
    <t>기타 AI관련</t>
    <phoneticPr fontId="4" type="noConversion"/>
  </si>
  <si>
    <t>TIGER 글로벌온디바이스AI</t>
    <phoneticPr fontId="4" type="noConversion"/>
  </si>
  <si>
    <t>온디바이스AI 관련 글로벌 핵심기업 15개 _ GPU 대표기업 엔비디아 &amp; AMD 제외, 브로드컴 미포함, 
NPU 대표기업 ARM, 퀄컴, 인텔, 애플, 미디어텍 확대 편입</t>
    <phoneticPr fontId="4" type="noConversion"/>
  </si>
  <si>
    <t>KoAct 글로벌AI&amp;로봇액티브</t>
    <phoneticPr fontId="4" type="noConversion"/>
  </si>
  <si>
    <t>2023.11.17</t>
    <phoneticPr fontId="4" type="noConversion"/>
  </si>
  <si>
    <t>글로벌 AI 및 로봇 산업 전반에 투자, 48개 종목, 빅테크 비중 약 40% _ 애플, 넷플릭스 미포함,
미국 65%, 한국 25%, 일본 10%,</t>
    <phoneticPr fontId="4" type="noConversion"/>
  </si>
  <si>
    <t>TIGER 글로벌AI&amp;로보틱스INDXX</t>
    <phoneticPr fontId="4" type="noConversion"/>
  </si>
  <si>
    <t>2023.8.16</t>
    <phoneticPr fontId="4" type="noConversion"/>
  </si>
  <si>
    <t>AI &amp; 로보틱스 밸류체인 전반에 투자, 45개 종목, 한국형 BOTZ, 빅테크 중 엔비디아만 약 10% 포함, 
미국 50%, 일본 30%, 스위스 10%,</t>
    <phoneticPr fontId="4" type="noConversion"/>
  </si>
  <si>
    <t xml:space="preserve">* 배당율 : 2024년 총배당금 / 현재가(2025년 1월 2일 현재) or 1년 미만 배당금 평균 x 12 / 현재가(2025년 1월 2일 현재)  </t>
    <phoneticPr fontId="7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</si>
  <si>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7" type="noConversion"/>
  </si>
  <si>
    <t>TIGER 글로벌AI사이버보안</t>
    <phoneticPr fontId="4" type="noConversion"/>
  </si>
  <si>
    <t>2022.02.18</t>
    <phoneticPr fontId="4" type="noConversion"/>
  </si>
  <si>
    <t>전세계 사이버보안 관련 대표기업 22종목 편입, 미국 70%, 이스라엘 13%, 일본 5% 등  
기초지수: Indxx Cybersecurity 지수(원화환산)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</si>
</sst>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&quot;월&quot;\ d&quot;일&quot;"/>
    <numFmt numFmtId="177" formatCode="0.00_ "/>
    <numFmt numFmtId="178" formatCode="#,##0_ "/>
    <numFmt numFmtId="179" formatCode="#,##0.00_ ;[Red]\-#,##0.00\ 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13"/>
      <color rgb="FF0070C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1" fontId="0" fillId="0" borderId="0" xfId="1" applyFont="1">
      <alignment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5" fillId="2" borderId="0" xfId="3" applyFill="1">
      <alignment vertical="center"/>
    </xf>
    <xf numFmtId="0" fontId="5" fillId="0" borderId="0" xfId="3">
      <alignment vertical="center"/>
    </xf>
    <xf numFmtId="0" fontId="5" fillId="2" borderId="0" xfId="3" applyFill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11" fillId="2" borderId="0" xfId="3" applyFont="1" applyFill="1">
      <alignment vertical="center"/>
    </xf>
    <xf numFmtId="0" fontId="11" fillId="0" borderId="0" xfId="3" applyFont="1">
      <alignment vertical="center"/>
    </xf>
    <xf numFmtId="0" fontId="2" fillId="3" borderId="5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2" fillId="2" borderId="0" xfId="3" applyFont="1" applyFill="1">
      <alignment vertical="center"/>
    </xf>
    <xf numFmtId="0" fontId="12" fillId="4" borderId="7" xfId="3" applyFont="1" applyFill="1" applyBorder="1" applyAlignment="1">
      <alignment horizontal="center" vertical="center"/>
    </xf>
    <xf numFmtId="178" fontId="13" fillId="5" borderId="8" xfId="5" applyNumberFormat="1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14" fontId="13" fillId="5" borderId="9" xfId="4" applyNumberFormat="1" applyFont="1" applyFill="1" applyBorder="1" applyAlignment="1">
      <alignment horizontal="center" vertical="center" wrapText="1"/>
    </xf>
    <xf numFmtId="0" fontId="13" fillId="5" borderId="10" xfId="4" applyFont="1" applyFill="1" applyBorder="1" applyAlignment="1">
      <alignment horizontal="center" vertical="center" wrapText="1"/>
    </xf>
    <xf numFmtId="179" fontId="13" fillId="5" borderId="9" xfId="4" applyNumberFormat="1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left" vertical="center" wrapText="1"/>
    </xf>
    <xf numFmtId="0" fontId="5" fillId="0" borderId="0" xfId="3" applyAlignment="1">
      <alignment vertical="center" wrapText="1"/>
    </xf>
    <xf numFmtId="178" fontId="13" fillId="5" borderId="11" xfId="5" applyNumberFormat="1" applyFont="1" applyFill="1" applyBorder="1" applyAlignment="1">
      <alignment horizontal="center" vertical="center" wrapText="1"/>
    </xf>
    <xf numFmtId="14" fontId="13" fillId="5" borderId="10" xfId="4" applyNumberFormat="1" applyFont="1" applyFill="1" applyBorder="1" applyAlignment="1">
      <alignment horizontal="center" vertical="center" wrapText="1"/>
    </xf>
    <xf numFmtId="179" fontId="13" fillId="5" borderId="10" xfId="4" applyNumberFormat="1" applyFont="1" applyFill="1" applyBorder="1" applyAlignment="1">
      <alignment horizontal="center" vertical="center" wrapText="1"/>
    </xf>
    <xf numFmtId="178" fontId="13" fillId="5" borderId="12" xfId="5" applyNumberFormat="1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14" fontId="13" fillId="5" borderId="13" xfId="4" applyNumberFormat="1" applyFont="1" applyFill="1" applyBorder="1" applyAlignment="1">
      <alignment horizontal="center" vertical="center" wrapText="1"/>
    </xf>
    <xf numFmtId="0" fontId="13" fillId="5" borderId="13" xfId="4" applyFont="1" applyFill="1" applyBorder="1" applyAlignment="1">
      <alignment horizontal="center" vertical="center" wrapText="1"/>
    </xf>
    <xf numFmtId="179" fontId="13" fillId="5" borderId="13" xfId="4" applyNumberFormat="1" applyFont="1" applyFill="1" applyBorder="1" applyAlignment="1">
      <alignment horizontal="center" vertical="center" wrapText="1"/>
    </xf>
    <xf numFmtId="178" fontId="13" fillId="5" borderId="14" xfId="5" applyNumberFormat="1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14" fontId="13" fillId="5" borderId="7" xfId="4" applyNumberFormat="1" applyFont="1" applyFill="1" applyBorder="1" applyAlignment="1">
      <alignment horizontal="center" vertical="center" wrapText="1"/>
    </xf>
    <xf numFmtId="179" fontId="13" fillId="5" borderId="7" xfId="4" applyNumberFormat="1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center" vertical="center"/>
    </xf>
    <xf numFmtId="178" fontId="13" fillId="2" borderId="0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 vertical="center" wrapText="1"/>
    </xf>
    <xf numFmtId="14" fontId="13" fillId="2" borderId="0" xfId="4" applyNumberFormat="1" applyFont="1" applyFill="1" applyAlignment="1">
      <alignment horizontal="center" vertical="center" wrapText="1"/>
    </xf>
    <xf numFmtId="179" fontId="13" fillId="2" borderId="0" xfId="4" applyNumberFormat="1" applyFont="1" applyFill="1" applyAlignment="1">
      <alignment horizontal="center" vertical="center" wrapText="1"/>
    </xf>
    <xf numFmtId="0" fontId="13" fillId="2" borderId="0" xfId="4" applyFont="1" applyFill="1" applyAlignment="1">
      <alignment horizontal="left" vertical="center" wrapText="1"/>
    </xf>
    <xf numFmtId="0" fontId="5" fillId="2" borderId="0" xfId="3" applyFill="1" applyAlignment="1">
      <alignment vertical="center" wrapText="1"/>
    </xf>
    <xf numFmtId="178" fontId="13" fillId="5" borderId="7" xfId="5" applyNumberFormat="1" applyFont="1" applyFill="1" applyBorder="1" applyAlignment="1">
      <alignment horizontal="center" vertical="center" wrapText="1"/>
    </xf>
    <xf numFmtId="178" fontId="13" fillId="5" borderId="9" xfId="5" applyNumberFormat="1" applyFont="1" applyFill="1" applyBorder="1" applyAlignment="1">
      <alignment horizontal="center" vertical="center" wrapText="1"/>
    </xf>
    <xf numFmtId="178" fontId="13" fillId="5" borderId="18" xfId="5" applyNumberFormat="1" applyFont="1" applyFill="1" applyBorder="1" applyAlignment="1">
      <alignment horizontal="center" vertical="center" wrapText="1"/>
    </xf>
    <xf numFmtId="0" fontId="13" fillId="5" borderId="18" xfId="4" applyFont="1" applyFill="1" applyBorder="1" applyAlignment="1">
      <alignment horizontal="center" vertical="center" wrapText="1"/>
    </xf>
    <xf numFmtId="14" fontId="13" fillId="5" borderId="18" xfId="4" applyNumberFormat="1" applyFont="1" applyFill="1" applyBorder="1" applyAlignment="1">
      <alignment horizontal="center" vertical="center" wrapText="1"/>
    </xf>
    <xf numFmtId="179" fontId="13" fillId="5" borderId="18" xfId="4" applyNumberFormat="1" applyFont="1" applyFill="1" applyBorder="1" applyAlignment="1">
      <alignment horizontal="center" vertical="center" wrapText="1"/>
    </xf>
    <xf numFmtId="178" fontId="13" fillId="5" borderId="19" xfId="5" applyNumberFormat="1" applyFont="1" applyFill="1" applyBorder="1" applyAlignment="1">
      <alignment horizontal="center" vertical="center" wrapText="1"/>
    </xf>
    <xf numFmtId="0" fontId="13" fillId="5" borderId="19" xfId="4" applyFont="1" applyFill="1" applyBorder="1" applyAlignment="1">
      <alignment horizontal="center" vertical="center" wrapText="1"/>
    </xf>
    <xf numFmtId="14" fontId="13" fillId="5" borderId="19" xfId="4" applyNumberFormat="1" applyFont="1" applyFill="1" applyBorder="1" applyAlignment="1">
      <alignment horizontal="center" vertical="center" wrapText="1"/>
    </xf>
    <xf numFmtId="179" fontId="13" fillId="5" borderId="19" xfId="4" applyNumberFormat="1" applyFont="1" applyFill="1" applyBorder="1" applyAlignment="1">
      <alignment horizontal="center" vertical="center" wrapText="1"/>
    </xf>
    <xf numFmtId="178" fontId="13" fillId="5" borderId="15" xfId="5" applyNumberFormat="1" applyFont="1" applyFill="1" applyBorder="1" applyAlignment="1">
      <alignment horizontal="center" vertical="center" wrapText="1"/>
    </xf>
    <xf numFmtId="0" fontId="13" fillId="5" borderId="15" xfId="4" applyFont="1" applyFill="1" applyBorder="1" applyAlignment="1">
      <alignment horizontal="center" vertical="center" wrapText="1"/>
    </xf>
    <xf numFmtId="14" fontId="13" fillId="5" borderId="15" xfId="4" applyNumberFormat="1" applyFont="1" applyFill="1" applyBorder="1" applyAlignment="1">
      <alignment horizontal="center" vertical="center" wrapText="1"/>
    </xf>
    <xf numFmtId="179" fontId="13" fillId="5" borderId="15" xfId="4" applyNumberFormat="1" applyFont="1" applyFill="1" applyBorder="1" applyAlignment="1">
      <alignment horizontal="center" vertical="center" wrapText="1"/>
    </xf>
    <xf numFmtId="0" fontId="13" fillId="5" borderId="15" xfId="4" applyFont="1" applyFill="1" applyBorder="1" applyAlignment="1">
      <alignment horizontal="left" vertical="center" wrapText="1"/>
    </xf>
    <xf numFmtId="2" fontId="13" fillId="2" borderId="0" xfId="4" applyNumberFormat="1" applyFont="1" applyFill="1" applyAlignment="1">
      <alignment horizontal="center" vertical="center" wrapText="1"/>
    </xf>
    <xf numFmtId="179" fontId="13" fillId="5" borderId="22" xfId="4" applyNumberFormat="1" applyFont="1" applyFill="1" applyBorder="1" applyAlignment="1">
      <alignment horizontal="center" vertical="center" wrapText="1"/>
    </xf>
    <xf numFmtId="179" fontId="13" fillId="5" borderId="23" xfId="4" applyNumberFormat="1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/>
    </xf>
    <xf numFmtId="0" fontId="16" fillId="2" borderId="0" xfId="3" applyFont="1" applyFill="1">
      <alignment vertical="center"/>
    </xf>
    <xf numFmtId="0" fontId="17" fillId="2" borderId="0" xfId="3" applyFont="1" applyFill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10" fontId="0" fillId="2" borderId="0" xfId="2" applyNumberFormat="1" applyFont="1" applyFill="1">
      <alignment vertical="center"/>
    </xf>
    <xf numFmtId="0" fontId="19" fillId="5" borderId="7" xfId="6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8" xfId="6" applyFont="1" applyFill="1" applyBorder="1" applyAlignment="1">
      <alignment horizontal="center" vertical="center"/>
    </xf>
    <xf numFmtId="0" fontId="19" fillId="5" borderId="17" xfId="6" applyFont="1" applyFill="1" applyBorder="1" applyAlignment="1">
      <alignment horizontal="center" vertical="center"/>
    </xf>
    <xf numFmtId="0" fontId="19" fillId="5" borderId="20" xfId="6" applyFont="1" applyFill="1" applyBorder="1" applyAlignment="1">
      <alignment horizontal="center" vertical="center"/>
    </xf>
    <xf numFmtId="0" fontId="19" fillId="5" borderId="21" xfId="6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 vertical="center"/>
    </xf>
    <xf numFmtId="0" fontId="12" fillId="4" borderId="19" xfId="3" applyFont="1" applyFill="1" applyBorder="1" applyAlignment="1">
      <alignment horizontal="center" vertical="center"/>
    </xf>
  </cellXfs>
  <cellStyles count="7">
    <cellStyle name="백분율" xfId="2" builtinId="5"/>
    <cellStyle name="쉼표 [0]" xfId="1" builtinId="6"/>
    <cellStyle name="쉼표 [0] 2" xfId="5" xr:uid="{6978C7F2-62FD-464E-AC39-CDB5147B5EE7}"/>
    <cellStyle name="표준" xfId="0" builtinId="0"/>
    <cellStyle name="표준 2" xfId="4" xr:uid="{B0502DB3-F00F-4300-8ECB-3047EB5000B7}"/>
    <cellStyle name="표준 5 2 2" xfId="3" xr:uid="{07635076-071E-44A9-9174-B32CE798033C}"/>
    <cellStyle name="하이퍼링크" xfId="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geretf.com/ko/product/search/detail/index.do?ksdFund=KR7490090008" TargetMode="External"/><Relationship Id="rId13" Type="http://schemas.openxmlformats.org/officeDocument/2006/relationships/hyperlink" Target="https://www.tigeretf.com/ko/product/search/detail/index.do?ksdFund=KR7497570002" TargetMode="External"/><Relationship Id="rId18" Type="http://schemas.openxmlformats.org/officeDocument/2006/relationships/hyperlink" Target="https://www.soletf.com/ko/fund/etf/211058" TargetMode="External"/><Relationship Id="rId3" Type="http://schemas.openxmlformats.org/officeDocument/2006/relationships/hyperlink" Target="https://www.plusetf.co.kr/product/detail?n=006278" TargetMode="External"/><Relationship Id="rId21" Type="http://schemas.openxmlformats.org/officeDocument/2006/relationships/hyperlink" Target="https://www.tigeretf.com/ko/product/search/detail/index.do?ksdFund=KR7464310002" TargetMode="External"/><Relationship Id="rId7" Type="http://schemas.openxmlformats.org/officeDocument/2006/relationships/hyperlink" Target="https://m.samsungfund.com/etf/product/view.do?id=2ETFN3" TargetMode="External"/><Relationship Id="rId12" Type="http://schemas.openxmlformats.org/officeDocument/2006/relationships/hyperlink" Target="https://www.plusetf.co.kr/product/detail?n=006368" TargetMode="External"/><Relationship Id="rId17" Type="http://schemas.openxmlformats.org/officeDocument/2006/relationships/hyperlink" Target="https://www.tigeretf.com/ko/product/search/detail/index.do?ksdFund=KR7491830006" TargetMode="External"/><Relationship Id="rId2" Type="http://schemas.openxmlformats.org/officeDocument/2006/relationships/hyperlink" Target="https://www.timefolio.co.kr/etf/funds_view.php?PID=14" TargetMode="External"/><Relationship Id="rId16" Type="http://schemas.openxmlformats.org/officeDocument/2006/relationships/hyperlink" Target="https://www.soletf.com/ko/fund/etf/211057" TargetMode="External"/><Relationship Id="rId20" Type="http://schemas.openxmlformats.org/officeDocument/2006/relationships/hyperlink" Target="https://www.samsungactive.co.kr/etf/view.do?id=2ETFL3" TargetMode="External"/><Relationship Id="rId1" Type="http://schemas.openxmlformats.org/officeDocument/2006/relationships/hyperlink" Target="https://www.tigeretf.com/ko/product/search/detail/index.do?ksdFund=KR7466950003" TargetMode="External"/><Relationship Id="rId6" Type="http://schemas.openxmlformats.org/officeDocument/2006/relationships/hyperlink" Target="https://www.hanaroetf.com/fund/63DB8E39AFF3482D" TargetMode="External"/><Relationship Id="rId11" Type="http://schemas.openxmlformats.org/officeDocument/2006/relationships/hyperlink" Target="https://www.tigeretf.com/ko/product/search/detail/index.do?ksdFund=KR7491010005" TargetMode="External"/><Relationship Id="rId5" Type="http://schemas.openxmlformats.org/officeDocument/2006/relationships/hyperlink" Target="https://www.riseetf.co.kr/prod/finderDetail/44G9" TargetMode="External"/><Relationship Id="rId15" Type="http://schemas.openxmlformats.org/officeDocument/2006/relationships/hyperlink" Target="https://www.aceetf.co.kr/fund/K55101EE6187" TargetMode="External"/><Relationship Id="rId10" Type="http://schemas.openxmlformats.org/officeDocument/2006/relationships/hyperlink" Target="https://www.soletf.com/ko/fund/etf/211063" TargetMode="External"/><Relationship Id="rId19" Type="http://schemas.openxmlformats.org/officeDocument/2006/relationships/hyperlink" Target="https://www.tigeretf.com/ko/product/search/detail/index.do?ksdFund=KR7480310002" TargetMode="External"/><Relationship Id="rId4" Type="http://schemas.openxmlformats.org/officeDocument/2006/relationships/hyperlink" Target="https://www.riseetf.co.kr/prod/finderDetail/44H6" TargetMode="External"/><Relationship Id="rId9" Type="http://schemas.openxmlformats.org/officeDocument/2006/relationships/hyperlink" Target="https://m.samsungfund.com/etf/product/view.do?id=2ETFN6" TargetMode="External"/><Relationship Id="rId14" Type="http://schemas.openxmlformats.org/officeDocument/2006/relationships/hyperlink" Target="https://www.kiwoometf.com/service/etf/KO02010200M?gcode=473490" TargetMode="External"/><Relationship Id="rId22" Type="http://schemas.openxmlformats.org/officeDocument/2006/relationships/hyperlink" Target="https://www.tigeretf.com/ko/product/search/detail/index.do?ksdFund=KR7418670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BB64-733B-4D66-934E-60377B3A2286}">
  <dimension ref="A1:R39"/>
  <sheetViews>
    <sheetView tabSelected="1" topLeftCell="B4" zoomScale="70" zoomScaleNormal="70" workbookViewId="0">
      <pane xSplit="2" ySplit="5" topLeftCell="O27" activePane="bottomRight" state="frozen"/>
      <selection activeCell="B4" sqref="B4"/>
      <selection pane="topRight" activeCell="D4" sqref="D4"/>
      <selection pane="bottomLeft" activeCell="B9" sqref="B9"/>
      <selection pane="bottomRight" activeCell="O40" sqref="O40"/>
    </sheetView>
  </sheetViews>
  <sheetFormatPr defaultColWidth="11" defaultRowHeight="19.5" x14ac:dyDescent="0.3"/>
  <cols>
    <col min="1" max="1" width="9.625" style="1" customWidth="1"/>
    <col min="2" max="2" width="26.625" style="2" customWidth="1"/>
    <col min="3" max="3" width="54.625" customWidth="1"/>
    <col min="4" max="4" width="17.875" customWidth="1"/>
    <col min="5" max="5" width="16.375" customWidth="1"/>
    <col min="6" max="6" width="16.625" customWidth="1"/>
    <col min="7" max="7" width="12.625" customWidth="1"/>
    <col min="8" max="8" width="15.5" customWidth="1"/>
    <col min="9" max="10" width="20.5" customWidth="1"/>
    <col min="11" max="14" width="9.875" customWidth="1"/>
    <col min="15" max="15" width="134.5" customWidth="1"/>
  </cols>
  <sheetData>
    <row r="1" spans="1:18" x14ac:dyDescent="0.3">
      <c r="K1" s="3"/>
      <c r="L1" s="3"/>
      <c r="N1" s="4"/>
    </row>
    <row r="2" spans="1:18" x14ac:dyDescent="0.3">
      <c r="K2" s="5"/>
      <c r="L2" s="5"/>
    </row>
    <row r="3" spans="1:18" s="66" customFormat="1" x14ac:dyDescent="0.3">
      <c r="A3" s="1"/>
      <c r="B3" s="2"/>
      <c r="K3" s="68"/>
      <c r="L3" s="68"/>
    </row>
    <row r="4" spans="1:18" s="66" customFormat="1" x14ac:dyDescent="0.3">
      <c r="A4" s="1"/>
      <c r="B4" s="2"/>
      <c r="K4" s="67"/>
      <c r="L4" s="67"/>
    </row>
    <row r="5" spans="1:18" s="9" customFormat="1" ht="40.5" customHeight="1" x14ac:dyDescent="0.3">
      <c r="A5" s="6"/>
      <c r="B5" s="7"/>
      <c r="C5" s="76" t="s">
        <v>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8"/>
    </row>
    <row r="6" spans="1:18" s="9" customFormat="1" ht="40.5" customHeight="1" x14ac:dyDescent="0.3">
      <c r="A6" s="6"/>
      <c r="B6" s="7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s="13" customFormat="1" ht="40.5" customHeight="1" x14ac:dyDescent="0.3">
      <c r="A7" s="6"/>
      <c r="B7" s="7"/>
      <c r="C7" s="77" t="s">
        <v>1</v>
      </c>
      <c r="D7" s="11" t="s">
        <v>2</v>
      </c>
      <c r="E7" s="79" t="s">
        <v>3</v>
      </c>
      <c r="F7" s="79" t="s">
        <v>4</v>
      </c>
      <c r="G7" s="79" t="s">
        <v>5</v>
      </c>
      <c r="H7" s="79"/>
      <c r="I7" s="79"/>
      <c r="J7" s="79" t="s">
        <v>6</v>
      </c>
      <c r="K7" s="79" t="s">
        <v>7</v>
      </c>
      <c r="L7" s="79"/>
      <c r="M7" s="79"/>
      <c r="N7" s="79"/>
      <c r="O7" s="81" t="s">
        <v>8</v>
      </c>
      <c r="P7" s="12"/>
    </row>
    <row r="8" spans="1:18" s="13" customFormat="1" ht="40.5" customHeight="1" x14ac:dyDescent="0.3">
      <c r="A8" s="6"/>
      <c r="B8" s="7"/>
      <c r="C8" s="78"/>
      <c r="D8" s="14" t="s">
        <v>9</v>
      </c>
      <c r="E8" s="80"/>
      <c r="F8" s="80"/>
      <c r="G8" s="15" t="s">
        <v>10</v>
      </c>
      <c r="H8" s="15" t="s">
        <v>11</v>
      </c>
      <c r="I8" s="15" t="s">
        <v>12</v>
      </c>
      <c r="J8" s="80"/>
      <c r="K8" s="14" t="s">
        <v>13</v>
      </c>
      <c r="L8" s="14" t="s">
        <v>14</v>
      </c>
      <c r="M8" s="14" t="s">
        <v>15</v>
      </c>
      <c r="N8" s="14" t="s">
        <v>16</v>
      </c>
      <c r="O8" s="82"/>
      <c r="P8" s="12"/>
    </row>
    <row r="9" spans="1:18" s="9" customFormat="1" ht="41.25" customHeight="1" x14ac:dyDescent="0.3">
      <c r="A9" s="16"/>
      <c r="B9" s="83" t="s">
        <v>17</v>
      </c>
      <c r="C9" s="69" t="s">
        <v>18</v>
      </c>
      <c r="D9" s="18">
        <v>4029</v>
      </c>
      <c r="E9" s="19" t="s">
        <v>19</v>
      </c>
      <c r="F9" s="20" t="s">
        <v>20</v>
      </c>
      <c r="G9" s="19">
        <v>0.8</v>
      </c>
      <c r="H9" s="19">
        <v>7.0000000000000007E-2</v>
      </c>
      <c r="I9" s="19">
        <v>0.56120000000000003</v>
      </c>
      <c r="J9" s="21">
        <f t="shared" ref="J9:J14" si="0">SUM(G9:I9)</f>
        <v>1.4312</v>
      </c>
      <c r="K9" s="22">
        <v>4.43</v>
      </c>
      <c r="L9" s="22">
        <v>26.72</v>
      </c>
      <c r="M9" s="22">
        <v>33.909999999999997</v>
      </c>
      <c r="N9" s="22">
        <v>75.48</v>
      </c>
      <c r="O9" s="23" t="s">
        <v>21</v>
      </c>
      <c r="P9" s="8"/>
      <c r="R9" s="24"/>
    </row>
    <row r="10" spans="1:18" s="9" customFormat="1" ht="41.25" customHeight="1" x14ac:dyDescent="0.3">
      <c r="A10" s="16"/>
      <c r="B10" s="83"/>
      <c r="C10" s="69" t="s">
        <v>22</v>
      </c>
      <c r="D10" s="25">
        <v>2524</v>
      </c>
      <c r="E10" s="21" t="s">
        <v>19</v>
      </c>
      <c r="F10" s="26" t="s">
        <v>23</v>
      </c>
      <c r="G10" s="21">
        <v>0.79</v>
      </c>
      <c r="H10" s="21">
        <v>0.09</v>
      </c>
      <c r="I10" s="21">
        <v>0.35520000000000002</v>
      </c>
      <c r="J10" s="21">
        <f t="shared" si="0"/>
        <v>1.2352000000000001</v>
      </c>
      <c r="K10" s="27">
        <v>5.72</v>
      </c>
      <c r="L10" s="27">
        <v>22.62</v>
      </c>
      <c r="M10" s="27">
        <v>33.159999999999997</v>
      </c>
      <c r="N10" s="27">
        <v>64.64</v>
      </c>
      <c r="O10" s="23" t="s">
        <v>24</v>
      </c>
      <c r="P10" s="8"/>
      <c r="R10" s="24"/>
    </row>
    <row r="11" spans="1:18" s="9" customFormat="1" ht="41.25" customHeight="1" x14ac:dyDescent="0.3">
      <c r="A11" s="16"/>
      <c r="B11" s="83"/>
      <c r="C11" s="69" t="s">
        <v>25</v>
      </c>
      <c r="D11" s="28">
        <v>39</v>
      </c>
      <c r="E11" s="29" t="s">
        <v>26</v>
      </c>
      <c r="F11" s="30" t="s">
        <v>27</v>
      </c>
      <c r="G11" s="31">
        <v>0.5</v>
      </c>
      <c r="H11" s="31">
        <v>0.8</v>
      </c>
      <c r="I11" s="31">
        <v>0.61029999999999995</v>
      </c>
      <c r="J11" s="29">
        <f t="shared" si="0"/>
        <v>1.9102999999999999</v>
      </c>
      <c r="K11" s="32">
        <v>-0.81</v>
      </c>
      <c r="L11" s="32">
        <v>27.65</v>
      </c>
      <c r="M11" s="32">
        <v>30.05</v>
      </c>
      <c r="N11" s="32">
        <v>30.26</v>
      </c>
      <c r="O11" s="23" t="s">
        <v>28</v>
      </c>
      <c r="P11" s="8"/>
      <c r="R11" s="24"/>
    </row>
    <row r="12" spans="1:18" s="9" customFormat="1" ht="41.25" customHeight="1" x14ac:dyDescent="0.3">
      <c r="A12" s="16"/>
      <c r="B12" s="83"/>
      <c r="C12" s="69" t="s">
        <v>29</v>
      </c>
      <c r="D12" s="33">
        <v>283</v>
      </c>
      <c r="E12" s="34" t="s">
        <v>19</v>
      </c>
      <c r="F12" s="35" t="s">
        <v>30</v>
      </c>
      <c r="G12" s="34">
        <v>0.5</v>
      </c>
      <c r="H12" s="34">
        <v>0.03</v>
      </c>
      <c r="I12" s="34">
        <v>0.15609999999999999</v>
      </c>
      <c r="J12" s="34">
        <f t="shared" si="0"/>
        <v>0.68610000000000004</v>
      </c>
      <c r="K12" s="36">
        <v>4.26</v>
      </c>
      <c r="L12" s="36" t="s">
        <v>31</v>
      </c>
      <c r="M12" s="36" t="s">
        <v>31</v>
      </c>
      <c r="N12" s="36" t="s">
        <v>31</v>
      </c>
      <c r="O12" s="23" t="s">
        <v>32</v>
      </c>
      <c r="P12" s="8"/>
      <c r="R12" s="24"/>
    </row>
    <row r="13" spans="1:18" s="9" customFormat="1" ht="41.25" customHeight="1" x14ac:dyDescent="0.3">
      <c r="A13" s="16"/>
      <c r="B13" s="83"/>
      <c r="C13" s="69" t="s">
        <v>33</v>
      </c>
      <c r="D13" s="33">
        <v>604</v>
      </c>
      <c r="E13" s="34" t="s">
        <v>34</v>
      </c>
      <c r="F13" s="35" t="s">
        <v>35</v>
      </c>
      <c r="G13" s="34">
        <v>0.01</v>
      </c>
      <c r="H13" s="34">
        <v>0.5</v>
      </c>
      <c r="I13" s="34">
        <v>0.2243</v>
      </c>
      <c r="J13" s="34">
        <f t="shared" si="0"/>
        <v>0.73429999999999995</v>
      </c>
      <c r="K13" s="36">
        <v>3.9</v>
      </c>
      <c r="L13" s="36">
        <v>17.22</v>
      </c>
      <c r="M13" s="36">
        <v>27.49</v>
      </c>
      <c r="N13" s="36" t="s">
        <v>31</v>
      </c>
      <c r="O13" s="37" t="s">
        <v>36</v>
      </c>
      <c r="P13" s="8"/>
      <c r="R13" s="24"/>
    </row>
    <row r="14" spans="1:18" s="9" customFormat="1" ht="41.25" customHeight="1" x14ac:dyDescent="0.3">
      <c r="A14" s="38"/>
      <c r="B14" s="83"/>
      <c r="C14" s="69" t="s">
        <v>37</v>
      </c>
      <c r="D14" s="33">
        <v>304</v>
      </c>
      <c r="E14" s="34" t="s">
        <v>38</v>
      </c>
      <c r="F14" s="35" t="s">
        <v>39</v>
      </c>
      <c r="G14" s="34">
        <v>0.6</v>
      </c>
      <c r="H14" s="34">
        <v>0.37</v>
      </c>
      <c r="I14" s="34">
        <v>0.28420000000000001</v>
      </c>
      <c r="J14" s="34">
        <f t="shared" si="0"/>
        <v>1.2542</v>
      </c>
      <c r="K14" s="36">
        <v>3.55</v>
      </c>
      <c r="L14" s="36">
        <v>31.35</v>
      </c>
      <c r="M14" s="36">
        <v>44.46</v>
      </c>
      <c r="N14" s="36">
        <v>74.94</v>
      </c>
      <c r="O14" s="37" t="s">
        <v>40</v>
      </c>
      <c r="P14" s="8"/>
      <c r="R14" s="24"/>
    </row>
    <row r="15" spans="1:18" s="8" customFormat="1" ht="11.25" customHeight="1" x14ac:dyDescent="0.3">
      <c r="A15" s="16"/>
      <c r="B15" s="38"/>
      <c r="C15" s="70"/>
      <c r="D15" s="39"/>
      <c r="E15" s="40"/>
      <c r="F15" s="41"/>
      <c r="G15" s="40"/>
      <c r="H15" s="40"/>
      <c r="I15" s="40"/>
      <c r="J15" s="40"/>
      <c r="K15" s="42"/>
      <c r="L15" s="42"/>
      <c r="M15" s="42"/>
      <c r="N15" s="42"/>
      <c r="O15" s="43"/>
      <c r="R15" s="44"/>
    </row>
    <row r="16" spans="1:18" s="9" customFormat="1" ht="41.25" customHeight="1" x14ac:dyDescent="0.3">
      <c r="A16" s="16"/>
      <c r="B16" s="83" t="s">
        <v>41</v>
      </c>
      <c r="C16" s="69" t="s">
        <v>42</v>
      </c>
      <c r="D16" s="45">
        <v>1345</v>
      </c>
      <c r="E16" s="34" t="s">
        <v>19</v>
      </c>
      <c r="F16" s="35" t="s">
        <v>43</v>
      </c>
      <c r="G16" s="34">
        <v>0.3</v>
      </c>
      <c r="H16" s="34">
        <v>0.35</v>
      </c>
      <c r="I16" s="34">
        <v>0.19719999999999999</v>
      </c>
      <c r="J16" s="34">
        <f>SUM(G16:I16)</f>
        <v>0.84719999999999995</v>
      </c>
      <c r="K16" s="36">
        <v>-0.84</v>
      </c>
      <c r="L16" s="36">
        <v>16.440000000000001</v>
      </c>
      <c r="M16" s="36">
        <v>20.88</v>
      </c>
      <c r="N16" s="36" t="s">
        <v>31</v>
      </c>
      <c r="O16" s="37" t="s">
        <v>44</v>
      </c>
      <c r="P16" s="8"/>
      <c r="R16" s="24"/>
    </row>
    <row r="17" spans="1:18" s="9" customFormat="1" ht="41.25" customHeight="1" x14ac:dyDescent="0.3">
      <c r="A17" s="16"/>
      <c r="B17" s="83"/>
      <c r="C17" s="69" t="s">
        <v>45</v>
      </c>
      <c r="D17" s="45">
        <v>1250</v>
      </c>
      <c r="E17" s="34" t="s">
        <v>19</v>
      </c>
      <c r="F17" s="35" t="s">
        <v>46</v>
      </c>
      <c r="G17" s="34">
        <v>0.3</v>
      </c>
      <c r="H17" s="34">
        <v>0.03</v>
      </c>
      <c r="I17" s="34">
        <v>0.1318</v>
      </c>
      <c r="J17" s="34">
        <f>SUM(G17:I17)</f>
        <v>0.46179999999999999</v>
      </c>
      <c r="K17" s="36">
        <v>-1.1399999999999999</v>
      </c>
      <c r="L17" s="36">
        <v>13.45</v>
      </c>
      <c r="M17" s="36" t="s">
        <v>31</v>
      </c>
      <c r="N17" s="36" t="s">
        <v>31</v>
      </c>
      <c r="O17" s="37" t="s">
        <v>44</v>
      </c>
      <c r="P17" s="8"/>
      <c r="R17" s="24"/>
    </row>
    <row r="18" spans="1:18" s="9" customFormat="1" ht="11.25" customHeight="1" x14ac:dyDescent="0.3">
      <c r="A18" s="16"/>
      <c r="B18" s="38"/>
      <c r="C18" s="70"/>
      <c r="D18" s="39"/>
      <c r="E18" s="40"/>
      <c r="F18" s="41"/>
      <c r="G18" s="40"/>
      <c r="H18" s="40"/>
      <c r="I18" s="40"/>
      <c r="J18" s="40"/>
      <c r="K18" s="42"/>
      <c r="L18" s="42"/>
      <c r="M18" s="42"/>
      <c r="N18" s="42"/>
      <c r="O18" s="43"/>
      <c r="P18" s="8"/>
      <c r="R18" s="24"/>
    </row>
    <row r="19" spans="1:18" s="9" customFormat="1" ht="41.25" customHeight="1" x14ac:dyDescent="0.3">
      <c r="A19" s="16"/>
      <c r="B19" s="84" t="s">
        <v>47</v>
      </c>
      <c r="C19" s="71" t="s">
        <v>48</v>
      </c>
      <c r="D19" s="45">
        <v>2967</v>
      </c>
      <c r="E19" s="34" t="s">
        <v>49</v>
      </c>
      <c r="F19" s="35" t="s">
        <v>50</v>
      </c>
      <c r="G19" s="34">
        <v>0.45</v>
      </c>
      <c r="H19" s="34">
        <v>0.05</v>
      </c>
      <c r="I19" s="34">
        <v>0.27889999999999998</v>
      </c>
      <c r="J19" s="34">
        <f>SUM(G19:I19)</f>
        <v>0.77889999999999993</v>
      </c>
      <c r="K19" s="36">
        <v>23.89</v>
      </c>
      <c r="L19" s="36">
        <v>34.090000000000003</v>
      </c>
      <c r="M19" s="36">
        <v>61.52</v>
      </c>
      <c r="N19" s="36" t="s">
        <v>31</v>
      </c>
      <c r="O19" s="37" t="s">
        <v>51</v>
      </c>
      <c r="P19" s="8"/>
      <c r="R19" s="24"/>
    </row>
    <row r="20" spans="1:18" s="9" customFormat="1" ht="41.25" customHeight="1" x14ac:dyDescent="0.3">
      <c r="A20" s="16"/>
      <c r="B20" s="85"/>
      <c r="C20" s="72" t="s">
        <v>52</v>
      </c>
      <c r="D20" s="46">
        <v>1455</v>
      </c>
      <c r="E20" s="19" t="s">
        <v>19</v>
      </c>
      <c r="F20" s="20" t="s">
        <v>53</v>
      </c>
      <c r="G20" s="19">
        <v>0.45</v>
      </c>
      <c r="H20" s="19">
        <v>7.0000000000000007E-2</v>
      </c>
      <c r="I20" s="19">
        <v>0.22</v>
      </c>
      <c r="J20" s="19">
        <f>SUM(G20:I20)</f>
        <v>0.74</v>
      </c>
      <c r="K20" s="22">
        <v>20.350000000000001</v>
      </c>
      <c r="L20" s="22">
        <v>28.55</v>
      </c>
      <c r="M20" s="22">
        <v>64.84</v>
      </c>
      <c r="N20" s="22" t="s">
        <v>31</v>
      </c>
      <c r="O20" s="37" t="s">
        <v>54</v>
      </c>
      <c r="P20" s="8"/>
      <c r="R20" s="24"/>
    </row>
    <row r="21" spans="1:18" s="9" customFormat="1" ht="41.25" customHeight="1" x14ac:dyDescent="0.3">
      <c r="A21" s="16"/>
      <c r="B21" s="85"/>
      <c r="C21" s="73" t="s">
        <v>55</v>
      </c>
      <c r="D21" s="47">
        <v>514</v>
      </c>
      <c r="E21" s="48" t="s">
        <v>34</v>
      </c>
      <c r="F21" s="49" t="s">
        <v>56</v>
      </c>
      <c r="G21" s="48">
        <v>0.49</v>
      </c>
      <c r="H21" s="48">
        <v>0.6</v>
      </c>
      <c r="I21" s="48">
        <v>0.16370000000000001</v>
      </c>
      <c r="J21" s="31">
        <f>SUM(G21:I21)</f>
        <v>1.2536999999999998</v>
      </c>
      <c r="K21" s="50">
        <v>17.309999999999999</v>
      </c>
      <c r="L21" s="50">
        <v>28.79</v>
      </c>
      <c r="M21" s="50" t="s">
        <v>31</v>
      </c>
      <c r="N21" s="50" t="s">
        <v>31</v>
      </c>
      <c r="O21" s="37" t="s">
        <v>57</v>
      </c>
      <c r="P21" s="8"/>
      <c r="R21" s="24"/>
    </row>
    <row r="22" spans="1:18" s="9" customFormat="1" ht="41.25" customHeight="1" x14ac:dyDescent="0.3">
      <c r="A22" s="16"/>
      <c r="B22" s="86"/>
      <c r="C22" s="71" t="s">
        <v>58</v>
      </c>
      <c r="D22" s="45">
        <v>66</v>
      </c>
      <c r="E22" s="34" t="s">
        <v>26</v>
      </c>
      <c r="F22" s="35" t="s">
        <v>59</v>
      </c>
      <c r="G22" s="34">
        <v>0.45</v>
      </c>
      <c r="H22" s="34">
        <v>0.14000000000000001</v>
      </c>
      <c r="I22" s="34">
        <v>0.12189999999999999</v>
      </c>
      <c r="J22" s="34">
        <f>SUM(G22:I22)</f>
        <v>0.71190000000000009</v>
      </c>
      <c r="K22" s="36">
        <v>7.08</v>
      </c>
      <c r="L22" s="36">
        <v>10.3</v>
      </c>
      <c r="M22" s="36" t="s">
        <v>31</v>
      </c>
      <c r="N22" s="36" t="s">
        <v>31</v>
      </c>
      <c r="O22" s="37" t="s">
        <v>60</v>
      </c>
      <c r="P22" s="8"/>
      <c r="R22" s="24"/>
    </row>
    <row r="23" spans="1:18" s="9" customFormat="1" ht="11.25" customHeight="1" x14ac:dyDescent="0.3">
      <c r="A23" s="16"/>
      <c r="B23" s="38"/>
      <c r="C23" s="70"/>
      <c r="D23" s="39"/>
      <c r="E23" s="40"/>
      <c r="F23" s="41"/>
      <c r="G23" s="40"/>
      <c r="H23" s="40"/>
      <c r="I23" s="40"/>
      <c r="J23" s="40"/>
      <c r="K23" s="42"/>
      <c r="L23" s="42"/>
      <c r="M23" s="42"/>
      <c r="N23" s="42"/>
      <c r="O23" s="43"/>
      <c r="P23" s="8"/>
      <c r="Q23" s="8"/>
      <c r="R23" s="44"/>
    </row>
    <row r="24" spans="1:18" s="9" customFormat="1" ht="41.25" customHeight="1" x14ac:dyDescent="0.3">
      <c r="A24" s="16"/>
      <c r="B24" s="83" t="s">
        <v>61</v>
      </c>
      <c r="C24" s="71" t="s">
        <v>62</v>
      </c>
      <c r="D24" s="45">
        <v>3590</v>
      </c>
      <c r="E24" s="34" t="s">
        <v>49</v>
      </c>
      <c r="F24" s="35" t="s">
        <v>30</v>
      </c>
      <c r="G24" s="34">
        <v>0.49</v>
      </c>
      <c r="H24" s="34">
        <v>0.02</v>
      </c>
      <c r="I24" s="34">
        <v>0.1105</v>
      </c>
      <c r="J24" s="34">
        <f>SUM(G24:I24)</f>
        <v>0.62050000000000005</v>
      </c>
      <c r="K24" s="36">
        <v>5.53</v>
      </c>
      <c r="L24" s="36" t="s">
        <v>31</v>
      </c>
      <c r="M24" s="36" t="s">
        <v>31</v>
      </c>
      <c r="N24" s="36" t="s">
        <v>31</v>
      </c>
      <c r="O24" s="37" t="s">
        <v>63</v>
      </c>
      <c r="P24" s="8"/>
      <c r="R24" s="24"/>
    </row>
    <row r="25" spans="1:18" s="9" customFormat="1" ht="41.25" customHeight="1" x14ac:dyDescent="0.3">
      <c r="A25" s="16"/>
      <c r="B25" s="83"/>
      <c r="C25" s="74" t="s">
        <v>64</v>
      </c>
      <c r="D25" s="51">
        <v>406</v>
      </c>
      <c r="E25" s="52" t="s">
        <v>65</v>
      </c>
      <c r="F25" s="53" t="s">
        <v>66</v>
      </c>
      <c r="G25" s="52">
        <v>0.4</v>
      </c>
      <c r="H25" s="52">
        <v>0.13</v>
      </c>
      <c r="I25" s="52">
        <v>0.22720000000000001</v>
      </c>
      <c r="J25" s="19">
        <f>SUM(G25:I25)</f>
        <v>0.7572000000000001</v>
      </c>
      <c r="K25" s="54">
        <v>3.19</v>
      </c>
      <c r="L25" s="54">
        <v>7.69</v>
      </c>
      <c r="M25" s="54">
        <v>11.05</v>
      </c>
      <c r="N25" s="54">
        <v>43.74</v>
      </c>
      <c r="O25" s="37" t="s">
        <v>67</v>
      </c>
      <c r="P25" s="8"/>
      <c r="R25" s="24"/>
    </row>
    <row r="26" spans="1:18" s="9" customFormat="1" ht="41.25" customHeight="1" x14ac:dyDescent="0.3">
      <c r="A26" s="16"/>
      <c r="B26" s="83"/>
      <c r="C26" s="71" t="s">
        <v>68</v>
      </c>
      <c r="D26" s="45">
        <v>202</v>
      </c>
      <c r="E26" s="34" t="s">
        <v>34</v>
      </c>
      <c r="F26" s="35" t="s">
        <v>69</v>
      </c>
      <c r="G26" s="34">
        <v>0.45</v>
      </c>
      <c r="H26" s="34">
        <v>7.0000000000000007E-2</v>
      </c>
      <c r="I26" s="34">
        <v>0.1077</v>
      </c>
      <c r="J26" s="21">
        <f>SUM(G26:I26)</f>
        <v>0.62770000000000004</v>
      </c>
      <c r="K26" s="36">
        <v>8.7799999999999994</v>
      </c>
      <c r="L26" s="36">
        <v>35.119999999999997</v>
      </c>
      <c r="M26" s="36" t="s">
        <v>31</v>
      </c>
      <c r="N26" s="36" t="s">
        <v>31</v>
      </c>
      <c r="O26" s="37" t="s">
        <v>70</v>
      </c>
      <c r="P26" s="8"/>
      <c r="R26" s="24"/>
    </row>
    <row r="27" spans="1:18" s="9" customFormat="1" ht="41.25" customHeight="1" x14ac:dyDescent="0.3">
      <c r="A27" s="16"/>
      <c r="B27" s="83"/>
      <c r="C27" s="75" t="s">
        <v>71</v>
      </c>
      <c r="D27" s="55">
        <v>304</v>
      </c>
      <c r="E27" s="56" t="s">
        <v>38</v>
      </c>
      <c r="F27" s="57" t="s">
        <v>72</v>
      </c>
      <c r="G27" s="56">
        <v>0.45</v>
      </c>
      <c r="H27" s="56">
        <v>7.0000000000000007E-2</v>
      </c>
      <c r="I27" s="56">
        <v>0.1767</v>
      </c>
      <c r="J27" s="31">
        <f>SUM(G27:I27)</f>
        <v>0.69669999999999999</v>
      </c>
      <c r="K27" s="58">
        <v>2.94</v>
      </c>
      <c r="L27" s="58">
        <v>6.49</v>
      </c>
      <c r="M27" s="58">
        <v>4.5199999999999996</v>
      </c>
      <c r="N27" s="58" t="s">
        <v>31</v>
      </c>
      <c r="O27" s="37" t="s">
        <v>73</v>
      </c>
      <c r="P27" s="8"/>
      <c r="R27" s="24"/>
    </row>
    <row r="28" spans="1:18" s="9" customFormat="1" ht="41.25" customHeight="1" x14ac:dyDescent="0.3">
      <c r="A28" s="16"/>
      <c r="B28" s="83"/>
      <c r="C28" s="69" t="s">
        <v>74</v>
      </c>
      <c r="D28" s="45">
        <v>165</v>
      </c>
      <c r="E28" s="34" t="s">
        <v>38</v>
      </c>
      <c r="F28" s="35" t="s">
        <v>75</v>
      </c>
      <c r="G28" s="34">
        <v>0.49</v>
      </c>
      <c r="H28" s="34">
        <v>0.02</v>
      </c>
      <c r="I28" s="34">
        <v>0.1118</v>
      </c>
      <c r="J28" s="34">
        <f>SUM(G28:I28)</f>
        <v>0.62180000000000002</v>
      </c>
      <c r="K28" s="36">
        <v>6.76</v>
      </c>
      <c r="L28" s="36">
        <v>15.77</v>
      </c>
      <c r="M28" s="36" t="s">
        <v>31</v>
      </c>
      <c r="N28" s="36" t="s">
        <v>31</v>
      </c>
      <c r="O28" s="59" t="s">
        <v>76</v>
      </c>
      <c r="P28" s="8"/>
      <c r="R28" s="24"/>
    </row>
    <row r="29" spans="1:18" s="8" customFormat="1" ht="11.25" customHeight="1" x14ac:dyDescent="0.3">
      <c r="A29" s="16"/>
      <c r="B29" s="38"/>
      <c r="C29" s="70"/>
      <c r="D29" s="39"/>
      <c r="E29" s="40"/>
      <c r="F29" s="41"/>
      <c r="G29" s="40"/>
      <c r="H29" s="40"/>
      <c r="I29" s="40"/>
      <c r="J29" s="40"/>
      <c r="K29" s="40"/>
      <c r="L29" s="40"/>
      <c r="M29" s="60"/>
      <c r="N29" s="40"/>
      <c r="O29" s="43"/>
      <c r="R29" s="44"/>
    </row>
    <row r="30" spans="1:18" s="9" customFormat="1" ht="41.25" customHeight="1" x14ac:dyDescent="0.3">
      <c r="A30" s="16"/>
      <c r="B30" s="17" t="s">
        <v>77</v>
      </c>
      <c r="C30" s="71" t="s">
        <v>78</v>
      </c>
      <c r="D30" s="45">
        <v>1830</v>
      </c>
      <c r="E30" s="34" t="s">
        <v>19</v>
      </c>
      <c r="F30" s="35" t="s">
        <v>79</v>
      </c>
      <c r="G30" s="34">
        <v>0.45</v>
      </c>
      <c r="H30" s="34">
        <v>0.09</v>
      </c>
      <c r="I30" s="34">
        <v>0.53680000000000005</v>
      </c>
      <c r="J30" s="34">
        <f>SUM(G30:I30)</f>
        <v>1.0768</v>
      </c>
      <c r="K30" s="36">
        <v>0.41</v>
      </c>
      <c r="L30" s="36">
        <v>18.68</v>
      </c>
      <c r="M30" s="36">
        <v>27.53</v>
      </c>
      <c r="N30" s="36" t="s">
        <v>31</v>
      </c>
      <c r="O30" s="37" t="s">
        <v>80</v>
      </c>
      <c r="P30" s="8"/>
      <c r="R30" s="24"/>
    </row>
    <row r="31" spans="1:18" s="9" customFormat="1" ht="11.25" customHeight="1" x14ac:dyDescent="0.3">
      <c r="A31" s="16"/>
      <c r="B31" s="38"/>
      <c r="C31" s="70"/>
      <c r="D31" s="39"/>
      <c r="E31" s="40"/>
      <c r="F31" s="41"/>
      <c r="G31" s="40"/>
      <c r="H31" s="40"/>
      <c r="I31" s="40"/>
      <c r="J31" s="40"/>
      <c r="K31" s="42"/>
      <c r="L31" s="42"/>
      <c r="M31" s="42"/>
      <c r="N31" s="42"/>
      <c r="O31" s="43"/>
      <c r="P31" s="8"/>
      <c r="R31" s="24"/>
    </row>
    <row r="32" spans="1:18" s="9" customFormat="1" ht="41.25" customHeight="1" x14ac:dyDescent="0.3">
      <c r="A32" s="16"/>
      <c r="B32" s="83" t="s">
        <v>81</v>
      </c>
      <c r="C32" s="71" t="s">
        <v>82</v>
      </c>
      <c r="D32" s="45">
        <v>999</v>
      </c>
      <c r="E32" s="34" t="s">
        <v>34</v>
      </c>
      <c r="F32" s="35" t="s">
        <v>72</v>
      </c>
      <c r="G32" s="34">
        <v>0.49</v>
      </c>
      <c r="H32" s="34">
        <v>7.0000000000000007E-2</v>
      </c>
      <c r="I32" s="34">
        <v>0.25409999999999999</v>
      </c>
      <c r="J32" s="34">
        <f>SUM(G32:I32)</f>
        <v>0.81410000000000005</v>
      </c>
      <c r="K32" s="36">
        <v>4.92</v>
      </c>
      <c r="L32" s="36">
        <v>12.18</v>
      </c>
      <c r="M32" s="36">
        <v>3.24</v>
      </c>
      <c r="N32" s="36" t="s">
        <v>31</v>
      </c>
      <c r="O32" s="37" t="s">
        <v>83</v>
      </c>
      <c r="P32" s="8"/>
      <c r="R32" s="24"/>
    </row>
    <row r="33" spans="1:18" s="9" customFormat="1" ht="41.25" customHeight="1" x14ac:dyDescent="0.3">
      <c r="A33" s="16"/>
      <c r="B33" s="83"/>
      <c r="C33" s="69" t="s">
        <v>92</v>
      </c>
      <c r="D33" s="45">
        <v>223</v>
      </c>
      <c r="E33" s="34" t="s">
        <v>65</v>
      </c>
      <c r="F33" s="35" t="s">
        <v>93</v>
      </c>
      <c r="G33" s="34">
        <v>0.49</v>
      </c>
      <c r="H33" s="34"/>
      <c r="I33" s="34"/>
      <c r="J33" s="34"/>
      <c r="K33" s="36"/>
      <c r="L33" s="36"/>
      <c r="M33" s="36"/>
      <c r="N33" s="36"/>
      <c r="O33" s="37" t="s">
        <v>94</v>
      </c>
      <c r="P33" s="8"/>
      <c r="R33" s="24"/>
    </row>
    <row r="34" spans="1:18" s="9" customFormat="1" ht="41.25" customHeight="1" x14ac:dyDescent="0.3">
      <c r="A34" s="38"/>
      <c r="B34" s="83"/>
      <c r="C34" s="73" t="s">
        <v>84</v>
      </c>
      <c r="D34" s="47">
        <v>423</v>
      </c>
      <c r="E34" s="48" t="s">
        <v>34</v>
      </c>
      <c r="F34" s="49" t="s">
        <v>85</v>
      </c>
      <c r="G34" s="48">
        <v>0.5</v>
      </c>
      <c r="H34" s="48">
        <v>0.12</v>
      </c>
      <c r="I34" s="48">
        <v>1.6089</v>
      </c>
      <c r="J34" s="48">
        <f>SUM(G34:I34)</f>
        <v>2.2288999999999999</v>
      </c>
      <c r="K34" s="50">
        <v>3.99</v>
      </c>
      <c r="L34" s="50">
        <v>19.010000000000002</v>
      </c>
      <c r="M34" s="50">
        <v>15.72</v>
      </c>
      <c r="N34" s="61">
        <v>39.6</v>
      </c>
      <c r="O34" s="37" t="s">
        <v>86</v>
      </c>
      <c r="P34" s="8"/>
      <c r="R34" s="24"/>
    </row>
    <row r="35" spans="1:18" s="9" customFormat="1" ht="41.25" customHeight="1" x14ac:dyDescent="0.3">
      <c r="A35" s="38"/>
      <c r="B35" s="83"/>
      <c r="C35" s="71" t="s">
        <v>87</v>
      </c>
      <c r="D35" s="45">
        <v>772</v>
      </c>
      <c r="E35" s="34" t="s">
        <v>34</v>
      </c>
      <c r="F35" s="35" t="s">
        <v>88</v>
      </c>
      <c r="G35" s="34">
        <v>0.49</v>
      </c>
      <c r="H35" s="34">
        <v>0.09</v>
      </c>
      <c r="I35" s="34">
        <v>0.1313</v>
      </c>
      <c r="J35" s="34">
        <f>SUM(G35:I35)</f>
        <v>0.71129999999999993</v>
      </c>
      <c r="K35" s="36">
        <v>5.31</v>
      </c>
      <c r="L35" s="36">
        <v>15.71</v>
      </c>
      <c r="M35" s="36">
        <v>15.62</v>
      </c>
      <c r="N35" s="62">
        <v>27.36</v>
      </c>
      <c r="O35" s="37" t="s">
        <v>89</v>
      </c>
      <c r="P35" s="8"/>
      <c r="R35" s="24"/>
    </row>
    <row r="36" spans="1:18" s="9" customFormat="1" ht="9.75" customHeight="1" x14ac:dyDescent="0.3">
      <c r="A36" s="6"/>
      <c r="B36" s="7"/>
      <c r="C36" s="6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 s="9" customFormat="1" ht="18.75" hidden="1" customHeight="1" x14ac:dyDescent="0.3">
      <c r="A37" s="6"/>
      <c r="B37" s="7"/>
      <c r="C37" s="64" t="s">
        <v>90</v>
      </c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 s="9" customFormat="1" ht="18.75" customHeight="1" x14ac:dyDescent="0.3">
      <c r="A38" s="6"/>
      <c r="B38" s="7"/>
      <c r="C38" s="65" t="s">
        <v>91</v>
      </c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 s="9" customFormat="1" ht="40.5" customHeight="1" x14ac:dyDescent="0.3">
      <c r="A39" s="6"/>
      <c r="B39" s="7"/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</sheetData>
  <mergeCells count="13">
    <mergeCell ref="B9:B14"/>
    <mergeCell ref="B16:B17"/>
    <mergeCell ref="B19:B22"/>
    <mergeCell ref="B24:B28"/>
    <mergeCell ref="B32:B35"/>
    <mergeCell ref="C5:P5"/>
    <mergeCell ref="C7:C8"/>
    <mergeCell ref="E7:E8"/>
    <mergeCell ref="F7:F8"/>
    <mergeCell ref="G7:I7"/>
    <mergeCell ref="J7:J8"/>
    <mergeCell ref="K7:N7"/>
    <mergeCell ref="O7:O8"/>
  </mergeCells>
  <phoneticPr fontId="4" type="noConversion"/>
  <hyperlinks>
    <hyperlink ref="C10" r:id="rId1" xr:uid="{3440C96D-8069-46AE-9D60-404B811C0B7F}"/>
    <hyperlink ref="C9" r:id="rId2" xr:uid="{9F081A6F-E8B9-4B16-94FF-DDD8509B0520}"/>
    <hyperlink ref="C11" r:id="rId3" xr:uid="{73F9E2E5-768C-4292-8742-1EF41F889282}"/>
    <hyperlink ref="C12" r:id="rId4" xr:uid="{F663D3D0-127B-4D98-A350-AEFC08B75EDA}"/>
    <hyperlink ref="C13" r:id="rId5" xr:uid="{F2918F37-9DBD-4FCC-A9BA-0FCFA8FA5FE3}"/>
    <hyperlink ref="C14" r:id="rId6" xr:uid="{7904266E-D005-461B-9A42-6E576FFF8909}"/>
    <hyperlink ref="C16" r:id="rId7" xr:uid="{060F5760-128A-4015-A720-030C4236235F}"/>
    <hyperlink ref="C17" r:id="rId8" xr:uid="{F4328194-1E40-4F12-A392-5E6945247FD8}"/>
    <hyperlink ref="C19" r:id="rId9" xr:uid="{96FBDC65-0B17-4DD7-AF6A-2A50ED4C1C5D}"/>
    <hyperlink ref="C20" r:id="rId10" xr:uid="{E771D2EA-A1F6-4421-80EE-2740602E3A35}"/>
    <hyperlink ref="C21" r:id="rId11" xr:uid="{10F8989F-4780-42BD-B602-1E9B3FFC9D7C}"/>
    <hyperlink ref="C22" r:id="rId12" xr:uid="{6C28571A-C0F8-48C1-8428-BC407BDC5D2D}"/>
    <hyperlink ref="C24" r:id="rId13" xr:uid="{978959F4-F5BE-4AFA-91E1-49079FABC02E}"/>
    <hyperlink ref="C25" r:id="rId14" xr:uid="{C6022B3B-665E-4986-B3A5-7599F1A7B123}"/>
    <hyperlink ref="C26" r:id="rId15" xr:uid="{D58B1D43-7B53-4F5D-9390-A65E74FE1460}"/>
    <hyperlink ref="C27" r:id="rId16" xr:uid="{66AEB159-5C65-4507-A9E3-E608AA3CAF13}"/>
    <hyperlink ref="C28" r:id="rId17" xr:uid="{D2A69B88-8AA7-4B86-950B-17F83A4FE0ED}"/>
    <hyperlink ref="C30" r:id="rId18" xr:uid="{171091F5-FD1C-474E-9AD3-069942F6FF18}"/>
    <hyperlink ref="C32" r:id="rId19" xr:uid="{34B483F2-9695-4003-8B89-16AC66003124}"/>
    <hyperlink ref="C34" r:id="rId20" xr:uid="{59992284-3571-4703-8F8D-967A96CE2D10}"/>
    <hyperlink ref="C35" r:id="rId21" xr:uid="{18CE00C9-3BA4-42CD-835F-F40A5A225011}"/>
    <hyperlink ref="C33" r:id="rId22" xr:uid="{40DD495C-3D25-4572-8B0B-DE53116D3A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AI 테마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2025-02-10T02:08:32Z</dcterms:created>
  <dcterms:modified xsi:type="dcterms:W3CDTF">2025-03-09T19:59:38Z</dcterms:modified>
</cp:coreProperties>
</file>