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285"/>
  </bookViews>
  <sheets>
    <sheet name="훈련계획" sheetId="3" r:id="rId1"/>
    <sheet name="Sheet1" sheetId="4" r:id="rId2"/>
  </sheets>
  <definedNames>
    <definedName name="_xlnm.Print_Area" localSheetId="0">훈련계획!$A$1:$K$92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3" l="1"/>
  <c r="I58" i="3"/>
  <c r="I56" i="3"/>
  <c r="I54" i="3"/>
  <c r="I52" i="3"/>
  <c r="I50" i="3"/>
  <c r="I48" i="3"/>
  <c r="I46" i="3"/>
  <c r="H46" i="3" l="1"/>
  <c r="H42" i="3"/>
  <c r="H36" i="3"/>
  <c r="H38" i="3" s="1"/>
  <c r="H40" i="3" s="1"/>
  <c r="B46" i="3"/>
  <c r="B48" i="3"/>
  <c r="B50" i="3"/>
  <c r="B52" i="3" s="1"/>
  <c r="B54" i="3" s="1"/>
  <c r="B56" i="3" s="1"/>
  <c r="B58" i="3" s="1"/>
  <c r="B60" i="3" s="1"/>
  <c r="H44" i="3" l="1"/>
  <c r="H48" i="3" s="1"/>
  <c r="H50" i="3" s="1"/>
  <c r="H52" i="3" s="1"/>
  <c r="H54" i="3" s="1"/>
  <c r="H56" i="3" s="1"/>
  <c r="H58" i="3" s="1"/>
  <c r="H60" i="3" s="1"/>
  <c r="H6" i="3"/>
  <c r="H8" i="3"/>
  <c r="H10" i="3" s="1"/>
  <c r="H12" i="3" s="1"/>
  <c r="H14" i="3" s="1"/>
  <c r="H16" i="3" s="1"/>
  <c r="H18" i="3" s="1"/>
  <c r="H20" i="3" s="1"/>
  <c r="H22" i="3" s="1"/>
  <c r="H24" i="3" s="1"/>
  <c r="H26" i="3" s="1"/>
  <c r="H28" i="3" s="1"/>
  <c r="H30" i="3" s="1"/>
  <c r="H32" i="3" s="1"/>
  <c r="H34" i="3" s="1"/>
  <c r="B6" i="3"/>
  <c r="B8" i="3"/>
  <c r="K2" i="3"/>
  <c r="B10" i="3" l="1"/>
  <c r="B12" i="3" s="1"/>
  <c r="B14" i="3" s="1"/>
  <c r="B16" i="3" s="1"/>
  <c r="B18" i="3" s="1"/>
  <c r="B20" i="3" s="1"/>
  <c r="B22" i="3" s="1"/>
  <c r="B24" i="3" s="1"/>
  <c r="B26" i="3" s="1"/>
  <c r="B28" i="3" s="1"/>
  <c r="B30" i="3" s="1"/>
  <c r="B32" i="3" s="1"/>
  <c r="B34" i="3" s="1"/>
  <c r="B36" i="3" s="1"/>
  <c r="B38" i="3" s="1"/>
  <c r="B40" i="3" s="1"/>
  <c r="B42" i="3" s="1"/>
  <c r="B44" i="3" s="1"/>
  <c r="B62" i="3" s="1"/>
  <c r="D12" i="3" l="1"/>
  <c r="F12" i="3" l="1"/>
  <c r="D14" i="3"/>
  <c r="D16" i="3" l="1"/>
  <c r="F14" i="3"/>
  <c r="F16" i="3" l="1"/>
  <c r="D18" i="3"/>
  <c r="D20" i="3" l="1"/>
  <c r="F18" i="3"/>
  <c r="D22" i="3" l="1"/>
  <c r="F20" i="3"/>
  <c r="D24" i="3" l="1"/>
  <c r="F22" i="3"/>
  <c r="F24" i="3" l="1"/>
  <c r="D26" i="3"/>
  <c r="D28" i="3" l="1"/>
  <c r="F26" i="3"/>
  <c r="D30" i="3" l="1"/>
  <c r="F28" i="3"/>
  <c r="D32" i="3" l="1"/>
  <c r="F30" i="3"/>
  <c r="D34" i="3" l="1"/>
  <c r="F32" i="3"/>
  <c r="F34" i="3" l="1"/>
  <c r="D36" i="3"/>
  <c r="D38" i="3" l="1"/>
  <c r="F36" i="3"/>
  <c r="D40" i="3" l="1"/>
  <c r="F38" i="3"/>
  <c r="D42" i="3" l="1"/>
  <c r="F40" i="3"/>
  <c r="D44" i="3" l="1"/>
  <c r="D46" i="3" s="1"/>
  <c r="F42" i="3"/>
  <c r="F46" i="3" l="1"/>
  <c r="D48" i="3"/>
  <c r="F44" i="3"/>
  <c r="D50" i="3" l="1"/>
  <c r="F48" i="3"/>
  <c r="F50" i="3" l="1"/>
  <c r="D52" i="3"/>
  <c r="D54" i="3" l="1"/>
  <c r="F52" i="3"/>
  <c r="F54" i="3" l="1"/>
  <c r="D56" i="3"/>
  <c r="D58" i="3" l="1"/>
  <c r="F56" i="3"/>
  <c r="D60" i="3" l="1"/>
  <c r="F60" i="3" s="1"/>
  <c r="F58" i="3"/>
</calcChain>
</file>

<file path=xl/sharedStrings.xml><?xml version="1.0" encoding="utf-8"?>
<sst xmlns="http://schemas.openxmlformats.org/spreadsheetml/2006/main" count="285" uniqueCount="129">
  <si>
    <t>1주</t>
    <phoneticPr fontId="2" type="noConversion"/>
  </si>
  <si>
    <t>일요일</t>
    <phoneticPr fontId="2" type="noConversion"/>
  </si>
  <si>
    <t>화요일</t>
    <phoneticPr fontId="2" type="noConversion"/>
  </si>
  <si>
    <t>목요일</t>
    <phoneticPr fontId="2" type="noConversion"/>
  </si>
  <si>
    <t>토요일</t>
    <phoneticPr fontId="2" type="noConversion"/>
  </si>
  <si>
    <t>수영</t>
    <phoneticPr fontId="2" type="noConversion"/>
  </si>
  <si>
    <t>2주</t>
    <phoneticPr fontId="2" type="noConversion"/>
  </si>
  <si>
    <t>런</t>
    <phoneticPr fontId="2" type="noConversion"/>
  </si>
  <si>
    <t>훈련시간</t>
    <phoneticPr fontId="2" type="noConversion"/>
  </si>
  <si>
    <t>비고</t>
    <phoneticPr fontId="2" type="noConversion"/>
  </si>
  <si>
    <t>구분</t>
    <phoneticPr fontId="2" type="noConversion"/>
  </si>
  <si>
    <t>동아마라톤</t>
    <phoneticPr fontId="2" type="noConversion"/>
  </si>
  <si>
    <t>3주</t>
  </si>
  <si>
    <t>4주</t>
  </si>
  <si>
    <t>5주</t>
  </si>
  <si>
    <t>6주</t>
  </si>
  <si>
    <t>7주</t>
  </si>
  <si>
    <t>8주</t>
  </si>
  <si>
    <t>9주</t>
  </si>
  <si>
    <t>10주</t>
  </si>
  <si>
    <t>11주</t>
  </si>
  <si>
    <t>12주</t>
  </si>
  <si>
    <t>13주</t>
  </si>
  <si>
    <t>14주</t>
  </si>
  <si>
    <t>15주</t>
  </si>
  <si>
    <t>16주</t>
  </si>
  <si>
    <t>17주</t>
  </si>
  <si>
    <t>18주</t>
  </si>
  <si>
    <t>19주</t>
  </si>
  <si>
    <t>20주</t>
  </si>
  <si>
    <t>21주</t>
  </si>
  <si>
    <t>22주</t>
  </si>
  <si>
    <t>23주</t>
  </si>
  <si>
    <t>새라+근전5K</t>
    <phoneticPr fontId="2" type="noConversion"/>
  </si>
  <si>
    <t>LSD 2시간30분</t>
    <phoneticPr fontId="2" type="noConversion"/>
  </si>
  <si>
    <t>잔차 5시간</t>
    <phoneticPr fontId="2" type="noConversion"/>
  </si>
  <si>
    <t>+근전 1시간</t>
    <phoneticPr fontId="2" type="noConversion"/>
  </si>
  <si>
    <t>잔차 4시간30분</t>
    <phoneticPr fontId="2" type="noConversion"/>
  </si>
  <si>
    <t>잔차 5.5시간</t>
    <phoneticPr fontId="2" type="noConversion"/>
  </si>
  <si>
    <t>+근전 30분</t>
    <phoneticPr fontId="2" type="noConversion"/>
  </si>
  <si>
    <t>1. 훈련일정</t>
    <phoneticPr fontId="2" type="noConversion"/>
  </si>
  <si>
    <t>잔차 6시간</t>
    <phoneticPr fontId="2" type="noConversion"/>
  </si>
  <si>
    <t>새라</t>
    <phoneticPr fontId="2" type="noConversion"/>
  </si>
  <si>
    <t>집결장소</t>
    <phoneticPr fontId="2" type="noConversion"/>
  </si>
  <si>
    <t>일산호수공원 1주차장</t>
    <phoneticPr fontId="2" type="noConversion"/>
  </si>
  <si>
    <t>세부내용</t>
    <phoneticPr fontId="2" type="noConversion"/>
  </si>
  <si>
    <t>아라뱃길</t>
    <phoneticPr fontId="2" type="noConversion"/>
  </si>
  <si>
    <t>잔차 3시간30분</t>
    <phoneticPr fontId="2" type="noConversion"/>
  </si>
  <si>
    <t>어유지리</t>
    <phoneticPr fontId="2" type="noConversion"/>
  </si>
  <si>
    <t>잔차 7시간</t>
    <phoneticPr fontId="2" type="noConversion"/>
  </si>
  <si>
    <t>임진각</t>
    <phoneticPr fontId="2" type="noConversion"/>
  </si>
  <si>
    <t>120K</t>
    <phoneticPr fontId="2" type="noConversion"/>
  </si>
  <si>
    <t>140K</t>
    <phoneticPr fontId="2" type="noConversion"/>
  </si>
  <si>
    <t xml:space="preserve"> 매주 화/목 06:00 ~ 07:45
*일출시간에 맞추어 조정
*새라후 호공에서 근전환훈련</t>
    <phoneticPr fontId="2" type="noConversion"/>
  </si>
  <si>
    <t>2. 훈련 세부내용</t>
    <phoneticPr fontId="2" type="noConversion"/>
  </si>
  <si>
    <t>잔차</t>
    <phoneticPr fontId="2" type="noConversion"/>
  </si>
  <si>
    <t>아라
뱃길</t>
    <phoneticPr fontId="2" type="noConversion"/>
  </si>
  <si>
    <t>아라뱃길 
다남공원주차장 P25</t>
    <phoneticPr fontId="2" type="noConversion"/>
  </si>
  <si>
    <t xml:space="preserve"> 토요일 06:00 ~ (별도공지)
*일출시간에 맞추어 조정
*라이딩후 근전환훈련</t>
    <phoneticPr fontId="2" type="noConversion"/>
  </si>
  <si>
    <t xml:space="preserve"> 코스 양쪽 끝에서 U턴 할 때 진행하고 있는 보행자, 자전거, 차량 주의 </t>
    <phoneticPr fontId="2" type="noConversion"/>
  </si>
  <si>
    <t>통일
동산</t>
    <phoneticPr fontId="2" type="noConversion"/>
  </si>
  <si>
    <t>160K</t>
    <phoneticPr fontId="2" type="noConversion"/>
  </si>
  <si>
    <t xml:space="preserve"> 팀별 훈련 프로그램 및 개인역량에 맞추어 라이딩 속도와 거리 조정</t>
    <phoneticPr fontId="2" type="noConversion"/>
  </si>
  <si>
    <t>일산서구경찰서</t>
    <phoneticPr fontId="2" type="noConversion"/>
  </si>
  <si>
    <t xml:space="preserve"> 각 팀별로 제시된 횟수 만큼, 또는 개인역량에 따라 LG순환로를 돌고 임진각으로 이동</t>
    <phoneticPr fontId="2" type="noConversion"/>
  </si>
  <si>
    <t xml:space="preserve"> 임진각 오고 갈 때 이동은 팀별로 실시</t>
    <phoneticPr fontId="2" type="noConversion"/>
  </si>
  <si>
    <t>국도
장거리</t>
    <phoneticPr fontId="2" type="noConversion"/>
  </si>
  <si>
    <t xml:space="preserve"> 선두를 주기적으로 로테이션하여 일정한 라이딩 속도를 유지한다</t>
    <phoneticPr fontId="2" type="noConversion"/>
  </si>
  <si>
    <t>* 어유: 어유지리, 숭의: 숭의전, 대광: 대광리, 노동: 노동당사</t>
    <phoneticPr fontId="2" type="noConversion"/>
  </si>
  <si>
    <r>
      <rPr>
        <b/>
        <sz val="10"/>
        <rFont val="맑은 고딕"/>
        <family val="3"/>
        <charset val="129"/>
      </rPr>
      <t>※</t>
    </r>
    <r>
      <rPr>
        <b/>
        <sz val="10"/>
        <rFont val="맑은 고딕"/>
        <family val="3"/>
        <charset val="129"/>
        <scheme val="minor"/>
      </rPr>
      <t xml:space="preserve"> NOTE</t>
    </r>
    <phoneticPr fontId="2" type="noConversion"/>
  </si>
  <si>
    <t xml:space="preserve"> 2. 라이딩 훈련 속도와 거리, 코스변경 등은 당일 기후, 참석자, 안전 등을 고려하여 훈련팀 대장이 임의로 변경할 수 있다.</t>
    <phoneticPr fontId="2" type="noConversion"/>
  </si>
  <si>
    <t xml:space="preserve"> 1. 제시된 훈련 프로그램은 권고사항(Guideline)으로 개인의 운동 능력과 컨디션, 당일 날씨 등을 고려하여 본인이 훈련량을 가감하여 훈련해야 한다.</t>
    <phoneticPr fontId="2" type="noConversion"/>
  </si>
  <si>
    <t xml:space="preserve"> 4. 팀별 훈련을 원칙으로 하고 대장 부재시에는 임시 대장이 당일 훈련을 리드한다.</t>
    <phoneticPr fontId="2" type="noConversion"/>
  </si>
  <si>
    <t>고양체육관수영장</t>
    <phoneticPr fontId="2" type="noConversion"/>
  </si>
  <si>
    <t xml:space="preserve"> 일요 런 훈련 후 제시된 프로그램에 맞추어 훈련 실시</t>
    <phoneticPr fontId="2" type="noConversion"/>
  </si>
  <si>
    <t xml:space="preserve"> 주중 수영훈련은 개별적으로 실시</t>
    <phoneticPr fontId="2" type="noConversion"/>
  </si>
  <si>
    <t xml:space="preserve"> 집결지옆 광장에 보급소 설치. 보급소를 중심으로 양쪽 편도 5km, 1 Lap 20km</t>
    <phoneticPr fontId="2" type="noConversion"/>
  </si>
  <si>
    <t xml:space="preserve"> 보급은 주로에 있는 편의점 이용</t>
    <phoneticPr fontId="2" type="noConversion"/>
  </si>
  <si>
    <t xml:space="preserve"> 각 팀별로 훈련하되 특별한 사유가 없는 한 훈련부 제시 코스를 따른다 </t>
    <phoneticPr fontId="2" type="noConversion"/>
  </si>
  <si>
    <t xml:space="preserve"> 3. 보급은 각 팀별로 대장(또는 훈련부장)이 편의점을 이용하여 보급한 후 비용은 사후정산한다</t>
    <phoneticPr fontId="2" type="noConversion"/>
  </si>
  <si>
    <t xml:space="preserve"> 2시간 전후의 장거리주(LSD) 위주의 훈련 </t>
    <phoneticPr fontId="2" type="noConversion"/>
  </si>
  <si>
    <t>일산호수공원 
선인장전시관 뒤
(주차는 제1주차장)</t>
    <phoneticPr fontId="2" type="noConversion"/>
  </si>
  <si>
    <t>일산호수공원 
선인장전시관 뒤
(또는 일산서구경찰서)</t>
    <phoneticPr fontId="2" type="noConversion"/>
  </si>
  <si>
    <t>일요일 06:00 ~ 08:30</t>
    <phoneticPr fontId="2" type="noConversion"/>
  </si>
  <si>
    <t>일요일 09:00 ~ 10:50</t>
    <phoneticPr fontId="2" type="noConversion"/>
  </si>
  <si>
    <t xml:space="preserve"> 보급은 주로에 있는 편의점 이용. 안전 및 펑크 대비 차량지원 자봉 예정</t>
    <phoneticPr fontId="2" type="noConversion"/>
  </si>
  <si>
    <t>한강오픈워터(100분)</t>
    <phoneticPr fontId="2" type="noConversion"/>
  </si>
  <si>
    <t>180K</t>
    <phoneticPr fontId="2" type="noConversion"/>
  </si>
  <si>
    <t>90K</t>
    <phoneticPr fontId="2" type="noConversion"/>
  </si>
  <si>
    <t>훈련</t>
    <phoneticPr fontId="2" type="noConversion"/>
  </si>
  <si>
    <t>일산철인클럽 2026 훈련계획</t>
    <phoneticPr fontId="2" type="noConversion"/>
  </si>
  <si>
    <t>2026시륜제</t>
    <phoneticPr fontId="2" type="noConversion"/>
  </si>
  <si>
    <t>*4/25 Korea50K</t>
    <phoneticPr fontId="2" type="noConversion"/>
  </si>
  <si>
    <t>3종 모의훈련(하프)
왕산해수욕장일대</t>
    <phoneticPr fontId="2" type="noConversion"/>
  </si>
  <si>
    <t>LSD 2시간30분</t>
  </si>
  <si>
    <t>나주영산강 철인3종</t>
    <phoneticPr fontId="2" type="noConversion"/>
  </si>
  <si>
    <t>아라뱃길</t>
    <phoneticPr fontId="2" type="noConversion"/>
  </si>
  <si>
    <t>* 4/12 송도듀애슬론</t>
    <phoneticPr fontId="2" type="noConversion"/>
  </si>
  <si>
    <t>26주</t>
  </si>
  <si>
    <t>27주</t>
  </si>
  <si>
    <t>28주</t>
  </si>
  <si>
    <t>29주</t>
  </si>
  <si>
    <t>* 10/4 구례아이언맨</t>
    <phoneticPr fontId="2" type="noConversion"/>
  </si>
  <si>
    <t>새라+근전5K</t>
  </si>
  <si>
    <t>24주</t>
  </si>
  <si>
    <t>25주</t>
  </si>
  <si>
    <t>LSD 2시간30분</t>
    <phoneticPr fontId="2" type="noConversion"/>
  </si>
  <si>
    <t>(하프, 스텐다드)</t>
    <phoneticPr fontId="2" type="noConversion"/>
  </si>
  <si>
    <t>140k</t>
    <phoneticPr fontId="2" type="noConversion"/>
  </si>
  <si>
    <t>적성</t>
    <phoneticPr fontId="2" type="noConversion"/>
  </si>
  <si>
    <t>120k</t>
    <phoneticPr fontId="2" type="noConversion"/>
  </si>
  <si>
    <t>잔차 4시간</t>
    <phoneticPr fontId="2" type="noConversion"/>
  </si>
  <si>
    <t>* 4/4 장수트레일런</t>
    <phoneticPr fontId="2" type="noConversion"/>
  </si>
  <si>
    <t>숭의전</t>
    <phoneticPr fontId="2" type="noConversion"/>
  </si>
  <si>
    <t>번개라이딩</t>
    <phoneticPr fontId="2" type="noConversion"/>
  </si>
  <si>
    <t>잔차 7시간</t>
    <phoneticPr fontId="2" type="noConversion"/>
  </si>
  <si>
    <t>잔차 6시간</t>
    <phoneticPr fontId="2" type="noConversion"/>
  </si>
  <si>
    <t>*6/7 나주영산강 철인3종</t>
    <phoneticPr fontId="2" type="noConversion"/>
  </si>
  <si>
    <t>* 6/14 고성아이언맨 70.3</t>
    <phoneticPr fontId="2" type="noConversion"/>
  </si>
  <si>
    <t>현충일 번개</t>
    <phoneticPr fontId="2" type="noConversion"/>
  </si>
  <si>
    <t>임진각</t>
    <phoneticPr fontId="2" type="noConversion"/>
  </si>
  <si>
    <t>100K</t>
    <phoneticPr fontId="2" type="noConversion"/>
  </si>
  <si>
    <t>* 5/10 무의도 트레인런</t>
    <phoneticPr fontId="2" type="noConversion"/>
  </si>
  <si>
    <t>* 5/16~17 정남진장흥철인3종</t>
    <phoneticPr fontId="2" type="noConversion"/>
  </si>
  <si>
    <t>* 4/11 청남대울트라
김은파, 김현성, 장진영, 지수영, 정진해, 최종두</t>
    <phoneticPr fontId="2" type="noConversion"/>
  </si>
  <si>
    <t>강신영,이기용, 정진해, 김현성, 정연이, 최종두, 노종남</t>
    <phoneticPr fontId="2" type="noConversion"/>
  </si>
  <si>
    <t>통일동산</t>
    <phoneticPr fontId="2" type="noConversion"/>
  </si>
  <si>
    <t>40k</t>
    <phoneticPr fontId="2" type="noConversion"/>
  </si>
  <si>
    <t>잔차 5.5시간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</si>
</sst>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6FF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5" xfId="0" quotePrefix="1" applyFill="1" applyBorder="1">
      <alignment vertical="center"/>
    </xf>
    <xf numFmtId="0" fontId="0" fillId="0" borderId="3" xfId="0" quotePrefix="1" applyBorder="1">
      <alignment vertical="center"/>
    </xf>
    <xf numFmtId="0" fontId="0" fillId="0" borderId="6" xfId="0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3" borderId="31" xfId="0" applyFill="1" applyBorder="1">
      <alignment vertical="center"/>
    </xf>
    <xf numFmtId="0" fontId="5" fillId="3" borderId="8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0" fillId="3" borderId="7" xfId="0" quotePrefix="1" applyFill="1" applyBorder="1">
      <alignment vertical="center"/>
    </xf>
    <xf numFmtId="0" fontId="15" fillId="0" borderId="0" xfId="0" applyFont="1">
      <alignment vertical="center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0" fillId="3" borderId="8" xfId="0" quotePrefix="1" applyFill="1" applyBorder="1">
      <alignment vertical="center"/>
    </xf>
    <xf numFmtId="0" fontId="17" fillId="3" borderId="5" xfId="0" quotePrefix="1" applyFont="1" applyFill="1" applyBorder="1">
      <alignment vertical="center"/>
    </xf>
    <xf numFmtId="0" fontId="5" fillId="3" borderId="31" xfId="0" quotePrefix="1" applyFont="1" applyFill="1" applyBorder="1">
      <alignment vertical="center"/>
    </xf>
    <xf numFmtId="0" fontId="1" fillId="0" borderId="0" xfId="0" applyFont="1" applyAlignment="1">
      <alignment horizontal="center" vertical="center"/>
    </xf>
    <xf numFmtId="14" fontId="1" fillId="0" borderId="3" xfId="0" quotePrefix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4" fontId="8" fillId="0" borderId="3" xfId="0" quotePrefix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0" fillId="0" borderId="3" xfId="0" quotePrefix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>
      <alignment vertical="center"/>
    </xf>
    <xf numFmtId="0" fontId="7" fillId="3" borderId="42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5" fillId="2" borderId="57" xfId="0" applyFont="1" applyFill="1" applyBorder="1">
      <alignment vertical="center"/>
    </xf>
    <xf numFmtId="0" fontId="5" fillId="2" borderId="59" xfId="0" applyFont="1" applyFill="1" applyBorder="1">
      <alignment vertical="center"/>
    </xf>
    <xf numFmtId="0" fontId="8" fillId="0" borderId="0" xfId="0" quotePrefix="1" applyFont="1" applyBorder="1" applyAlignment="1">
      <alignment horizontal="center" vertical="center"/>
    </xf>
    <xf numFmtId="14" fontId="8" fillId="0" borderId="0" xfId="0" quotePrefix="1" applyNumberFormat="1" applyFont="1" applyBorder="1" applyAlignment="1">
      <alignment horizontal="center" vertical="center"/>
    </xf>
    <xf numFmtId="0" fontId="5" fillId="2" borderId="62" xfId="0" applyFont="1" applyFill="1" applyBorder="1">
      <alignment vertical="center"/>
    </xf>
    <xf numFmtId="0" fontId="5" fillId="2" borderId="63" xfId="0" applyFont="1" applyFill="1" applyBorder="1">
      <alignment vertical="center"/>
    </xf>
    <xf numFmtId="0" fontId="1" fillId="0" borderId="64" xfId="0" applyFont="1" applyBorder="1" applyAlignment="1">
      <alignment horizontal="center" vertical="center"/>
    </xf>
    <xf numFmtId="0" fontId="0" fillId="3" borderId="65" xfId="0" applyFill="1" applyBorder="1">
      <alignment vertical="center"/>
    </xf>
    <xf numFmtId="0" fontId="8" fillId="0" borderId="64" xfId="0" applyFont="1" applyBorder="1" applyAlignment="1">
      <alignment horizontal="center" vertical="center"/>
    </xf>
    <xf numFmtId="0" fontId="0" fillId="3" borderId="66" xfId="0" applyFill="1" applyBorder="1">
      <alignment vertical="center"/>
    </xf>
    <xf numFmtId="0" fontId="0" fillId="0" borderId="64" xfId="0" applyBorder="1" applyAlignment="1">
      <alignment horizontal="center" vertical="center"/>
    </xf>
    <xf numFmtId="0" fontId="3" fillId="0" borderId="64" xfId="0" applyFont="1" applyBorder="1">
      <alignment vertical="center"/>
    </xf>
    <xf numFmtId="0" fontId="0" fillId="3" borderId="66" xfId="0" quotePrefix="1" applyFill="1" applyBorder="1">
      <alignment vertical="center"/>
    </xf>
    <xf numFmtId="0" fontId="0" fillId="3" borderId="67" xfId="0" applyFill="1" applyBorder="1" applyAlignment="1">
      <alignment horizontal="center" vertical="center"/>
    </xf>
    <xf numFmtId="14" fontId="1" fillId="0" borderId="9" xfId="0" quotePrefix="1" applyNumberFormat="1" applyFont="1" applyBorder="1" applyAlignment="1">
      <alignment horizontal="center" vertical="center"/>
    </xf>
    <xf numFmtId="0" fontId="0" fillId="0" borderId="9" xfId="0" quotePrefix="1" applyBorder="1">
      <alignment vertical="center"/>
    </xf>
    <xf numFmtId="14" fontId="0" fillId="0" borderId="9" xfId="0" quotePrefix="1" applyNumberFormat="1" applyFont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69" xfId="0" applyFont="1" applyFill="1" applyBorder="1" applyAlignment="1">
      <alignment horizontal="center" vertical="center"/>
    </xf>
    <xf numFmtId="0" fontId="5" fillId="2" borderId="70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right" vertical="center"/>
    </xf>
    <xf numFmtId="0" fontId="0" fillId="0" borderId="58" xfId="0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3" borderId="4" xfId="0" applyFont="1" applyFill="1" applyBorder="1">
      <alignment vertical="center"/>
    </xf>
    <xf numFmtId="0" fontId="19" fillId="3" borderId="43" xfId="0" applyFont="1" applyFill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3" borderId="7" xfId="0" quotePrefix="1" applyFont="1" applyFill="1" applyBorder="1">
      <alignment vertical="center"/>
    </xf>
    <xf numFmtId="0" fontId="19" fillId="3" borderId="4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7" fillId="2" borderId="7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50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0" fillId="0" borderId="7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20" fontId="11" fillId="0" borderId="20" xfId="0" quotePrefix="1" applyNumberFormat="1" applyFont="1" applyBorder="1" applyAlignment="1">
      <alignment horizontal="left" vertical="center"/>
    </xf>
    <xf numFmtId="20" fontId="11" fillId="0" borderId="52" xfId="0" quotePrefix="1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20" fontId="11" fillId="0" borderId="21" xfId="0" quotePrefix="1" applyNumberFormat="1" applyFont="1" applyBorder="1" applyAlignment="1">
      <alignment horizontal="center" vertical="center"/>
    </xf>
    <xf numFmtId="20" fontId="11" fillId="0" borderId="54" xfId="0" quotePrefix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20" fontId="11" fillId="0" borderId="38" xfId="0" quotePrefix="1" applyNumberFormat="1" applyFont="1" applyBorder="1" applyAlignment="1">
      <alignment horizontal="left" vertical="center"/>
    </xf>
    <xf numFmtId="20" fontId="11" fillId="0" borderId="39" xfId="0" quotePrefix="1" applyNumberFormat="1" applyFont="1" applyBorder="1" applyAlignment="1">
      <alignment horizontal="left" vertical="center"/>
    </xf>
    <xf numFmtId="20" fontId="11" fillId="0" borderId="56" xfId="0" quotePrefix="1" applyNumberFormat="1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4" fontId="19" fillId="0" borderId="3" xfId="0" quotePrefix="1" applyNumberFormat="1" applyFont="1" applyBorder="1" applyAlignment="1">
      <alignment horizontal="center" vertical="center"/>
    </xf>
    <xf numFmtId="0" fontId="19" fillId="3" borderId="4" xfId="0" applyFont="1" applyFill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3" borderId="7" xfId="0" applyFont="1" applyFill="1" applyBorder="1">
      <alignment vertical="center"/>
    </xf>
    <xf numFmtId="0" fontId="9" fillId="0" borderId="5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349704</xdr:colOff>
      <xdr:row>64</xdr:row>
      <xdr:rowOff>42182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65704" cy="1345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zoomScale="70" zoomScaleNormal="70" workbookViewId="0">
      <selection activeCell="Q14" sqref="Q14"/>
    </sheetView>
  </sheetViews>
  <sheetFormatPr defaultRowHeight="16.5" x14ac:dyDescent="0.3"/>
  <cols>
    <col min="1" max="1" width="7.375" style="1" customWidth="1"/>
    <col min="2" max="2" width="13.875" style="30" customWidth="1"/>
    <col min="3" max="3" width="20.25" customWidth="1"/>
    <col min="4" max="4" width="12.625" style="34" customWidth="1"/>
    <col min="5" max="5" width="15.875" customWidth="1"/>
    <col min="6" max="6" width="11.125" bestFit="1" customWidth="1"/>
    <col min="7" max="7" width="15.5" customWidth="1"/>
    <col min="8" max="8" width="11.125" style="2" customWidth="1"/>
    <col min="9" max="9" width="18.875" customWidth="1"/>
    <col min="10" max="10" width="12.75" customWidth="1"/>
    <col min="11" max="11" width="45.25" style="77" customWidth="1"/>
  </cols>
  <sheetData>
    <row r="1" spans="1:11" ht="37.9" customHeight="1" x14ac:dyDescent="0.3">
      <c r="A1" s="125" t="s">
        <v>90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1" thickBot="1" x14ac:dyDescent="0.35">
      <c r="A2" s="18" t="s">
        <v>40</v>
      </c>
      <c r="I2" s="13"/>
      <c r="J2" s="13"/>
      <c r="K2" s="69">
        <f ca="1">TODAY()</f>
        <v>46106</v>
      </c>
    </row>
    <row r="3" spans="1:11" ht="17.25" thickBot="1" x14ac:dyDescent="0.35">
      <c r="A3" s="67"/>
      <c r="B3" s="140" t="s">
        <v>1</v>
      </c>
      <c r="C3" s="141"/>
      <c r="D3" s="142" t="s">
        <v>2</v>
      </c>
      <c r="E3" s="142"/>
      <c r="F3" s="143" t="s">
        <v>3</v>
      </c>
      <c r="G3" s="144"/>
      <c r="H3" s="123" t="s">
        <v>4</v>
      </c>
      <c r="I3" s="124"/>
      <c r="J3" s="124"/>
      <c r="K3" s="68" t="s">
        <v>9</v>
      </c>
    </row>
    <row r="4" spans="1:11" x14ac:dyDescent="0.3">
      <c r="A4" s="52"/>
      <c r="B4" s="62">
        <v>46096</v>
      </c>
      <c r="C4" s="29" t="s">
        <v>11</v>
      </c>
      <c r="D4" s="50"/>
      <c r="E4" s="46"/>
      <c r="F4" s="63"/>
      <c r="G4" s="14"/>
      <c r="H4" s="64">
        <v>46102</v>
      </c>
      <c r="I4" s="65" t="s">
        <v>91</v>
      </c>
      <c r="J4" s="66" t="s">
        <v>126</v>
      </c>
      <c r="K4" s="151"/>
    </row>
    <row r="5" spans="1:11" x14ac:dyDescent="0.3">
      <c r="A5" s="49"/>
      <c r="B5" s="32"/>
      <c r="C5" s="15"/>
      <c r="D5" s="35"/>
      <c r="E5" s="5"/>
      <c r="F5" s="9"/>
      <c r="G5" s="6"/>
      <c r="H5" s="40"/>
      <c r="I5" s="16"/>
      <c r="J5" s="41" t="s">
        <v>127</v>
      </c>
      <c r="K5" s="152"/>
    </row>
    <row r="6" spans="1:11" ht="17.100000000000001" customHeight="1" x14ac:dyDescent="0.3">
      <c r="A6" s="48" t="s">
        <v>0</v>
      </c>
      <c r="B6" s="31">
        <f>B4+7</f>
        <v>46103</v>
      </c>
      <c r="C6" s="7" t="s">
        <v>34</v>
      </c>
      <c r="D6" s="50"/>
      <c r="E6" s="3"/>
      <c r="F6" s="8"/>
      <c r="G6" s="4"/>
      <c r="H6" s="38">
        <f>H4+7</f>
        <v>46109</v>
      </c>
      <c r="I6" s="3" t="s">
        <v>47</v>
      </c>
      <c r="J6" s="25" t="s">
        <v>96</v>
      </c>
      <c r="K6" s="70"/>
    </row>
    <row r="7" spans="1:11" x14ac:dyDescent="0.3">
      <c r="A7" s="49"/>
      <c r="B7" s="32"/>
      <c r="C7" s="6"/>
      <c r="D7" s="35"/>
      <c r="E7" s="5"/>
      <c r="F7" s="9"/>
      <c r="G7" s="6"/>
      <c r="H7" s="10"/>
      <c r="I7" s="17" t="s">
        <v>39</v>
      </c>
      <c r="J7" s="42" t="s">
        <v>88</v>
      </c>
      <c r="K7" s="81"/>
    </row>
    <row r="8" spans="1:11" x14ac:dyDescent="0.3">
      <c r="A8" s="48" t="s">
        <v>6</v>
      </c>
      <c r="B8" s="31">
        <f>B6+7</f>
        <v>46110</v>
      </c>
      <c r="C8" s="7" t="s">
        <v>34</v>
      </c>
      <c r="D8" s="51"/>
      <c r="E8" s="3"/>
      <c r="F8" s="38"/>
      <c r="G8" s="4"/>
      <c r="H8" s="38">
        <f t="shared" ref="H8" si="0">H6+7</f>
        <v>46116</v>
      </c>
      <c r="I8" s="3" t="s">
        <v>47</v>
      </c>
      <c r="J8" s="25" t="s">
        <v>46</v>
      </c>
      <c r="K8" s="70"/>
    </row>
    <row r="9" spans="1:11" x14ac:dyDescent="0.3">
      <c r="A9" s="49"/>
      <c r="B9" s="32"/>
      <c r="C9" s="6"/>
      <c r="D9" s="35"/>
      <c r="E9" s="5"/>
      <c r="F9" s="39"/>
      <c r="G9" s="6"/>
      <c r="H9" s="10"/>
      <c r="I9" s="17" t="s">
        <v>36</v>
      </c>
      <c r="J9" s="42" t="s">
        <v>88</v>
      </c>
      <c r="K9" s="81"/>
    </row>
    <row r="10" spans="1:11" x14ac:dyDescent="0.3">
      <c r="A10" s="48" t="s">
        <v>12</v>
      </c>
      <c r="B10" s="31">
        <f t="shared" ref="B10:D10" si="1">B8+7</f>
        <v>46117</v>
      </c>
      <c r="C10" s="7" t="s">
        <v>34</v>
      </c>
      <c r="D10" s="36">
        <v>46119</v>
      </c>
      <c r="E10" s="3" t="s">
        <v>33</v>
      </c>
      <c r="F10" s="38">
        <v>46121</v>
      </c>
      <c r="G10" s="4" t="s">
        <v>33</v>
      </c>
      <c r="H10" s="38">
        <f t="shared" ref="H10" si="2">H8+7</f>
        <v>46123</v>
      </c>
      <c r="I10" s="3" t="s">
        <v>37</v>
      </c>
      <c r="J10" s="25" t="s">
        <v>46</v>
      </c>
      <c r="K10" s="71" t="s">
        <v>112</v>
      </c>
    </row>
    <row r="11" spans="1:11" x14ac:dyDescent="0.3">
      <c r="A11" s="49"/>
      <c r="B11" s="32"/>
      <c r="C11" s="6"/>
      <c r="D11" s="37"/>
      <c r="E11" s="5"/>
      <c r="F11" s="39"/>
      <c r="G11" s="6"/>
      <c r="H11" s="10"/>
      <c r="I11" s="17" t="s">
        <v>36</v>
      </c>
      <c r="J11" s="42" t="s">
        <v>51</v>
      </c>
      <c r="K11" s="81"/>
    </row>
    <row r="12" spans="1:11" ht="33" x14ac:dyDescent="0.3">
      <c r="A12" s="48" t="s">
        <v>13</v>
      </c>
      <c r="B12" s="31">
        <f t="shared" ref="B12" si="3">B10+7</f>
        <v>46124</v>
      </c>
      <c r="C12" s="7" t="s">
        <v>34</v>
      </c>
      <c r="D12" s="36">
        <f t="shared" ref="D12" si="4">D10+7</f>
        <v>46126</v>
      </c>
      <c r="E12" s="3" t="s">
        <v>33</v>
      </c>
      <c r="F12" s="38">
        <f t="shared" ref="F12" si="5">D12+2</f>
        <v>46128</v>
      </c>
      <c r="G12" s="4" t="s">
        <v>33</v>
      </c>
      <c r="H12" s="38">
        <f t="shared" ref="H12" si="6">H10+7</f>
        <v>46130</v>
      </c>
      <c r="I12" s="3" t="s">
        <v>35</v>
      </c>
      <c r="J12" s="25" t="s">
        <v>46</v>
      </c>
      <c r="K12" s="187" t="s">
        <v>124</v>
      </c>
    </row>
    <row r="13" spans="1:11" x14ac:dyDescent="0.3">
      <c r="A13" s="49"/>
      <c r="B13" s="32"/>
      <c r="C13" s="6"/>
      <c r="D13" s="37"/>
      <c r="E13" s="5"/>
      <c r="F13" s="39"/>
      <c r="G13" s="6"/>
      <c r="H13" s="10"/>
      <c r="I13" s="17" t="s">
        <v>36</v>
      </c>
      <c r="J13" s="42" t="s">
        <v>52</v>
      </c>
      <c r="K13" s="71" t="s">
        <v>97</v>
      </c>
    </row>
    <row r="14" spans="1:11" x14ac:dyDescent="0.3">
      <c r="A14" s="48" t="s">
        <v>14</v>
      </c>
      <c r="B14" s="31">
        <f t="shared" ref="B14" si="7">B12+7</f>
        <v>46131</v>
      </c>
      <c r="C14" s="7" t="s">
        <v>34</v>
      </c>
      <c r="D14" s="36">
        <f t="shared" ref="D14" si="8">D12+7</f>
        <v>46133</v>
      </c>
      <c r="E14" s="3" t="s">
        <v>33</v>
      </c>
      <c r="F14" s="38">
        <f t="shared" ref="F14" si="9">D14+2</f>
        <v>46135</v>
      </c>
      <c r="G14" s="4" t="s">
        <v>33</v>
      </c>
      <c r="H14" s="38">
        <f t="shared" ref="H14" si="10">H12+7</f>
        <v>46137</v>
      </c>
      <c r="I14" s="3" t="s">
        <v>38</v>
      </c>
      <c r="J14" s="26" t="s">
        <v>48</v>
      </c>
      <c r="K14" s="70" t="s">
        <v>92</v>
      </c>
    </row>
    <row r="15" spans="1:11" x14ac:dyDescent="0.3">
      <c r="A15" s="49"/>
      <c r="B15" s="32"/>
      <c r="C15" s="6"/>
      <c r="D15" s="37"/>
      <c r="E15" s="5"/>
      <c r="F15" s="39"/>
      <c r="G15" s="6"/>
      <c r="H15" s="10"/>
      <c r="I15" s="17" t="s">
        <v>36</v>
      </c>
      <c r="J15" s="43" t="s">
        <v>52</v>
      </c>
      <c r="K15" s="81"/>
    </row>
    <row r="16" spans="1:11" x14ac:dyDescent="0.3">
      <c r="A16" s="48" t="s">
        <v>15</v>
      </c>
      <c r="B16" s="31">
        <f t="shared" ref="B16" si="11">B14+7</f>
        <v>46138</v>
      </c>
      <c r="C16" s="7" t="s">
        <v>34</v>
      </c>
      <c r="D16" s="36">
        <f t="shared" ref="D16" si="12">D14+7</f>
        <v>46140</v>
      </c>
      <c r="E16" s="3" t="s">
        <v>33</v>
      </c>
      <c r="F16" s="38">
        <f t="shared" ref="F16" si="13">D16+2</f>
        <v>46142</v>
      </c>
      <c r="G16" s="4" t="s">
        <v>33</v>
      </c>
      <c r="H16" s="38">
        <f t="shared" ref="H16" si="14">H14+7</f>
        <v>46144</v>
      </c>
      <c r="I16" s="3" t="s">
        <v>35</v>
      </c>
      <c r="J16" s="25" t="s">
        <v>46</v>
      </c>
      <c r="K16" s="70"/>
    </row>
    <row r="17" spans="1:11" x14ac:dyDescent="0.3">
      <c r="A17" s="49"/>
      <c r="B17" s="32"/>
      <c r="C17" s="6"/>
      <c r="D17" s="37"/>
      <c r="E17" s="5"/>
      <c r="F17" s="39"/>
      <c r="G17" s="6"/>
      <c r="H17" s="10"/>
      <c r="I17" s="17" t="s">
        <v>36</v>
      </c>
      <c r="J17" s="42" t="s">
        <v>52</v>
      </c>
      <c r="K17" s="81"/>
    </row>
    <row r="18" spans="1:11" x14ac:dyDescent="0.3">
      <c r="A18" s="48" t="s">
        <v>16</v>
      </c>
      <c r="B18" s="31">
        <f t="shared" ref="B18" si="15">B16+7</f>
        <v>46145</v>
      </c>
      <c r="C18" s="7" t="s">
        <v>34</v>
      </c>
      <c r="D18" s="183">
        <f t="shared" ref="D18" si="16">D16+7</f>
        <v>46147</v>
      </c>
      <c r="E18" s="184" t="s">
        <v>33</v>
      </c>
      <c r="F18" s="38">
        <f t="shared" ref="F18" si="17">D18+2</f>
        <v>46149</v>
      </c>
      <c r="G18" s="4" t="s">
        <v>33</v>
      </c>
      <c r="H18" s="38">
        <f t="shared" ref="H18" si="18">H16+7</f>
        <v>46151</v>
      </c>
      <c r="I18" s="3" t="s">
        <v>41</v>
      </c>
      <c r="J18" s="25" t="s">
        <v>46</v>
      </c>
      <c r="K18" s="72"/>
    </row>
    <row r="19" spans="1:11" x14ac:dyDescent="0.3">
      <c r="A19" s="49"/>
      <c r="B19" s="32"/>
      <c r="C19" s="6"/>
      <c r="D19" s="185"/>
      <c r="E19" s="186" t="s">
        <v>114</v>
      </c>
      <c r="F19" s="39"/>
      <c r="G19" s="6"/>
      <c r="H19" s="10"/>
      <c r="I19" s="17" t="s">
        <v>36</v>
      </c>
      <c r="J19" s="42" t="s">
        <v>61</v>
      </c>
      <c r="K19" s="81"/>
    </row>
    <row r="20" spans="1:11" x14ac:dyDescent="0.3">
      <c r="A20" s="48" t="s">
        <v>17</v>
      </c>
      <c r="B20" s="31">
        <f t="shared" ref="B20" si="19">B18+7</f>
        <v>46152</v>
      </c>
      <c r="C20" s="7" t="s">
        <v>34</v>
      </c>
      <c r="D20" s="36">
        <f t="shared" ref="D20" si="20">D18+7</f>
        <v>46154</v>
      </c>
      <c r="E20" s="3" t="s">
        <v>33</v>
      </c>
      <c r="F20" s="38">
        <f t="shared" ref="F20" si="21">D20+2</f>
        <v>46156</v>
      </c>
      <c r="G20" s="4" t="s">
        <v>33</v>
      </c>
      <c r="H20" s="38">
        <f t="shared" ref="H20" si="22">H18+7</f>
        <v>46158</v>
      </c>
      <c r="I20" s="153" t="s">
        <v>93</v>
      </c>
      <c r="J20" s="154"/>
      <c r="K20" s="70" t="s">
        <v>122</v>
      </c>
    </row>
    <row r="21" spans="1:11" x14ac:dyDescent="0.3">
      <c r="A21" s="49"/>
      <c r="B21" s="32"/>
      <c r="C21" s="6"/>
      <c r="D21" s="37"/>
      <c r="E21" s="5"/>
      <c r="F21" s="39"/>
      <c r="G21" s="6"/>
      <c r="H21" s="10"/>
      <c r="I21" s="155"/>
      <c r="J21" s="156"/>
      <c r="K21" s="81"/>
    </row>
    <row r="22" spans="1:11" x14ac:dyDescent="0.3">
      <c r="A22" s="48" t="s">
        <v>18</v>
      </c>
      <c r="B22" s="31">
        <f t="shared" ref="B22" si="23">B20+7</f>
        <v>46159</v>
      </c>
      <c r="C22" s="7" t="s">
        <v>34</v>
      </c>
      <c r="D22" s="36">
        <f t="shared" ref="D22" si="24">D20+7</f>
        <v>46161</v>
      </c>
      <c r="E22" s="3" t="s">
        <v>33</v>
      </c>
      <c r="F22" s="38">
        <f t="shared" ref="F22" si="25">D22+2</f>
        <v>46163</v>
      </c>
      <c r="G22" s="4" t="s">
        <v>33</v>
      </c>
      <c r="H22" s="38">
        <f t="shared" ref="H22" si="26">H20+7</f>
        <v>46165</v>
      </c>
      <c r="I22" s="3" t="s">
        <v>41</v>
      </c>
      <c r="J22" s="25" t="s">
        <v>46</v>
      </c>
      <c r="K22" s="70" t="s">
        <v>123</v>
      </c>
    </row>
    <row r="23" spans="1:11" x14ac:dyDescent="0.3">
      <c r="A23" s="49"/>
      <c r="B23" s="32"/>
      <c r="C23" s="6"/>
      <c r="D23" s="37"/>
      <c r="E23" s="5"/>
      <c r="F23" s="39"/>
      <c r="G23" s="6"/>
      <c r="H23" s="10"/>
      <c r="I23" s="17" t="s">
        <v>36</v>
      </c>
      <c r="J23" s="42" t="s">
        <v>61</v>
      </c>
      <c r="K23" s="81" t="s">
        <v>107</v>
      </c>
    </row>
    <row r="24" spans="1:11" x14ac:dyDescent="0.3">
      <c r="A24" s="48" t="s">
        <v>19</v>
      </c>
      <c r="B24" s="31">
        <f t="shared" ref="B24" si="27">B22+7</f>
        <v>46166</v>
      </c>
      <c r="C24" s="28" t="s">
        <v>86</v>
      </c>
      <c r="D24" s="36">
        <f t="shared" ref="D24" si="28">D22+7</f>
        <v>46168</v>
      </c>
      <c r="E24" s="3" t="s">
        <v>33</v>
      </c>
      <c r="F24" s="38">
        <f t="shared" ref="F24" si="29">D24+2</f>
        <v>46170</v>
      </c>
      <c r="G24" s="4" t="s">
        <v>33</v>
      </c>
      <c r="H24" s="38">
        <f t="shared" ref="H24" si="30">H22+7</f>
        <v>46172</v>
      </c>
      <c r="I24" s="3" t="s">
        <v>115</v>
      </c>
      <c r="J24" s="25" t="s">
        <v>46</v>
      </c>
      <c r="K24" s="70"/>
    </row>
    <row r="25" spans="1:11" x14ac:dyDescent="0.3">
      <c r="A25" s="49"/>
      <c r="B25" s="32"/>
      <c r="C25" s="27" t="s">
        <v>36</v>
      </c>
      <c r="D25" s="37"/>
      <c r="E25" s="5"/>
      <c r="F25" s="39"/>
      <c r="G25" s="6"/>
      <c r="H25" s="10"/>
      <c r="I25" s="17" t="s">
        <v>36</v>
      </c>
      <c r="J25" s="42" t="s">
        <v>87</v>
      </c>
      <c r="K25" s="81"/>
    </row>
    <row r="26" spans="1:11" x14ac:dyDescent="0.3">
      <c r="A26" s="48" t="s">
        <v>20</v>
      </c>
      <c r="B26" s="31">
        <f t="shared" ref="B26" si="31">B24+7</f>
        <v>46173</v>
      </c>
      <c r="C26" s="7" t="s">
        <v>34</v>
      </c>
      <c r="D26" s="36">
        <f t="shared" ref="D26" si="32">D24+7</f>
        <v>46175</v>
      </c>
      <c r="E26" s="3" t="s">
        <v>33</v>
      </c>
      <c r="F26" s="38">
        <f t="shared" ref="F26" si="33">D26+2</f>
        <v>46177</v>
      </c>
      <c r="G26" s="4" t="s">
        <v>33</v>
      </c>
      <c r="H26" s="31">
        <f t="shared" ref="H26" si="34">H24+7</f>
        <v>46179</v>
      </c>
      <c r="I26" s="82" t="s">
        <v>116</v>
      </c>
      <c r="J26" s="25" t="s">
        <v>120</v>
      </c>
      <c r="K26" s="71"/>
    </row>
    <row r="27" spans="1:11" x14ac:dyDescent="0.3">
      <c r="A27" s="49"/>
      <c r="B27" s="32"/>
      <c r="C27" s="6"/>
      <c r="D27" s="37"/>
      <c r="E27" s="5"/>
      <c r="F27" s="39"/>
      <c r="G27" s="6"/>
      <c r="H27" s="84"/>
      <c r="I27" s="85" t="s">
        <v>119</v>
      </c>
      <c r="J27" s="42" t="s">
        <v>121</v>
      </c>
      <c r="K27" s="81"/>
    </row>
    <row r="28" spans="1:11" x14ac:dyDescent="0.3">
      <c r="A28" s="48" t="s">
        <v>21</v>
      </c>
      <c r="B28" s="31">
        <f t="shared" ref="B28" si="35">B26+7</f>
        <v>46180</v>
      </c>
      <c r="C28" s="7" t="s">
        <v>95</v>
      </c>
      <c r="D28" s="36">
        <f t="shared" ref="D28" si="36">D26+7</f>
        <v>46182</v>
      </c>
      <c r="E28" s="3" t="s">
        <v>33</v>
      </c>
      <c r="F28" s="38">
        <f t="shared" ref="F28" si="37">D28+2</f>
        <v>46184</v>
      </c>
      <c r="G28" s="4" t="s">
        <v>33</v>
      </c>
      <c r="H28" s="38">
        <f t="shared" ref="H28" si="38">H26+7</f>
        <v>46186</v>
      </c>
      <c r="I28" s="3" t="s">
        <v>49</v>
      </c>
      <c r="J28" s="25" t="s">
        <v>46</v>
      </c>
      <c r="K28" s="73" t="s">
        <v>117</v>
      </c>
    </row>
    <row r="29" spans="1:11" x14ac:dyDescent="0.3">
      <c r="A29" s="49"/>
      <c r="B29" s="32"/>
      <c r="C29" s="6"/>
      <c r="D29" s="37"/>
      <c r="E29" s="5"/>
      <c r="F29" s="39"/>
      <c r="G29" s="6"/>
      <c r="H29" s="10"/>
      <c r="I29" s="17" t="s">
        <v>36</v>
      </c>
      <c r="J29" s="42" t="s">
        <v>87</v>
      </c>
      <c r="K29" s="81" t="s">
        <v>125</v>
      </c>
    </row>
    <row r="30" spans="1:11" x14ac:dyDescent="0.3">
      <c r="A30" s="48" t="s">
        <v>22</v>
      </c>
      <c r="B30" s="31">
        <f t="shared" ref="B30" si="39">B28+7</f>
        <v>46187</v>
      </c>
      <c r="C30" s="7" t="s">
        <v>94</v>
      </c>
      <c r="D30" s="36">
        <f t="shared" ref="D30" si="40">D28+7</f>
        <v>46189</v>
      </c>
      <c r="E30" s="3" t="s">
        <v>33</v>
      </c>
      <c r="F30" s="38">
        <f t="shared" ref="F30" si="41">D30+2</f>
        <v>46191</v>
      </c>
      <c r="G30" s="4" t="s">
        <v>33</v>
      </c>
      <c r="H30" s="38">
        <f t="shared" ref="H30:H60" si="42">H28+7</f>
        <v>46193</v>
      </c>
      <c r="I30" s="3" t="s">
        <v>41</v>
      </c>
      <c r="J30" s="25" t="s">
        <v>46</v>
      </c>
      <c r="K30" s="73" t="s">
        <v>118</v>
      </c>
    </row>
    <row r="31" spans="1:11" x14ac:dyDescent="0.3">
      <c r="A31" s="49"/>
      <c r="B31" s="32"/>
      <c r="C31" s="6"/>
      <c r="D31" s="37"/>
      <c r="E31" s="5"/>
      <c r="F31" s="39"/>
      <c r="G31" s="6"/>
      <c r="H31" s="10"/>
      <c r="I31" s="17" t="s">
        <v>36</v>
      </c>
      <c r="J31" s="42" t="s">
        <v>52</v>
      </c>
      <c r="K31" s="81"/>
    </row>
    <row r="32" spans="1:11" x14ac:dyDescent="0.3">
      <c r="A32" s="48" t="s">
        <v>23</v>
      </c>
      <c r="B32" s="31">
        <f t="shared" ref="B32:B34" si="43">B30+7</f>
        <v>46194</v>
      </c>
      <c r="C32" s="7" t="s">
        <v>94</v>
      </c>
      <c r="D32" s="36">
        <f t="shared" ref="D32:D34" si="44">D30+7</f>
        <v>46196</v>
      </c>
      <c r="E32" s="3" t="s">
        <v>33</v>
      </c>
      <c r="F32" s="38">
        <f t="shared" ref="F32" si="45">D32+2</f>
        <v>46198</v>
      </c>
      <c r="G32" s="4" t="s">
        <v>33</v>
      </c>
      <c r="H32" s="38">
        <f t="shared" si="42"/>
        <v>46200</v>
      </c>
      <c r="I32" s="3" t="s">
        <v>41</v>
      </c>
      <c r="J32" s="25" t="s">
        <v>46</v>
      </c>
      <c r="K32" s="70"/>
    </row>
    <row r="33" spans="1:11" x14ac:dyDescent="0.3">
      <c r="A33" s="52"/>
      <c r="B33" s="44"/>
      <c r="C33" s="6"/>
      <c r="D33" s="45"/>
      <c r="E33" s="46"/>
      <c r="F33" s="47"/>
      <c r="G33" s="14"/>
      <c r="H33" s="10"/>
      <c r="I33" s="17" t="s">
        <v>36</v>
      </c>
      <c r="J33" s="42" t="s">
        <v>52</v>
      </c>
      <c r="K33" s="81"/>
    </row>
    <row r="34" spans="1:11" x14ac:dyDescent="0.3">
      <c r="A34" s="48" t="s">
        <v>24</v>
      </c>
      <c r="B34" s="31">
        <f t="shared" si="43"/>
        <v>46201</v>
      </c>
      <c r="C34" s="7" t="s">
        <v>94</v>
      </c>
      <c r="D34" s="36">
        <f t="shared" si="44"/>
        <v>46203</v>
      </c>
      <c r="E34" s="3" t="s">
        <v>33</v>
      </c>
      <c r="F34" s="38">
        <f t="shared" ref="F34" si="46">D34+2</f>
        <v>46205</v>
      </c>
      <c r="G34" s="4" t="s">
        <v>33</v>
      </c>
      <c r="H34" s="38">
        <f t="shared" si="42"/>
        <v>46207</v>
      </c>
      <c r="I34" s="3" t="s">
        <v>111</v>
      </c>
      <c r="J34" s="25" t="s">
        <v>109</v>
      </c>
      <c r="K34" s="74"/>
    </row>
    <row r="35" spans="1:11" x14ac:dyDescent="0.3">
      <c r="A35" s="52"/>
      <c r="B35" s="44"/>
      <c r="C35" s="6"/>
      <c r="D35" s="45"/>
      <c r="E35" s="46"/>
      <c r="F35" s="47"/>
      <c r="G35" s="14"/>
      <c r="H35" s="10"/>
      <c r="I35" s="17"/>
      <c r="J35" s="42" t="s">
        <v>110</v>
      </c>
      <c r="K35" s="75"/>
    </row>
    <row r="36" spans="1:11" x14ac:dyDescent="0.3">
      <c r="A36" s="48" t="s">
        <v>25</v>
      </c>
      <c r="B36" s="31">
        <f t="shared" ref="B36" si="47">B34+7</f>
        <v>46208</v>
      </c>
      <c r="C36" s="7" t="s">
        <v>94</v>
      </c>
      <c r="D36" s="36">
        <f t="shared" ref="D36" si="48">D34+7</f>
        <v>46210</v>
      </c>
      <c r="E36" s="3" t="s">
        <v>33</v>
      </c>
      <c r="F36" s="38">
        <f t="shared" ref="F36" si="49">D36+2</f>
        <v>46212</v>
      </c>
      <c r="G36" s="4" t="s">
        <v>33</v>
      </c>
      <c r="H36" s="38">
        <f t="shared" si="42"/>
        <v>46214</v>
      </c>
      <c r="I36" s="3" t="s">
        <v>128</v>
      </c>
      <c r="J36" s="25" t="s">
        <v>46</v>
      </c>
      <c r="K36" s="70"/>
    </row>
    <row r="37" spans="1:11" x14ac:dyDescent="0.3">
      <c r="A37" s="49"/>
      <c r="B37" s="32"/>
      <c r="C37" s="6"/>
      <c r="D37" s="37"/>
      <c r="E37" s="5"/>
      <c r="F37" s="39"/>
      <c r="G37" s="6"/>
      <c r="H37" s="10"/>
      <c r="I37" s="17" t="s">
        <v>36</v>
      </c>
      <c r="J37" s="42" t="s">
        <v>52</v>
      </c>
      <c r="K37" s="81"/>
    </row>
    <row r="38" spans="1:11" x14ac:dyDescent="0.3">
      <c r="A38" s="48" t="s">
        <v>26</v>
      </c>
      <c r="B38" s="31">
        <f t="shared" ref="B38" si="50">B36+7</f>
        <v>46215</v>
      </c>
      <c r="C38" s="7" t="s">
        <v>94</v>
      </c>
      <c r="D38" s="36">
        <f t="shared" ref="D38" si="51">D36+7</f>
        <v>46217</v>
      </c>
      <c r="E38" s="3" t="s">
        <v>33</v>
      </c>
      <c r="F38" s="38">
        <f t="shared" ref="F38" si="52">D38+2</f>
        <v>46219</v>
      </c>
      <c r="G38" s="4" t="s">
        <v>33</v>
      </c>
      <c r="H38" s="38">
        <f t="shared" si="42"/>
        <v>46221</v>
      </c>
      <c r="I38" s="3" t="s">
        <v>128</v>
      </c>
      <c r="J38" s="25" t="s">
        <v>46</v>
      </c>
      <c r="K38" s="70"/>
    </row>
    <row r="39" spans="1:11" x14ac:dyDescent="0.3">
      <c r="A39" s="49"/>
      <c r="B39" s="32"/>
      <c r="C39" s="6"/>
      <c r="D39" s="37"/>
      <c r="E39" s="5"/>
      <c r="F39" s="39"/>
      <c r="G39" s="6"/>
      <c r="H39" s="10"/>
      <c r="I39" s="17" t="s">
        <v>36</v>
      </c>
      <c r="J39" s="42" t="s">
        <v>52</v>
      </c>
      <c r="K39" s="81"/>
    </row>
    <row r="40" spans="1:11" x14ac:dyDescent="0.3">
      <c r="A40" s="48" t="s">
        <v>27</v>
      </c>
      <c r="B40" s="31">
        <f t="shared" ref="B40" si="53">B38+7</f>
        <v>46222</v>
      </c>
      <c r="C40" s="7" t="s">
        <v>94</v>
      </c>
      <c r="D40" s="36">
        <f t="shared" ref="D40" si="54">D38+7</f>
        <v>46224</v>
      </c>
      <c r="E40" s="3" t="s">
        <v>33</v>
      </c>
      <c r="F40" s="38">
        <f t="shared" ref="F40" si="55">D40+2</f>
        <v>46226</v>
      </c>
      <c r="G40" s="4" t="s">
        <v>33</v>
      </c>
      <c r="H40" s="38">
        <f t="shared" si="42"/>
        <v>46228</v>
      </c>
      <c r="I40" s="3" t="s">
        <v>128</v>
      </c>
      <c r="J40" s="25" t="s">
        <v>46</v>
      </c>
      <c r="K40" s="70"/>
    </row>
    <row r="41" spans="1:11" x14ac:dyDescent="0.3">
      <c r="A41" s="49"/>
      <c r="B41" s="32"/>
      <c r="C41" s="6"/>
      <c r="D41" s="37"/>
      <c r="E41" s="5"/>
      <c r="F41" s="39"/>
      <c r="G41" s="6"/>
      <c r="H41" s="10"/>
      <c r="I41" s="17" t="s">
        <v>36</v>
      </c>
      <c r="J41" s="42" t="s">
        <v>52</v>
      </c>
      <c r="K41" s="81"/>
    </row>
    <row r="42" spans="1:11" x14ac:dyDescent="0.3">
      <c r="A42" s="48" t="s">
        <v>28</v>
      </c>
      <c r="B42" s="31">
        <f t="shared" ref="B42" si="56">B40+7</f>
        <v>46229</v>
      </c>
      <c r="C42" s="7" t="s">
        <v>94</v>
      </c>
      <c r="D42" s="36">
        <f t="shared" ref="D42" si="57">D40+7</f>
        <v>46231</v>
      </c>
      <c r="E42" s="3" t="s">
        <v>33</v>
      </c>
      <c r="F42" s="38">
        <f t="shared" ref="F42" si="58">D42+2</f>
        <v>46233</v>
      </c>
      <c r="G42" s="4" t="s">
        <v>33</v>
      </c>
      <c r="H42" s="38">
        <f t="shared" si="42"/>
        <v>46235</v>
      </c>
      <c r="I42" s="3" t="s">
        <v>128</v>
      </c>
      <c r="J42" s="25" t="s">
        <v>113</v>
      </c>
      <c r="K42" s="70"/>
    </row>
    <row r="43" spans="1:11" x14ac:dyDescent="0.3">
      <c r="A43" s="49"/>
      <c r="B43" s="32"/>
      <c r="C43" s="6"/>
      <c r="D43" s="37"/>
      <c r="E43" s="5"/>
      <c r="F43" s="39"/>
      <c r="G43" s="6"/>
      <c r="H43" s="10"/>
      <c r="I43" s="17"/>
      <c r="J43" s="42" t="s">
        <v>108</v>
      </c>
      <c r="K43" s="81"/>
    </row>
    <row r="44" spans="1:11" x14ac:dyDescent="0.3">
      <c r="A44" s="48" t="s">
        <v>29</v>
      </c>
      <c r="B44" s="31">
        <f t="shared" ref="B44" si="59">B42+7</f>
        <v>46236</v>
      </c>
      <c r="C44" s="7" t="s">
        <v>94</v>
      </c>
      <c r="D44" s="36">
        <f t="shared" ref="D44" si="60">D42+7</f>
        <v>46238</v>
      </c>
      <c r="E44" s="3" t="s">
        <v>33</v>
      </c>
      <c r="F44" s="38">
        <f t="shared" ref="F44" si="61">D44+2</f>
        <v>46240</v>
      </c>
      <c r="G44" s="4" t="s">
        <v>33</v>
      </c>
      <c r="H44" s="38">
        <f t="shared" si="42"/>
        <v>46242</v>
      </c>
      <c r="I44" s="3" t="s">
        <v>128</v>
      </c>
      <c r="J44" s="25" t="s">
        <v>46</v>
      </c>
      <c r="K44" s="70"/>
    </row>
    <row r="45" spans="1:11" x14ac:dyDescent="0.3">
      <c r="A45" s="49"/>
      <c r="B45" s="32"/>
      <c r="C45" s="6"/>
      <c r="D45" s="37"/>
      <c r="E45" s="5"/>
      <c r="F45" s="39"/>
      <c r="G45" s="14"/>
      <c r="H45" s="10"/>
      <c r="I45" s="17" t="s">
        <v>36</v>
      </c>
      <c r="J45" s="42" t="s">
        <v>52</v>
      </c>
      <c r="K45" s="81"/>
    </row>
    <row r="46" spans="1:11" x14ac:dyDescent="0.3">
      <c r="A46" s="48" t="s">
        <v>30</v>
      </c>
      <c r="B46" s="31">
        <f t="shared" ref="B46:B58" si="62">B44+7</f>
        <v>46243</v>
      </c>
      <c r="C46" s="7" t="s">
        <v>94</v>
      </c>
      <c r="D46" s="36">
        <f t="shared" ref="D46:D58" si="63">D44+7</f>
        <v>46245</v>
      </c>
      <c r="E46" s="3" t="s">
        <v>103</v>
      </c>
      <c r="F46" s="38">
        <f t="shared" ref="F46" si="64">D46+2</f>
        <v>46247</v>
      </c>
      <c r="G46" s="4" t="s">
        <v>103</v>
      </c>
      <c r="H46" s="38">
        <f t="shared" si="42"/>
        <v>46249</v>
      </c>
      <c r="I46" s="3" t="str">
        <f>I44</f>
        <v>잔차 5.5시간</v>
      </c>
      <c r="J46" s="25" t="s">
        <v>46</v>
      </c>
      <c r="K46" s="70"/>
    </row>
    <row r="47" spans="1:11" x14ac:dyDescent="0.3">
      <c r="A47" s="49"/>
      <c r="B47" s="32"/>
      <c r="C47" s="6"/>
      <c r="D47" s="37"/>
      <c r="E47" s="5"/>
      <c r="F47" s="39"/>
      <c r="G47" s="6"/>
      <c r="H47" s="10"/>
      <c r="I47" s="17" t="s">
        <v>36</v>
      </c>
      <c r="J47" s="42" t="s">
        <v>52</v>
      </c>
      <c r="K47" s="81"/>
    </row>
    <row r="48" spans="1:11" x14ac:dyDescent="0.3">
      <c r="A48" s="48" t="s">
        <v>31</v>
      </c>
      <c r="B48" s="31">
        <f t="shared" ref="B48:B60" si="65">B46+7</f>
        <v>46250</v>
      </c>
      <c r="C48" s="7" t="s">
        <v>94</v>
      </c>
      <c r="D48" s="36">
        <f t="shared" ref="D48:D60" si="66">D46+7</f>
        <v>46252</v>
      </c>
      <c r="E48" s="3" t="s">
        <v>103</v>
      </c>
      <c r="F48" s="38">
        <f t="shared" ref="F48" si="67">D48+2</f>
        <v>46254</v>
      </c>
      <c r="G48" s="4" t="s">
        <v>103</v>
      </c>
      <c r="H48" s="38">
        <f t="shared" si="42"/>
        <v>46256</v>
      </c>
      <c r="I48" s="3" t="str">
        <f>I46</f>
        <v>잔차 5.5시간</v>
      </c>
      <c r="J48" s="25" t="s">
        <v>46</v>
      </c>
      <c r="K48" s="70"/>
    </row>
    <row r="49" spans="1:11" x14ac:dyDescent="0.3">
      <c r="A49" s="49"/>
      <c r="B49" s="32"/>
      <c r="C49" s="6"/>
      <c r="D49" s="37"/>
      <c r="E49" s="5"/>
      <c r="F49" s="39"/>
      <c r="G49" s="14"/>
      <c r="H49" s="10"/>
      <c r="I49" s="17" t="s">
        <v>36</v>
      </c>
      <c r="J49" s="42" t="s">
        <v>52</v>
      </c>
      <c r="K49" s="81"/>
    </row>
    <row r="50" spans="1:11" x14ac:dyDescent="0.3">
      <c r="A50" s="48" t="s">
        <v>32</v>
      </c>
      <c r="B50" s="31">
        <f t="shared" si="62"/>
        <v>46257</v>
      </c>
      <c r="C50" s="7" t="s">
        <v>94</v>
      </c>
      <c r="D50" s="36">
        <f t="shared" si="63"/>
        <v>46259</v>
      </c>
      <c r="E50" s="3" t="s">
        <v>103</v>
      </c>
      <c r="F50" s="38">
        <f t="shared" ref="F50" si="68">D50+2</f>
        <v>46261</v>
      </c>
      <c r="G50" s="4" t="s">
        <v>103</v>
      </c>
      <c r="H50" s="38">
        <f t="shared" si="42"/>
        <v>46263</v>
      </c>
      <c r="I50" s="3" t="str">
        <f>I48</f>
        <v>잔차 5.5시간</v>
      </c>
      <c r="J50" s="25" t="s">
        <v>46</v>
      </c>
      <c r="K50" s="70"/>
    </row>
    <row r="51" spans="1:11" x14ac:dyDescent="0.3">
      <c r="A51" s="49"/>
      <c r="B51" s="32"/>
      <c r="C51" s="6"/>
      <c r="D51" s="37"/>
      <c r="E51" s="5"/>
      <c r="F51" s="39"/>
      <c r="G51" s="6"/>
      <c r="H51" s="10"/>
      <c r="I51" s="17" t="s">
        <v>36</v>
      </c>
      <c r="J51" s="42" t="s">
        <v>52</v>
      </c>
      <c r="K51" s="81"/>
    </row>
    <row r="52" spans="1:11" x14ac:dyDescent="0.3">
      <c r="A52" s="48" t="s">
        <v>104</v>
      </c>
      <c r="B52" s="31">
        <f t="shared" si="65"/>
        <v>46264</v>
      </c>
      <c r="C52" s="7" t="s">
        <v>94</v>
      </c>
      <c r="D52" s="36">
        <f t="shared" si="66"/>
        <v>46266</v>
      </c>
      <c r="E52" s="3" t="s">
        <v>103</v>
      </c>
      <c r="F52" s="38">
        <f t="shared" ref="F52" si="69">D52+2</f>
        <v>46268</v>
      </c>
      <c r="G52" s="4" t="s">
        <v>103</v>
      </c>
      <c r="H52" s="38">
        <f t="shared" si="42"/>
        <v>46270</v>
      </c>
      <c r="I52" s="3" t="str">
        <f>I50</f>
        <v>잔차 5.5시간</v>
      </c>
      <c r="J52" s="25" t="s">
        <v>46</v>
      </c>
      <c r="K52" s="70"/>
    </row>
    <row r="53" spans="1:11" x14ac:dyDescent="0.3">
      <c r="A53" s="49"/>
      <c r="B53" s="32"/>
      <c r="C53" s="6"/>
      <c r="D53" s="37"/>
      <c r="E53" s="5"/>
      <c r="F53" s="39"/>
      <c r="G53" s="14"/>
      <c r="H53" s="10"/>
      <c r="I53" s="17" t="s">
        <v>36</v>
      </c>
      <c r="J53" s="42" t="s">
        <v>52</v>
      </c>
      <c r="K53" s="81"/>
    </row>
    <row r="54" spans="1:11" x14ac:dyDescent="0.3">
      <c r="A54" s="48" t="s">
        <v>105</v>
      </c>
      <c r="B54" s="31">
        <f t="shared" si="62"/>
        <v>46271</v>
      </c>
      <c r="C54" s="7" t="s">
        <v>94</v>
      </c>
      <c r="D54" s="36">
        <f t="shared" si="63"/>
        <v>46273</v>
      </c>
      <c r="E54" s="3" t="s">
        <v>103</v>
      </c>
      <c r="F54" s="38">
        <f t="shared" ref="F54" si="70">D54+2</f>
        <v>46275</v>
      </c>
      <c r="G54" s="4" t="s">
        <v>103</v>
      </c>
      <c r="H54" s="38">
        <f t="shared" si="42"/>
        <v>46277</v>
      </c>
      <c r="I54" s="3" t="str">
        <f>I52</f>
        <v>잔차 5.5시간</v>
      </c>
      <c r="J54" s="25" t="s">
        <v>46</v>
      </c>
      <c r="K54" s="70"/>
    </row>
    <row r="55" spans="1:11" x14ac:dyDescent="0.3">
      <c r="A55" s="49"/>
      <c r="B55" s="32"/>
      <c r="C55" s="6"/>
      <c r="D55" s="37"/>
      <c r="E55" s="5"/>
      <c r="F55" s="39"/>
      <c r="G55" s="6"/>
      <c r="H55" s="10"/>
      <c r="I55" s="17" t="s">
        <v>36</v>
      </c>
      <c r="J55" s="42" t="s">
        <v>52</v>
      </c>
      <c r="K55" s="81"/>
    </row>
    <row r="56" spans="1:11" x14ac:dyDescent="0.3">
      <c r="A56" s="48" t="s">
        <v>98</v>
      </c>
      <c r="B56" s="31">
        <f t="shared" si="65"/>
        <v>46278</v>
      </c>
      <c r="C56" s="7" t="s">
        <v>94</v>
      </c>
      <c r="D56" s="36">
        <f t="shared" si="66"/>
        <v>46280</v>
      </c>
      <c r="E56" s="3" t="s">
        <v>103</v>
      </c>
      <c r="F56" s="38">
        <f t="shared" ref="F56" si="71">D56+2</f>
        <v>46282</v>
      </c>
      <c r="G56" s="4" t="s">
        <v>103</v>
      </c>
      <c r="H56" s="38">
        <f t="shared" si="42"/>
        <v>46284</v>
      </c>
      <c r="I56" s="3" t="str">
        <f>I54</f>
        <v>잔차 5.5시간</v>
      </c>
      <c r="J56" s="25" t="s">
        <v>46</v>
      </c>
      <c r="K56" s="70"/>
    </row>
    <row r="57" spans="1:11" x14ac:dyDescent="0.3">
      <c r="A57" s="49"/>
      <c r="B57" s="32"/>
      <c r="C57" s="6"/>
      <c r="D57" s="37"/>
      <c r="E57" s="5"/>
      <c r="F57" s="39"/>
      <c r="G57" s="14"/>
      <c r="H57" s="10"/>
      <c r="I57" s="17" t="s">
        <v>36</v>
      </c>
      <c r="J57" s="42" t="s">
        <v>52</v>
      </c>
      <c r="K57" s="81"/>
    </row>
    <row r="58" spans="1:11" x14ac:dyDescent="0.3">
      <c r="A58" s="48" t="s">
        <v>99</v>
      </c>
      <c r="B58" s="31">
        <f t="shared" si="62"/>
        <v>46285</v>
      </c>
      <c r="C58" s="7" t="s">
        <v>94</v>
      </c>
      <c r="D58" s="36">
        <f t="shared" si="63"/>
        <v>46287</v>
      </c>
      <c r="E58" s="3" t="s">
        <v>103</v>
      </c>
      <c r="F58" s="38">
        <f t="shared" ref="F58" si="72">D58+2</f>
        <v>46289</v>
      </c>
      <c r="G58" s="4" t="s">
        <v>103</v>
      </c>
      <c r="H58" s="31">
        <f t="shared" si="42"/>
        <v>46291</v>
      </c>
      <c r="I58" s="82" t="str">
        <f>I56</f>
        <v>잔차 5.5시간</v>
      </c>
      <c r="J58" s="83" t="s">
        <v>46</v>
      </c>
      <c r="K58" s="70"/>
    </row>
    <row r="59" spans="1:11" x14ac:dyDescent="0.3">
      <c r="A59" s="49"/>
      <c r="B59" s="32"/>
      <c r="C59" s="6"/>
      <c r="D59" s="37"/>
      <c r="E59" s="5"/>
      <c r="F59" s="39"/>
      <c r="G59" s="6"/>
      <c r="H59" s="84"/>
      <c r="I59" s="85" t="s">
        <v>36</v>
      </c>
      <c r="J59" s="86" t="s">
        <v>52</v>
      </c>
      <c r="K59" s="81"/>
    </row>
    <row r="60" spans="1:11" x14ac:dyDescent="0.3">
      <c r="A60" s="48" t="s">
        <v>100</v>
      </c>
      <c r="B60" s="31">
        <f t="shared" si="65"/>
        <v>46292</v>
      </c>
      <c r="C60" s="7" t="s">
        <v>94</v>
      </c>
      <c r="D60" s="36">
        <f t="shared" si="66"/>
        <v>46294</v>
      </c>
      <c r="E60" s="3" t="s">
        <v>103</v>
      </c>
      <c r="F60" s="38">
        <f t="shared" ref="F60" si="73">D60+2</f>
        <v>46296</v>
      </c>
      <c r="G60" s="4" t="s">
        <v>103</v>
      </c>
      <c r="H60" s="38">
        <f t="shared" si="42"/>
        <v>46298</v>
      </c>
      <c r="I60" s="3" t="str">
        <f>I58</f>
        <v>잔차 5.5시간</v>
      </c>
      <c r="J60" s="25" t="s">
        <v>46</v>
      </c>
      <c r="K60" s="70"/>
    </row>
    <row r="61" spans="1:11" x14ac:dyDescent="0.3">
      <c r="A61" s="49"/>
      <c r="B61" s="32"/>
      <c r="C61" s="6"/>
      <c r="D61" s="37"/>
      <c r="E61" s="5"/>
      <c r="F61" s="39"/>
      <c r="G61" s="14"/>
      <c r="H61" s="10"/>
      <c r="I61" s="17" t="s">
        <v>36</v>
      </c>
      <c r="J61" s="42" t="s">
        <v>52</v>
      </c>
      <c r="K61" s="81"/>
    </row>
    <row r="62" spans="1:11" x14ac:dyDescent="0.3">
      <c r="A62" s="48" t="s">
        <v>101</v>
      </c>
      <c r="B62" s="31">
        <f t="shared" ref="B62" si="74">B60+7</f>
        <v>46299</v>
      </c>
      <c r="C62" s="7" t="s">
        <v>106</v>
      </c>
      <c r="D62" s="36"/>
      <c r="E62" s="3"/>
      <c r="F62" s="38"/>
      <c r="G62" s="4"/>
      <c r="H62" s="38"/>
      <c r="I62" s="3"/>
      <c r="J62" s="25"/>
      <c r="K62" s="70" t="s">
        <v>102</v>
      </c>
    </row>
    <row r="63" spans="1:11" ht="17.25" thickBot="1" x14ac:dyDescent="0.35">
      <c r="A63" s="53"/>
      <c r="B63" s="54"/>
      <c r="C63" s="55"/>
      <c r="D63" s="56"/>
      <c r="E63" s="57"/>
      <c r="F63" s="58"/>
      <c r="G63" s="55"/>
      <c r="H63" s="59"/>
      <c r="I63" s="60"/>
      <c r="J63" s="61"/>
      <c r="K63" s="76"/>
    </row>
    <row r="64" spans="1:11" hidden="1" x14ac:dyDescent="0.3">
      <c r="C64" s="1"/>
      <c r="I64" s="1"/>
      <c r="J64" s="1"/>
    </row>
    <row r="65" spans="1:11" ht="19.899999999999999" hidden="1" customHeight="1" thickBot="1" x14ac:dyDescent="0.35">
      <c r="A65" s="18" t="s">
        <v>54</v>
      </c>
      <c r="C65" s="1"/>
      <c r="I65" s="1"/>
      <c r="J65" s="1"/>
    </row>
    <row r="66" spans="1:11" ht="19.899999999999999" hidden="1" customHeight="1" thickTop="1" thickBot="1" x14ac:dyDescent="0.35">
      <c r="A66" s="126" t="s">
        <v>10</v>
      </c>
      <c r="B66" s="127"/>
      <c r="C66" s="128"/>
      <c r="D66" s="127" t="s">
        <v>43</v>
      </c>
      <c r="E66" s="127"/>
      <c r="F66" s="145" t="s">
        <v>8</v>
      </c>
      <c r="G66" s="146"/>
      <c r="H66" s="147"/>
      <c r="I66" s="145" t="s">
        <v>45</v>
      </c>
      <c r="J66" s="146"/>
      <c r="K66" s="148"/>
    </row>
    <row r="67" spans="1:11" ht="19.899999999999999" hidden="1" customHeight="1" thickTop="1" x14ac:dyDescent="0.3">
      <c r="A67" s="131" t="s">
        <v>55</v>
      </c>
      <c r="B67" s="149" t="s">
        <v>42</v>
      </c>
      <c r="C67" s="157" t="s">
        <v>89</v>
      </c>
      <c r="D67" s="129" t="s">
        <v>81</v>
      </c>
      <c r="E67" s="130"/>
      <c r="F67" s="129" t="s">
        <v>53</v>
      </c>
      <c r="G67" s="158"/>
      <c r="H67" s="159"/>
      <c r="I67" s="19"/>
      <c r="J67" s="20"/>
      <c r="K67" s="78"/>
    </row>
    <row r="68" spans="1:11" ht="19.899999999999999" hidden="1" customHeight="1" x14ac:dyDescent="0.3">
      <c r="A68" s="87"/>
      <c r="B68" s="94"/>
      <c r="C68" s="97"/>
      <c r="D68" s="101"/>
      <c r="E68" s="100"/>
      <c r="F68" s="99"/>
      <c r="G68" s="118"/>
      <c r="H68" s="119"/>
      <c r="I68" s="21"/>
      <c r="J68" s="22"/>
      <c r="K68" s="79"/>
    </row>
    <row r="69" spans="1:11" ht="19.899999999999999" hidden="1" customHeight="1" x14ac:dyDescent="0.3">
      <c r="A69" s="87"/>
      <c r="B69" s="94"/>
      <c r="C69" s="98"/>
      <c r="D69" s="102"/>
      <c r="E69" s="103"/>
      <c r="F69" s="120"/>
      <c r="G69" s="121"/>
      <c r="H69" s="122"/>
      <c r="I69" s="23"/>
      <c r="J69" s="24"/>
      <c r="K69" s="80"/>
    </row>
    <row r="70" spans="1:11" ht="19.899999999999999" hidden="1" customHeight="1" x14ac:dyDescent="0.3">
      <c r="A70" s="87"/>
      <c r="B70" s="94"/>
      <c r="C70" s="150"/>
      <c r="D70" s="112"/>
      <c r="E70" s="112"/>
      <c r="F70" s="112"/>
      <c r="G70" s="112"/>
      <c r="H70" s="112"/>
      <c r="I70" s="112"/>
      <c r="J70" s="112"/>
      <c r="K70" s="113"/>
    </row>
    <row r="71" spans="1:11" ht="19.899999999999999" hidden="1" customHeight="1" x14ac:dyDescent="0.3">
      <c r="A71" s="87"/>
      <c r="B71" s="93" t="s">
        <v>56</v>
      </c>
      <c r="C71" s="96" t="s">
        <v>89</v>
      </c>
      <c r="D71" s="132" t="s">
        <v>57</v>
      </c>
      <c r="E71" s="133"/>
      <c r="F71" s="99" t="s">
        <v>58</v>
      </c>
      <c r="G71" s="118"/>
      <c r="H71" s="119"/>
      <c r="I71" s="134" t="s">
        <v>76</v>
      </c>
      <c r="J71" s="134"/>
      <c r="K71" s="135"/>
    </row>
    <row r="72" spans="1:11" ht="19.899999999999999" hidden="1" customHeight="1" x14ac:dyDescent="0.3">
      <c r="A72" s="87"/>
      <c r="B72" s="94"/>
      <c r="C72" s="97"/>
      <c r="D72" s="133"/>
      <c r="E72" s="133"/>
      <c r="F72" s="99"/>
      <c r="G72" s="118"/>
      <c r="H72" s="119"/>
      <c r="I72" s="136" t="s">
        <v>62</v>
      </c>
      <c r="J72" s="136"/>
      <c r="K72" s="137"/>
    </row>
    <row r="73" spans="1:11" ht="19.899999999999999" hidden="1" customHeight="1" x14ac:dyDescent="0.3">
      <c r="A73" s="87"/>
      <c r="B73" s="95"/>
      <c r="C73" s="98"/>
      <c r="D73" s="133"/>
      <c r="E73" s="133"/>
      <c r="F73" s="120"/>
      <c r="G73" s="121"/>
      <c r="H73" s="122"/>
      <c r="I73" s="138" t="s">
        <v>59</v>
      </c>
      <c r="J73" s="138"/>
      <c r="K73" s="139"/>
    </row>
    <row r="74" spans="1:11" ht="19.899999999999999" hidden="1" customHeight="1" x14ac:dyDescent="0.3">
      <c r="A74" s="87"/>
      <c r="B74" s="93" t="s">
        <v>60</v>
      </c>
      <c r="C74" s="96" t="s">
        <v>89</v>
      </c>
      <c r="D74" s="99" t="s">
        <v>82</v>
      </c>
      <c r="E74" s="100"/>
      <c r="F74" s="99" t="s">
        <v>58</v>
      </c>
      <c r="G74" s="118"/>
      <c r="H74" s="119"/>
      <c r="I74" s="134"/>
      <c r="J74" s="134"/>
      <c r="K74" s="135"/>
    </row>
    <row r="75" spans="1:11" ht="19.899999999999999" hidden="1" customHeight="1" x14ac:dyDescent="0.3">
      <c r="A75" s="87"/>
      <c r="B75" s="94"/>
      <c r="C75" s="97"/>
      <c r="D75" s="101"/>
      <c r="E75" s="100"/>
      <c r="F75" s="99"/>
      <c r="G75" s="118"/>
      <c r="H75" s="119"/>
      <c r="I75" s="136"/>
      <c r="J75" s="136"/>
      <c r="K75" s="137"/>
    </row>
    <row r="76" spans="1:11" ht="19.899999999999999" hidden="1" customHeight="1" x14ac:dyDescent="0.3">
      <c r="A76" s="87"/>
      <c r="B76" s="95"/>
      <c r="C76" s="98"/>
      <c r="D76" s="102"/>
      <c r="E76" s="103"/>
      <c r="F76" s="120"/>
      <c r="G76" s="121"/>
      <c r="H76" s="122"/>
      <c r="I76" s="138"/>
      <c r="J76" s="138"/>
      <c r="K76" s="139"/>
    </row>
    <row r="77" spans="1:11" ht="19.899999999999999" hidden="1" customHeight="1" x14ac:dyDescent="0.3">
      <c r="A77" s="87"/>
      <c r="B77" s="93" t="s">
        <v>50</v>
      </c>
      <c r="C77" s="96" t="s">
        <v>89</v>
      </c>
      <c r="D77" s="99" t="s">
        <v>63</v>
      </c>
      <c r="E77" s="100"/>
      <c r="F77" s="99" t="s">
        <v>58</v>
      </c>
      <c r="G77" s="118"/>
      <c r="H77" s="119"/>
      <c r="I77" s="134" t="s">
        <v>77</v>
      </c>
      <c r="J77" s="134"/>
      <c r="K77" s="135"/>
    </row>
    <row r="78" spans="1:11" ht="19.899999999999999" hidden="1" customHeight="1" x14ac:dyDescent="0.3">
      <c r="A78" s="87"/>
      <c r="B78" s="94"/>
      <c r="C78" s="97"/>
      <c r="D78" s="101"/>
      <c r="E78" s="100"/>
      <c r="F78" s="99"/>
      <c r="G78" s="118"/>
      <c r="H78" s="119"/>
      <c r="I78" s="136" t="s">
        <v>64</v>
      </c>
      <c r="J78" s="136"/>
      <c r="K78" s="137"/>
    </row>
    <row r="79" spans="1:11" ht="19.899999999999999" hidden="1" customHeight="1" x14ac:dyDescent="0.3">
      <c r="A79" s="87"/>
      <c r="B79" s="95"/>
      <c r="C79" s="98"/>
      <c r="D79" s="102"/>
      <c r="E79" s="103"/>
      <c r="F79" s="120"/>
      <c r="G79" s="121"/>
      <c r="H79" s="122"/>
      <c r="I79" s="138" t="s">
        <v>65</v>
      </c>
      <c r="J79" s="138"/>
      <c r="K79" s="139"/>
    </row>
    <row r="80" spans="1:11" ht="19.899999999999999" hidden="1" customHeight="1" x14ac:dyDescent="0.3">
      <c r="A80" s="87"/>
      <c r="B80" s="93" t="s">
        <v>66</v>
      </c>
      <c r="C80" s="96" t="s">
        <v>89</v>
      </c>
      <c r="D80" s="99" t="s">
        <v>63</v>
      </c>
      <c r="E80" s="100"/>
      <c r="F80" s="99" t="s">
        <v>58</v>
      </c>
      <c r="G80" s="118"/>
      <c r="H80" s="119"/>
      <c r="I80" s="134" t="s">
        <v>85</v>
      </c>
      <c r="J80" s="134"/>
      <c r="K80" s="135"/>
    </row>
    <row r="81" spans="1:11" ht="19.899999999999999" hidden="1" customHeight="1" x14ac:dyDescent="0.3">
      <c r="A81" s="87"/>
      <c r="B81" s="114"/>
      <c r="C81" s="97"/>
      <c r="D81" s="101"/>
      <c r="E81" s="100"/>
      <c r="F81" s="99"/>
      <c r="G81" s="118"/>
      <c r="H81" s="119"/>
      <c r="I81" s="136" t="s">
        <v>78</v>
      </c>
      <c r="J81" s="136"/>
      <c r="K81" s="137"/>
    </row>
    <row r="82" spans="1:11" ht="19.899999999999999" hidden="1" customHeight="1" x14ac:dyDescent="0.3">
      <c r="A82" s="87"/>
      <c r="B82" s="114"/>
      <c r="C82" s="98"/>
      <c r="D82" s="102"/>
      <c r="E82" s="103"/>
      <c r="F82" s="120"/>
      <c r="G82" s="121"/>
      <c r="H82" s="122"/>
      <c r="I82" s="138" t="s">
        <v>67</v>
      </c>
      <c r="J82" s="138"/>
      <c r="K82" s="139"/>
    </row>
    <row r="83" spans="1:11" ht="19.899999999999999" hidden="1" customHeight="1" x14ac:dyDescent="0.3">
      <c r="A83" s="87"/>
      <c r="B83" s="114"/>
      <c r="C83" s="111" t="s">
        <v>68</v>
      </c>
      <c r="D83" s="112"/>
      <c r="E83" s="112"/>
      <c r="F83" s="112"/>
      <c r="G83" s="112"/>
      <c r="H83" s="112"/>
      <c r="I83" s="112"/>
      <c r="J83" s="112"/>
      <c r="K83" s="113"/>
    </row>
    <row r="84" spans="1:11" ht="19.899999999999999" hidden="1" customHeight="1" x14ac:dyDescent="0.3">
      <c r="A84" s="87"/>
      <c r="B84" s="115" t="s">
        <v>69</v>
      </c>
      <c r="C84" s="116"/>
      <c r="D84" s="116"/>
      <c r="E84" s="116"/>
      <c r="F84" s="116"/>
      <c r="G84" s="116"/>
      <c r="H84" s="116"/>
      <c r="I84" s="116"/>
      <c r="J84" s="116"/>
      <c r="K84" s="117"/>
    </row>
    <row r="85" spans="1:11" ht="19.899999999999999" hidden="1" customHeight="1" x14ac:dyDescent="0.3">
      <c r="A85" s="87"/>
      <c r="B85" s="115" t="s">
        <v>71</v>
      </c>
      <c r="C85" s="116"/>
      <c r="D85" s="116"/>
      <c r="E85" s="116"/>
      <c r="F85" s="116"/>
      <c r="G85" s="116"/>
      <c r="H85" s="116"/>
      <c r="I85" s="116"/>
      <c r="J85" s="116"/>
      <c r="K85" s="117"/>
    </row>
    <row r="86" spans="1:11" ht="19.899999999999999" hidden="1" customHeight="1" x14ac:dyDescent="0.3">
      <c r="A86" s="87"/>
      <c r="B86" s="115" t="s">
        <v>70</v>
      </c>
      <c r="C86" s="116"/>
      <c r="D86" s="116"/>
      <c r="E86" s="116"/>
      <c r="F86" s="116"/>
      <c r="G86" s="116"/>
      <c r="H86" s="116"/>
      <c r="I86" s="116"/>
      <c r="J86" s="116"/>
      <c r="K86" s="117"/>
    </row>
    <row r="87" spans="1:11" ht="19.899999999999999" hidden="1" customHeight="1" x14ac:dyDescent="0.3">
      <c r="A87" s="87"/>
      <c r="B87" s="115" t="s">
        <v>79</v>
      </c>
      <c r="C87" s="116"/>
      <c r="D87" s="116"/>
      <c r="E87" s="116"/>
      <c r="F87" s="116"/>
      <c r="G87" s="116"/>
      <c r="H87" s="116"/>
      <c r="I87" s="116"/>
      <c r="J87" s="116"/>
      <c r="K87" s="117"/>
    </row>
    <row r="88" spans="1:11" ht="19.899999999999999" hidden="1" customHeight="1" thickBot="1" x14ac:dyDescent="0.35">
      <c r="A88" s="87"/>
      <c r="B88" s="160" t="s">
        <v>72</v>
      </c>
      <c r="C88" s="161"/>
      <c r="D88" s="161"/>
      <c r="E88" s="161"/>
      <c r="F88" s="161"/>
      <c r="G88" s="161"/>
      <c r="H88" s="161"/>
      <c r="I88" s="161"/>
      <c r="J88" s="161"/>
      <c r="K88" s="162"/>
    </row>
    <row r="89" spans="1:11" ht="19.899999999999999" hidden="1" customHeight="1" thickTop="1" x14ac:dyDescent="0.3">
      <c r="A89" s="104" t="s">
        <v>5</v>
      </c>
      <c r="B89" s="106" t="s">
        <v>89</v>
      </c>
      <c r="C89" s="107"/>
      <c r="D89" s="108" t="s">
        <v>73</v>
      </c>
      <c r="E89" s="108"/>
      <c r="F89" s="163" t="s">
        <v>84</v>
      </c>
      <c r="G89" s="164"/>
      <c r="H89" s="164"/>
      <c r="I89" s="165" t="s">
        <v>74</v>
      </c>
      <c r="J89" s="166"/>
      <c r="K89" s="167"/>
    </row>
    <row r="90" spans="1:11" ht="19.899999999999999" hidden="1" customHeight="1" thickBot="1" x14ac:dyDescent="0.35">
      <c r="A90" s="105"/>
      <c r="B90" s="109"/>
      <c r="C90" s="110"/>
      <c r="D90" s="182"/>
      <c r="E90" s="182"/>
      <c r="F90" s="168"/>
      <c r="G90" s="169"/>
      <c r="H90" s="169"/>
      <c r="I90" s="170" t="s">
        <v>75</v>
      </c>
      <c r="J90" s="171"/>
      <c r="K90" s="172"/>
    </row>
    <row r="91" spans="1:11" ht="19.899999999999999" hidden="1" customHeight="1" thickTop="1" x14ac:dyDescent="0.3">
      <c r="A91" s="87" t="s">
        <v>7</v>
      </c>
      <c r="B91" s="106" t="s">
        <v>89</v>
      </c>
      <c r="C91" s="107"/>
      <c r="D91" s="89" t="s">
        <v>44</v>
      </c>
      <c r="E91" s="89"/>
      <c r="F91" s="173" t="s">
        <v>83</v>
      </c>
      <c r="G91" s="174"/>
      <c r="H91" s="175"/>
      <c r="I91" s="165" t="s">
        <v>80</v>
      </c>
      <c r="J91" s="166"/>
      <c r="K91" s="167"/>
    </row>
    <row r="92" spans="1:11" ht="19.899999999999999" hidden="1" customHeight="1" thickBot="1" x14ac:dyDescent="0.35">
      <c r="A92" s="88"/>
      <c r="B92" s="90"/>
      <c r="C92" s="91"/>
      <c r="D92" s="92"/>
      <c r="E92" s="92"/>
      <c r="F92" s="176"/>
      <c r="G92" s="177"/>
      <c r="H92" s="178"/>
      <c r="I92" s="179"/>
      <c r="J92" s="180"/>
      <c r="K92" s="181"/>
    </row>
    <row r="93" spans="1:11" ht="17.25" hidden="1" thickTop="1" x14ac:dyDescent="0.3">
      <c r="C93" s="1"/>
      <c r="E93" s="12"/>
      <c r="F93" s="12"/>
      <c r="G93" s="12"/>
      <c r="I93" s="1"/>
      <c r="J93" s="1"/>
    </row>
    <row r="94" spans="1:11" hidden="1" x14ac:dyDescent="0.3">
      <c r="B94" s="33"/>
      <c r="C94" s="11"/>
    </row>
    <row r="95" spans="1:11" x14ac:dyDescent="0.3">
      <c r="B95" s="33"/>
      <c r="C95" s="11"/>
    </row>
    <row r="96" spans="1:11" x14ac:dyDescent="0.3">
      <c r="B96" s="33"/>
      <c r="C96" s="11"/>
    </row>
    <row r="97" spans="2:3" x14ac:dyDescent="0.3">
      <c r="B97" s="33"/>
      <c r="C97" s="11"/>
    </row>
    <row r="98" spans="2:3" x14ac:dyDescent="0.3">
      <c r="B98" s="33"/>
      <c r="C98" s="11"/>
    </row>
    <row r="99" spans="2:3" x14ac:dyDescent="0.3">
      <c r="B99" s="33"/>
      <c r="C99" s="11"/>
    </row>
  </sheetData>
  <mergeCells count="69">
    <mergeCell ref="F90:H90"/>
    <mergeCell ref="I90:K90"/>
    <mergeCell ref="B91:C91"/>
    <mergeCell ref="F91:H91"/>
    <mergeCell ref="F92:H92"/>
    <mergeCell ref="I91:K91"/>
    <mergeCell ref="I92:K92"/>
    <mergeCell ref="D90:E90"/>
    <mergeCell ref="B86:K86"/>
    <mergeCell ref="B88:K88"/>
    <mergeCell ref="B87:K87"/>
    <mergeCell ref="F89:H89"/>
    <mergeCell ref="I89:K89"/>
    <mergeCell ref="I77:K77"/>
    <mergeCell ref="I78:K78"/>
    <mergeCell ref="I79:K79"/>
    <mergeCell ref="C80:C82"/>
    <mergeCell ref="D80:E82"/>
    <mergeCell ref="F80:H82"/>
    <mergeCell ref="I80:K80"/>
    <mergeCell ref="I81:K81"/>
    <mergeCell ref="I82:K82"/>
    <mergeCell ref="I74:K74"/>
    <mergeCell ref="I75:K75"/>
    <mergeCell ref="I76:K76"/>
    <mergeCell ref="C67:C69"/>
    <mergeCell ref="C71:C73"/>
    <mergeCell ref="C74:C76"/>
    <mergeCell ref="F71:H73"/>
    <mergeCell ref="D74:E76"/>
    <mergeCell ref="F74:H76"/>
    <mergeCell ref="F67:H69"/>
    <mergeCell ref="I66:K66"/>
    <mergeCell ref="B67:B70"/>
    <mergeCell ref="C70:K70"/>
    <mergeCell ref="K4:K5"/>
    <mergeCell ref="I20:J21"/>
    <mergeCell ref="H3:J3"/>
    <mergeCell ref="A1:K1"/>
    <mergeCell ref="A66:C66"/>
    <mergeCell ref="D66:E66"/>
    <mergeCell ref="D67:E69"/>
    <mergeCell ref="A67:A88"/>
    <mergeCell ref="D71:E73"/>
    <mergeCell ref="B71:B73"/>
    <mergeCell ref="B74:B76"/>
    <mergeCell ref="I71:K71"/>
    <mergeCell ref="I72:K72"/>
    <mergeCell ref="I73:K73"/>
    <mergeCell ref="B3:C3"/>
    <mergeCell ref="D3:E3"/>
    <mergeCell ref="F3:G3"/>
    <mergeCell ref="F66:H66"/>
    <mergeCell ref="A91:A92"/>
    <mergeCell ref="D91:E91"/>
    <mergeCell ref="B92:C92"/>
    <mergeCell ref="D92:E92"/>
    <mergeCell ref="B77:B79"/>
    <mergeCell ref="C77:C79"/>
    <mergeCell ref="D77:E79"/>
    <mergeCell ref="A89:A90"/>
    <mergeCell ref="B89:C89"/>
    <mergeCell ref="D89:E89"/>
    <mergeCell ref="B90:C90"/>
    <mergeCell ref="C83:K83"/>
    <mergeCell ref="B80:B83"/>
    <mergeCell ref="B84:K84"/>
    <mergeCell ref="B85:K85"/>
    <mergeCell ref="F77:H79"/>
  </mergeCells>
  <phoneticPr fontId="2" type="noConversion"/>
  <pageMargins left="0.25" right="0.25" top="0.75" bottom="0.75" header="0.3" footer="0.3"/>
  <pageSetup paperSize="9" scale="66" fitToHeight="0" orientation="portrait" r:id="rId1"/>
  <rowBreaks count="1" manualBreakCount="1">
    <brk id="6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훈련계획</vt:lpstr>
      <vt:lpstr>Sheet1</vt:lpstr>
      <vt:lpstr>훈련계획!Print_Area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Lee</dc:creator>
  <cp:lastModifiedBy>MSI</cp:lastModifiedBy>
  <cp:lastPrinted>2023-04-26T05:09:50Z</cp:lastPrinted>
  <dcterms:created xsi:type="dcterms:W3CDTF">2022-11-23T03:52:32Z</dcterms:created>
  <dcterms:modified xsi:type="dcterms:W3CDTF">2026-03-25T14:08:30Z</dcterms:modified>
</cp:coreProperties>
</file>