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네이버블로그\"/>
    </mc:Choice>
  </mc:AlternateContent>
  <xr:revisionPtr revIDLastSave="0" documentId="8_{C9628D14-9693-4CDC-9DED-F67650EF5244}" xr6:coauthVersionLast="47" xr6:coauthVersionMax="47" xr10:uidLastSave="{00000000-0000-0000-0000-000000000000}"/>
  <bookViews>
    <workbookView xWindow="1755" yWindow="4185" windowWidth="21600" windowHeight="11295" tabRatio="643" xr2:uid="{00000000-000D-0000-FFFF-FFFF00000000}"/>
  </bookViews>
  <sheets>
    <sheet name="2026년 2, 8월말 명예퇴직 수당 계산서" sheetId="5" r:id="rId1"/>
    <sheet name="봉급표" sheetId="2" state="hidden" r:id="rId2"/>
  </sheets>
  <definedNames>
    <definedName name="_xlnm._FilterDatabase" localSheetId="0" hidden="1">'2026년 2, 8월말 명예퇴직 수당 계산서'!$A$4:$N$15</definedName>
    <definedName name="_xlnm._FilterDatabase" localSheetId="1" hidden="1">봉급표!$A$3:$B$3</definedName>
    <definedName name="교육청" localSheetId="1">봉급표!$C$4:$C$15</definedName>
    <definedName name="교장봉급">봉급표!$G$3:$H$53</definedName>
    <definedName name="구분" localSheetId="1">봉급표!$C$4:$C$15</definedName>
    <definedName name="구분">봉급표!$C$4:$C$11</definedName>
    <definedName name="봉급">봉급표!$A$3:$B$53</definedName>
    <definedName name="사립_서부중" localSheetId="1">봉급표!$C$4:$C$15</definedName>
    <definedName name="사립_서부중">봉급표!$C$4:$C$15</definedName>
    <definedName name="성별">봉급표!$E$4:$E$5</definedName>
    <definedName name="유치원원장교장봉급">봉급표!$G$3:$H$53</definedName>
    <definedName name="직급">봉급표!$D$4:$D$12</definedName>
    <definedName name="퇴직호봉">봉급표!$A$4:$A$34</definedName>
    <definedName name="호봉">봉급표!$A$4:$A$53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5" l="1"/>
  <c r="M13" i="5"/>
  <c r="M14" i="5"/>
  <c r="M15" i="5"/>
  <c r="K12" i="5"/>
  <c r="L12" i="5" s="1"/>
  <c r="N12" i="5" s="1"/>
  <c r="K13" i="5"/>
  <c r="L13" i="5" s="1"/>
  <c r="N13" i="5" s="1"/>
  <c r="K14" i="5"/>
  <c r="L14" i="5" s="1"/>
  <c r="N14" i="5" s="1"/>
  <c r="K15" i="5"/>
  <c r="L15" i="5" s="1"/>
  <c r="N15" i="5" s="1"/>
  <c r="I12" i="5"/>
  <c r="I13" i="5"/>
  <c r="I14" i="5"/>
  <c r="I15" i="5"/>
  <c r="I6" i="5"/>
  <c r="I7" i="5"/>
  <c r="I8" i="5"/>
  <c r="I9" i="5"/>
  <c r="I10" i="5"/>
  <c r="I11" i="5"/>
  <c r="I5" i="5"/>
  <c r="M6" i="5" l="1"/>
  <c r="M7" i="5"/>
  <c r="M8" i="5"/>
  <c r="M9" i="5"/>
  <c r="M10" i="5"/>
  <c r="M11" i="5"/>
  <c r="M5" i="5"/>
  <c r="K11" i="5" l="1"/>
  <c r="L11" i="5" s="1"/>
  <c r="N11" i="5" s="1"/>
  <c r="K10" i="5"/>
  <c r="L10" i="5" s="1"/>
  <c r="N10" i="5" s="1"/>
  <c r="K9" i="5"/>
  <c r="L9" i="5" s="1"/>
  <c r="K8" i="5"/>
  <c r="L8" i="5" s="1"/>
  <c r="K7" i="5"/>
  <c r="L7" i="5" s="1"/>
  <c r="N7" i="5" s="1"/>
  <c r="K6" i="5"/>
  <c r="L6" i="5" s="1"/>
  <c r="N6" i="5" s="1"/>
  <c r="K5" i="5"/>
  <c r="L5" i="5" s="1"/>
  <c r="N5" i="5" l="1"/>
  <c r="N9" i="5"/>
  <c r="N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wjddudtnr</author>
    <author>User</author>
    <author>user</author>
  </authors>
  <commentList>
    <comment ref="B4" authorId="0" shapeId="0" xr:uid="{00000000-0006-0000-0000-000001000000}">
      <text>
        <r>
          <rPr>
            <b/>
            <sz val="9"/>
            <color indexed="10"/>
            <rFont val="돋움"/>
            <family val="3"/>
            <charset val="129"/>
          </rPr>
          <t>하늘색 셀은 드롭다운 목록에서 선택하세요.</t>
        </r>
      </text>
    </comment>
    <comment ref="G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2026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8</t>
        </r>
        <r>
          <rPr>
            <b/>
            <sz val="9"/>
            <color indexed="81"/>
            <rFont val="돋움"/>
            <family val="3"/>
            <charset val="129"/>
          </rPr>
          <t>월의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호봉</t>
        </r>
      </text>
    </comment>
    <comment ref="H4" authorId="0" shapeId="0" xr:uid="{00000000-0006-0000-0000-000003000000}">
      <text>
        <r>
          <rPr>
            <b/>
            <sz val="9"/>
            <color indexed="81"/>
            <rFont val="돋움"/>
            <family val="3"/>
            <charset val="129"/>
          </rPr>
          <t>주민등록번호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앞자리</t>
        </r>
        <r>
          <rPr>
            <b/>
            <sz val="9"/>
            <color indexed="81"/>
            <rFont val="Tahoma"/>
            <family val="2"/>
          </rPr>
          <t>:
1960-03-03</t>
        </r>
        <r>
          <rPr>
            <b/>
            <sz val="9"/>
            <color indexed="81"/>
            <rFont val="돋움"/>
            <family val="3"/>
            <charset val="129"/>
          </rPr>
          <t>형식으로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입력하면</t>
        </r>
        <r>
          <rPr>
            <b/>
            <sz val="9"/>
            <color indexed="81"/>
            <rFont val="Tahoma"/>
            <family val="2"/>
          </rPr>
          <t xml:space="preserve"> 60-03-03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입력표시됩니다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J4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1960-03-03</t>
        </r>
        <r>
          <rPr>
            <sz val="9"/>
            <color indexed="81"/>
            <rFont val="돋움"/>
            <family val="3"/>
            <charset val="129"/>
          </rPr>
          <t>형식으로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입력하면</t>
        </r>
        <r>
          <rPr>
            <sz val="9"/>
            <color indexed="81"/>
            <rFont val="Tahoma"/>
            <family val="2"/>
          </rPr>
          <t xml:space="preserve"> 60-03-03</t>
        </r>
        <r>
          <rPr>
            <sz val="9"/>
            <color indexed="81"/>
            <rFont val="돋움"/>
            <family val="3"/>
            <charset val="129"/>
          </rPr>
          <t>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입력표시됩니다</t>
        </r>
        <r>
          <rPr>
            <sz val="9"/>
            <color indexed="81"/>
            <rFont val="Tahoma"/>
            <family val="2"/>
          </rPr>
          <t>.</t>
        </r>
      </text>
    </comment>
    <comment ref="N4" authorId="0" shapeId="0" xr:uid="{00000000-0006-0000-0000-000005000000}">
      <text>
        <r>
          <rPr>
            <b/>
            <sz val="12"/>
            <color indexed="10"/>
            <rFont val="맑은 고딕"/>
            <family val="3"/>
            <charset val="129"/>
          </rPr>
          <t>노랑색 셀은 자동계산되니
편집금지(수정하지 마세요)</t>
        </r>
      </text>
    </comment>
    <comment ref="P4" authorId="2" shapeId="0" xr:uid="{00000000-0006-0000-0000-000006000000}">
      <text>
        <r>
          <rPr>
            <b/>
            <sz val="9"/>
            <color indexed="81"/>
            <rFont val="돋움"/>
            <family val="3"/>
            <charset val="129"/>
          </rPr>
          <t>유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초등교원의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생략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돋움"/>
            <family val="3"/>
            <charset val="129"/>
          </rPr>
          <t>중등교원의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전공과목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</text>
    </comment>
  </commentList>
</comments>
</file>

<file path=xl/sharedStrings.xml><?xml version="1.0" encoding="utf-8"?>
<sst xmlns="http://schemas.openxmlformats.org/spreadsheetml/2006/main" count="315" uniqueCount="236">
  <si>
    <t>직급</t>
  </si>
  <si>
    <t>성별</t>
  </si>
  <si>
    <t>호봉</t>
  </si>
  <si>
    <t>근8</t>
  </si>
  <si>
    <t>근6</t>
  </si>
  <si>
    <t>근5</t>
  </si>
  <si>
    <t>근7</t>
  </si>
  <si>
    <t>근3</t>
  </si>
  <si>
    <t>생년
월일</t>
    <phoneticPr fontId="1" type="noConversion"/>
  </si>
  <si>
    <t>비고
(전공과목)</t>
    <phoneticPr fontId="1" type="noConversion"/>
  </si>
  <si>
    <t>근9</t>
  </si>
  <si>
    <t>근4</t>
  </si>
  <si>
    <t>근10</t>
  </si>
  <si>
    <t>교원 봉급표</t>
    <phoneticPr fontId="1" type="noConversion"/>
  </si>
  <si>
    <t>봉급</t>
    <phoneticPr fontId="1" type="noConversion"/>
  </si>
  <si>
    <t>근1</t>
    <phoneticPr fontId="1" type="noConversion"/>
  </si>
  <si>
    <t>근2</t>
    <phoneticPr fontId="1" type="noConversion"/>
  </si>
  <si>
    <t>명퇴
예정일</t>
    <phoneticPr fontId="1" type="noConversion"/>
  </si>
  <si>
    <t>연번</t>
    <phoneticPr fontId="1" type="noConversion"/>
  </si>
  <si>
    <t>구분</t>
    <phoneticPr fontId="1" type="noConversion"/>
  </si>
  <si>
    <t>명퇴
시점
호봉</t>
    <phoneticPr fontId="1" type="noConversion"/>
  </si>
  <si>
    <t>구분</t>
    <phoneticPr fontId="1" type="noConversion"/>
  </si>
  <si>
    <t>직급</t>
    <phoneticPr fontId="1" type="noConversion"/>
  </si>
  <si>
    <t>교장</t>
    <phoneticPr fontId="1" type="noConversion"/>
  </si>
  <si>
    <t>교감</t>
    <phoneticPr fontId="1" type="noConversion"/>
  </si>
  <si>
    <t>교사</t>
    <phoneticPr fontId="1" type="noConversion"/>
  </si>
  <si>
    <t>보건교사</t>
    <phoneticPr fontId="1" type="noConversion"/>
  </si>
  <si>
    <t>특수교사</t>
    <phoneticPr fontId="1" type="noConversion"/>
  </si>
  <si>
    <t>사서교사</t>
    <phoneticPr fontId="1" type="noConversion"/>
  </si>
  <si>
    <t>유치원교사</t>
    <phoneticPr fontId="1" type="noConversion"/>
  </si>
  <si>
    <t>유치원원감</t>
    <phoneticPr fontId="1" type="noConversion"/>
  </si>
  <si>
    <t>유치원원장</t>
    <phoneticPr fontId="1" type="noConversion"/>
  </si>
  <si>
    <t>성별</t>
    <phoneticPr fontId="1" type="noConversion"/>
  </si>
  <si>
    <t>남</t>
    <phoneticPr fontId="1" type="noConversion"/>
  </si>
  <si>
    <t>여</t>
    <phoneticPr fontId="1" type="noConversion"/>
  </si>
  <si>
    <t>공립-동부초</t>
    <phoneticPr fontId="1" type="noConversion"/>
  </si>
  <si>
    <t>공립-서부초</t>
    <phoneticPr fontId="1" type="noConversion"/>
  </si>
  <si>
    <t>공립-동부중</t>
    <phoneticPr fontId="1" type="noConversion"/>
  </si>
  <si>
    <t>공립-서부중</t>
    <phoneticPr fontId="1" type="noConversion"/>
  </si>
  <si>
    <t>사립-서부중</t>
    <phoneticPr fontId="1" type="noConversion"/>
  </si>
  <si>
    <t>공립-고등학교</t>
    <phoneticPr fontId="1" type="noConversion"/>
  </si>
  <si>
    <t>사립-동부중</t>
    <phoneticPr fontId="1" type="noConversion"/>
  </si>
  <si>
    <t>사립-고등학교</t>
    <phoneticPr fontId="1" type="noConversion"/>
  </si>
  <si>
    <t>성 명</t>
    <phoneticPr fontId="1" type="noConversion"/>
  </si>
  <si>
    <t>단설유치원</t>
    <phoneticPr fontId="1" type="noConversion"/>
  </si>
  <si>
    <t>병설유치원</t>
    <phoneticPr fontId="1" type="noConversion"/>
  </si>
  <si>
    <t>직속기관</t>
    <phoneticPr fontId="1" type="noConversion"/>
  </si>
  <si>
    <t>장학사</t>
    <phoneticPr fontId="1" type="noConversion"/>
  </si>
  <si>
    <t>교육연구사</t>
    <phoneticPr fontId="1" type="noConversion"/>
  </si>
  <si>
    <t>&lt;2015.1.6.&gt;</t>
    <phoneticPr fontId="1" type="noConversion"/>
  </si>
  <si>
    <t>수석교사</t>
    <phoneticPr fontId="1" type="noConversion"/>
  </si>
  <si>
    <t>영양교사</t>
    <phoneticPr fontId="1" type="noConversion"/>
  </si>
  <si>
    <t>명퇴
시점
연령
(세)</t>
    <phoneticPr fontId="1" type="noConversion"/>
  </si>
  <si>
    <t>잔여
월수
(월)</t>
    <phoneticPr fontId="1" type="noConversion"/>
  </si>
  <si>
    <t>월봉급액(원)</t>
    <phoneticPr fontId="1" type="noConversion"/>
  </si>
  <si>
    <t>수당지급예정액(원)</t>
    <phoneticPr fontId="1" type="noConversion"/>
  </si>
  <si>
    <t>&lt;2016.186.&gt;</t>
    <phoneticPr fontId="1" type="noConversion"/>
  </si>
  <si>
    <t>&lt;2017.1.6.&gt;</t>
    <phoneticPr fontId="1" type="noConversion"/>
  </si>
  <si>
    <t>5,674,000</t>
  </si>
  <si>
    <t>5,608,500</t>
  </si>
  <si>
    <t>5,543,000</t>
  </si>
  <si>
    <t>5,477,500</t>
  </si>
  <si>
    <t>5,412,000</t>
  </si>
  <si>
    <t>5,346,500</t>
  </si>
  <si>
    <t>5,281,000</t>
  </si>
  <si>
    <t>5,215,500</t>
  </si>
  <si>
    <t>5,150,000</t>
  </si>
  <si>
    <t>5,084,500</t>
  </si>
  <si>
    <t>5,019,000</t>
  </si>
  <si>
    <t>4,917,000</t>
  </si>
  <si>
    <t>4,814,200</t>
  </si>
  <si>
    <t>4,711,600</t>
  </si>
  <si>
    <t>4,609,200</t>
  </si>
  <si>
    <t>4,491,500</t>
  </si>
  <si>
    <t>4,373,300</t>
  </si>
  <si>
    <t>4,255,300</t>
  </si>
  <si>
    <t>4,137,000</t>
  </si>
  <si>
    <t>4,020,600</t>
  </si>
  <si>
    <t>3,903,900</t>
  </si>
  <si>
    <t>3,786,900</t>
  </si>
  <si>
    <t>3,670,200</t>
  </si>
  <si>
    <t>3,558,700</t>
  </si>
  <si>
    <t>3,446,900</t>
  </si>
  <si>
    <t>3,339,800</t>
  </si>
  <si>
    <t>3,232,900</t>
  </si>
  <si>
    <t>3,126,200</t>
  </si>
  <si>
    <t>3,019,500</t>
  </si>
  <si>
    <t>2,912,000</t>
  </si>
  <si>
    <t>2,815,300</t>
  </si>
  <si>
    <t>2,718,500</t>
  </si>
  <si>
    <t>2,621,600</t>
  </si>
  <si>
    <t>2,524,300</t>
  </si>
  <si>
    <t>2,431,200</t>
  </si>
  <si>
    <t>2,337,100</t>
  </si>
  <si>
    <t>2,243,300</t>
  </si>
  <si>
    <t>2,149,300</t>
  </si>
  <si>
    <t>2,055,600</t>
  </si>
  <si>
    <t>2,004,100</t>
  </si>
  <si>
    <t>1,953,700</t>
  </si>
  <si>
    <t>1,902,200</t>
  </si>
  <si>
    <t>1,855,100</t>
  </si>
  <si>
    <t>1,808,600</t>
  </si>
  <si>
    <t>1,762,200</t>
  </si>
  <si>
    <t>1,715,100</t>
  </si>
  <si>
    <t>1,667,900</t>
  </si>
  <si>
    <t>1,621,200</t>
  </si>
  <si>
    <t>1,574,200</t>
  </si>
  <si>
    <t>1,527,900</t>
  </si>
  <si>
    <t>교육(지원)청</t>
    <phoneticPr fontId="1" type="noConversion"/>
  </si>
  <si>
    <t>5,960,800</t>
  </si>
  <si>
    <t>5,892,000</t>
  </si>
  <si>
    <t>5,823,200</t>
  </si>
  <si>
    <t>5,754,400</t>
  </si>
  <si>
    <t>5,685,600</t>
  </si>
  <si>
    <t>5,616,800</t>
  </si>
  <si>
    <t>5,548,000</t>
  </si>
  <si>
    <t>5,479,200</t>
  </si>
  <si>
    <t>5,410,400</t>
  </si>
  <si>
    <t>5,341,600</t>
  </si>
  <si>
    <t>5,272,800</t>
  </si>
  <si>
    <t>5,165,600</t>
  </si>
  <si>
    <t>5,057,600</t>
  </si>
  <si>
    <t>4,949,900</t>
  </si>
  <si>
    <t>4,842,200</t>
  </si>
  <si>
    <t>4,718,600</t>
  </si>
  <si>
    <t>4,594,500</t>
  </si>
  <si>
    <t>4,470,500</t>
  </si>
  <si>
    <t>4,346,200</t>
  </si>
  <si>
    <t>4,223,800</t>
  </si>
  <si>
    <t>4,101,300</t>
  </si>
  <si>
    <t>3,978,300</t>
  </si>
  <si>
    <t>3,855,800</t>
  </si>
  <si>
    <t>3,738,600</t>
  </si>
  <si>
    <t>3,621,200</t>
  </si>
  <si>
    <t>3,508,600</t>
  </si>
  <si>
    <t>3,396,400</t>
  </si>
  <si>
    <t>3,284,300</t>
  </si>
  <si>
    <t>3,172,200</t>
  </si>
  <si>
    <t>3,059,300</t>
  </si>
  <si>
    <t>2,957,600</t>
  </si>
  <si>
    <t>2,856,000</t>
  </si>
  <si>
    <t>2,754,200</t>
  </si>
  <si>
    <t>2,651,900</t>
  </si>
  <si>
    <t>2,554,200</t>
  </si>
  <si>
    <t>2,455,300</t>
  </si>
  <si>
    <t>2,356,700</t>
  </si>
  <si>
    <t>2,257,900</t>
  </si>
  <si>
    <t>2,159,600</t>
  </si>
  <si>
    <t>2,105,400</t>
  </si>
  <si>
    <t>2,052,500</t>
  </si>
  <si>
    <t>1,998,400</t>
  </si>
  <si>
    <t>1,948,900</t>
  </si>
  <si>
    <t>1,900,100</t>
  </si>
  <si>
    <t>1,851,300</t>
  </si>
  <si>
    <t>1,801,800</t>
  </si>
  <si>
    <t>1,752,200</t>
  </si>
  <si>
    <t>1,703,100</t>
  </si>
  <si>
    <t>1,653,800</t>
  </si>
  <si>
    <t>1,605,200</t>
  </si>
  <si>
    <t>금액</t>
  </si>
  <si>
    <t>근10호봉</t>
  </si>
  <si>
    <t>근9호봉</t>
  </si>
  <si>
    <t>근8호봉</t>
  </si>
  <si>
    <t>근7호봉</t>
  </si>
  <si>
    <t>근6호봉</t>
  </si>
  <si>
    <t>근5호봉</t>
  </si>
  <si>
    <t>근4호봉</t>
  </si>
  <si>
    <t>근3호봉</t>
  </si>
  <si>
    <t>근2호봉</t>
  </si>
  <si>
    <t>근1호봉</t>
  </si>
  <si>
    <t>40호봉</t>
  </si>
  <si>
    <t>39호봉</t>
  </si>
  <si>
    <t>38호봉</t>
  </si>
  <si>
    <t>37호봉</t>
  </si>
  <si>
    <t>36호봉</t>
  </si>
  <si>
    <t>35호봉</t>
  </si>
  <si>
    <t>34호봉</t>
  </si>
  <si>
    <t>33호봉</t>
  </si>
  <si>
    <t>32호봉</t>
  </si>
  <si>
    <t>31호봉</t>
  </si>
  <si>
    <t>30호봉</t>
  </si>
  <si>
    <t>29호봉</t>
  </si>
  <si>
    <t>28호봉</t>
  </si>
  <si>
    <t>27호봉</t>
  </si>
  <si>
    <t>26호봉</t>
  </si>
  <si>
    <t>25호봉</t>
  </si>
  <si>
    <t>24호봉</t>
  </si>
  <si>
    <t>23호봉</t>
  </si>
  <si>
    <t>22호봉</t>
  </si>
  <si>
    <t>21호봉</t>
  </si>
  <si>
    <t>20호봉</t>
  </si>
  <si>
    <t>19호봉</t>
  </si>
  <si>
    <t>18호봉</t>
  </si>
  <si>
    <t>17호봉</t>
  </si>
  <si>
    <t>16호봉</t>
  </si>
  <si>
    <t>15호봉</t>
  </si>
  <si>
    <t>14호봉</t>
  </si>
  <si>
    <t>13호봉</t>
  </si>
  <si>
    <t>12호봉</t>
  </si>
  <si>
    <t>11호봉</t>
  </si>
  <si>
    <t>10호봉</t>
  </si>
  <si>
    <t>9호봉</t>
  </si>
  <si>
    <t>8호봉</t>
  </si>
  <si>
    <t>7호봉</t>
  </si>
  <si>
    <t>6호봉</t>
  </si>
  <si>
    <t>5호봉</t>
  </si>
  <si>
    <t>4호봉</t>
  </si>
  <si>
    <t>3호봉</t>
  </si>
  <si>
    <t>2호봉</t>
  </si>
  <si>
    <t>1호봉</t>
  </si>
  <si>
    <t>&lt;2019&gt;</t>
    <phoneticPr fontId="1" type="noConversion"/>
  </si>
  <si>
    <t>&lt;2020&gt;</t>
    <phoneticPr fontId="1" type="noConversion"/>
  </si>
  <si>
    <t>근1</t>
  </si>
  <si>
    <t>근2</t>
  </si>
  <si>
    <t xml:space="preserve"> 근1=71000: 공무원보수규정</t>
    <phoneticPr fontId="1" type="noConversion"/>
  </si>
  <si>
    <t>소속학교명</t>
    <phoneticPr fontId="1" type="noConversion"/>
  </si>
  <si>
    <t>정년
퇴직일</t>
    <phoneticPr fontId="1" type="noConversion"/>
  </si>
  <si>
    <t>&lt;2021&gt;</t>
    <phoneticPr fontId="1" type="noConversion"/>
  </si>
  <si>
    <t xml:space="preserve"> 근1=71700: 공무원보수규정</t>
    <phoneticPr fontId="1" type="noConversion"/>
  </si>
  <si>
    <t>&lt;2022&gt;</t>
    <phoneticPr fontId="1" type="noConversion"/>
  </si>
  <si>
    <t xml:space="preserve"> 근1=72900: 공무원보수규정</t>
    <phoneticPr fontId="1" type="noConversion"/>
  </si>
  <si>
    <t>예시</t>
    <phoneticPr fontId="1" type="noConversion"/>
  </si>
  <si>
    <t>공립-동부초</t>
  </si>
  <si>
    <t>00초</t>
    <phoneticPr fontId="1" type="noConversion"/>
  </si>
  <si>
    <t>김00</t>
    <phoneticPr fontId="1" type="noConversion"/>
  </si>
  <si>
    <t>[붙임1]</t>
    <phoneticPr fontId="1" type="noConversion"/>
  </si>
  <si>
    <t>&lt;2025&gt;</t>
    <phoneticPr fontId="1" type="noConversion"/>
  </si>
  <si>
    <t>* 본 표의 월봉급액 및 수당지급예정액은 2025년 교원봉급액 기준임
  명예퇴직 당시 교원봉급액이 변경될 경우, 수당지급예정액이 변동될 수 있음</t>
    <phoneticPr fontId="1" type="noConversion"/>
  </si>
  <si>
    <t>장학관</t>
    <phoneticPr fontId="1" type="noConversion"/>
  </si>
  <si>
    <t>교육연구관</t>
    <phoneticPr fontId="1" type="noConversion"/>
  </si>
  <si>
    <t>교사</t>
  </si>
  <si>
    <t xml:space="preserve"> 근1=78300: 공무원보수규정(30조의2)</t>
    <phoneticPr fontId="1" type="noConversion"/>
  </si>
  <si>
    <t>2026년 2, 8월말 명예퇴직 수당 계산서</t>
    <phoneticPr fontId="1" type="noConversion"/>
  </si>
  <si>
    <t>희망시기</t>
    <phoneticPr fontId="1" type="noConversion"/>
  </si>
  <si>
    <t>26.2.28.</t>
    <phoneticPr fontId="1" type="noConversion"/>
  </si>
  <si>
    <t>26.8.31.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</si>
</sst>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_);\(0\)"/>
    <numFmt numFmtId="177" formatCode="yy/mm/dd"/>
    <numFmt numFmtId="178" formatCode="#,##0_);\(#,##0\)"/>
    <numFmt numFmtId="179" formatCode="#,##0_);[Red]\(#,##0\)"/>
  </numFmts>
  <fonts count="3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rgb="FF000000"/>
      <name val="휴먼명조,한컴돋움"/>
      <family val="3"/>
      <charset val="129"/>
    </font>
    <font>
      <sz val="20"/>
      <color theme="1"/>
      <name val="맑은 고딕"/>
      <family val="2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1"/>
      <color rgb="FF00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2"/>
      <color theme="1"/>
      <name val="굴림체"/>
      <family val="3"/>
      <charset val="129"/>
    </font>
    <font>
      <sz val="12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12"/>
      <color theme="1"/>
      <name val="맑은 고딕"/>
      <family val="2"/>
      <charset val="129"/>
      <scheme val="minor"/>
    </font>
    <font>
      <sz val="11"/>
      <color rgb="FF00B0F0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9"/>
      <color indexed="10"/>
      <name val="돋움"/>
      <family val="3"/>
      <charset val="129"/>
    </font>
    <font>
      <b/>
      <sz val="11"/>
      <color rgb="FF0000CC"/>
      <name val="맑은 고딕"/>
      <family val="3"/>
      <charset val="129"/>
      <scheme val="minor"/>
    </font>
    <font>
      <sz val="12"/>
      <color rgb="FFFF0000"/>
      <name val="Gulim"/>
      <family val="3"/>
    </font>
    <font>
      <b/>
      <sz val="12"/>
      <color rgb="FF000000"/>
      <name val="맑은 고딕"/>
      <family val="3"/>
      <charset val="129"/>
      <scheme val="minor"/>
    </font>
    <font>
      <sz val="9"/>
      <color rgb="FF252525"/>
      <name val="맑은 고딕"/>
      <family val="3"/>
      <charset val="129"/>
      <scheme val="minor"/>
    </font>
    <font>
      <sz val="11"/>
      <color rgb="FF252525"/>
      <name val="맑은 고딕"/>
      <family val="3"/>
      <charset val="129"/>
      <scheme val="minor"/>
    </font>
    <font>
      <sz val="9"/>
      <color rgb="FF0D47A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4"/>
      <color rgb="FFFF0000"/>
      <name val="맑은 고딕"/>
      <family val="2"/>
      <charset val="129"/>
      <scheme val="minor"/>
    </font>
    <font>
      <sz val="14"/>
      <color rgb="FFFF0000"/>
      <name val="맑은 고딕"/>
      <family val="3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12"/>
      <color indexed="10"/>
      <name val="맑은 고딕"/>
      <family val="3"/>
      <charset val="129"/>
    </font>
    <font>
      <i/>
      <sz val="12"/>
      <color rgb="FF0000CC"/>
      <name val="굴림체"/>
      <family val="3"/>
      <charset val="129"/>
    </font>
    <font>
      <i/>
      <sz val="12"/>
      <color rgb="FF0000FF"/>
      <name val="굴림체"/>
      <family val="3"/>
      <charset val="129"/>
    </font>
    <font>
      <sz val="12"/>
      <color rgb="FF0000FF"/>
      <name val="굴림체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41" fontId="26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177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>
      <alignment vertical="center"/>
    </xf>
    <xf numFmtId="3" fontId="15" fillId="0" borderId="1" xfId="0" applyNumberFormat="1" applyFont="1" applyBorder="1" applyAlignment="1">
      <alignment horizontal="center" vertical="center"/>
    </xf>
    <xf numFmtId="0" fontId="16" fillId="0" borderId="0" xfId="0" applyFont="1">
      <alignment vertical="center"/>
    </xf>
    <xf numFmtId="49" fontId="20" fillId="6" borderId="2" xfId="0" applyNumberFormat="1" applyFont="1" applyFill="1" applyBorder="1" applyAlignment="1">
      <alignment horizontal="center" vertical="center" wrapText="1"/>
    </xf>
    <xf numFmtId="49" fontId="20" fillId="5" borderId="3" xfId="0" applyNumberFormat="1" applyFont="1" applyFill="1" applyBorder="1" applyAlignment="1">
      <alignment horizontal="center" vertical="center" wrapText="1"/>
    </xf>
    <xf numFmtId="49" fontId="20" fillId="6" borderId="3" xfId="0" applyNumberFormat="1" applyFont="1" applyFill="1" applyBorder="1" applyAlignment="1">
      <alignment horizontal="center" vertical="center" wrapText="1"/>
    </xf>
    <xf numFmtId="49" fontId="22" fillId="6" borderId="2" xfId="0" applyNumberFormat="1" applyFont="1" applyFill="1" applyBorder="1" applyAlignment="1">
      <alignment horizontal="center" vertical="center" wrapText="1"/>
    </xf>
    <xf numFmtId="49" fontId="22" fillId="5" borderId="3" xfId="0" applyNumberFormat="1" applyFont="1" applyFill="1" applyBorder="1" applyAlignment="1">
      <alignment horizontal="center" vertical="center" wrapText="1"/>
    </xf>
    <xf numFmtId="49" fontId="22" fillId="6" borderId="3" xfId="0" applyNumberFormat="1" applyFont="1" applyFill="1" applyBorder="1" applyAlignment="1">
      <alignment horizontal="center" vertical="center" wrapText="1"/>
    </xf>
    <xf numFmtId="49" fontId="23" fillId="5" borderId="3" xfId="0" applyNumberFormat="1" applyFont="1" applyFill="1" applyBorder="1" applyAlignment="1">
      <alignment horizontal="center" vertical="center" wrapText="1"/>
    </xf>
    <xf numFmtId="49" fontId="24" fillId="6" borderId="2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 applyProtection="1">
      <alignment horizontal="center" vertical="center" shrinkToFit="1"/>
      <protection hidden="1"/>
    </xf>
    <xf numFmtId="177" fontId="13" fillId="2" borderId="1" xfId="0" applyNumberFormat="1" applyFont="1" applyFill="1" applyBorder="1" applyAlignment="1" applyProtection="1">
      <alignment horizontal="center" vertical="center" shrinkToFit="1"/>
      <protection hidden="1"/>
    </xf>
    <xf numFmtId="178" fontId="13" fillId="2" borderId="1" xfId="0" applyNumberFormat="1" applyFont="1" applyFill="1" applyBorder="1" applyAlignment="1" applyProtection="1">
      <alignment horizontal="center" vertical="center" shrinkToFit="1"/>
      <protection hidden="1"/>
    </xf>
    <xf numFmtId="3" fontId="14" fillId="2" borderId="1" xfId="0" applyNumberFormat="1" applyFont="1" applyFill="1" applyBorder="1" applyAlignment="1" applyProtection="1">
      <alignment horizontal="center" vertical="center" shrinkToFit="1"/>
      <protection hidden="1"/>
    </xf>
    <xf numFmtId="0" fontId="1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177" fontId="0" fillId="0" borderId="0" xfId="0" applyNumberFormat="1" applyProtection="1">
      <alignment vertic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5" fillId="0" borderId="0" xfId="0" applyFont="1" applyProtection="1">
      <alignment vertical="center"/>
      <protection locked="0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shrinkToFit="1"/>
      <protection locked="0"/>
    </xf>
    <xf numFmtId="0" fontId="12" fillId="0" borderId="1" xfId="1" applyFont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179" fontId="0" fillId="0" borderId="0" xfId="0" applyNumberFormat="1">
      <alignment vertical="center"/>
    </xf>
    <xf numFmtId="179" fontId="4" fillId="0" borderId="1" xfId="0" applyNumberFormat="1" applyFont="1" applyBorder="1" applyAlignment="1">
      <alignment horizontal="center" vertical="center" wrapText="1"/>
    </xf>
    <xf numFmtId="179" fontId="23" fillId="5" borderId="3" xfId="0" applyNumberFormat="1" applyFont="1" applyFill="1" applyBorder="1" applyAlignment="1">
      <alignment horizontal="center" vertical="center" wrapText="1"/>
    </xf>
    <xf numFmtId="179" fontId="23" fillId="6" borderId="2" xfId="0" applyNumberFormat="1" applyFont="1" applyFill="1" applyBorder="1" applyAlignment="1">
      <alignment horizontal="center" vertical="center" wrapText="1"/>
    </xf>
    <xf numFmtId="179" fontId="23" fillId="6" borderId="3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 applyProtection="1">
      <alignment horizontal="center" vertical="center" shrinkToFit="1"/>
      <protection locked="0"/>
    </xf>
    <xf numFmtId="0" fontId="12" fillId="0" borderId="1" xfId="1" applyFont="1" applyFill="1" applyBorder="1" applyAlignment="1" applyProtection="1">
      <alignment horizontal="center" vertical="center" shrinkToFit="1"/>
      <protection locked="0"/>
    </xf>
    <xf numFmtId="0" fontId="12" fillId="4" borderId="1" xfId="1" applyFont="1" applyFill="1" applyBorder="1" applyAlignment="1" applyProtection="1">
      <alignment horizontal="center" vertical="center" shrinkToFit="1"/>
      <protection locked="0"/>
    </xf>
    <xf numFmtId="177" fontId="12" fillId="0" borderId="1" xfId="1" applyNumberFormat="1" applyFont="1" applyFill="1" applyBorder="1" applyAlignment="1" applyProtection="1">
      <alignment horizontal="center" vertical="center" shrinkToFit="1"/>
      <protection locked="0"/>
    </xf>
    <xf numFmtId="41" fontId="0" fillId="0" borderId="0" xfId="4" applyFont="1" applyFill="1" applyProtection="1">
      <alignment vertical="center"/>
      <protection locked="0"/>
    </xf>
    <xf numFmtId="0" fontId="32" fillId="0" borderId="1" xfId="0" applyFont="1" applyBorder="1" applyAlignment="1" applyProtection="1">
      <alignment horizontal="center" vertical="center" shrinkToFit="1"/>
      <protection locked="0"/>
    </xf>
    <xf numFmtId="0" fontId="32" fillId="4" borderId="1" xfId="0" applyFont="1" applyFill="1" applyBorder="1" applyAlignment="1" applyProtection="1">
      <alignment horizontal="center" vertical="center" shrinkToFit="1"/>
      <protection locked="0"/>
    </xf>
    <xf numFmtId="0" fontId="32" fillId="0" borderId="1" xfId="1" applyFont="1" applyFill="1" applyBorder="1" applyAlignment="1" applyProtection="1">
      <alignment horizontal="center" vertical="center" shrinkToFit="1"/>
      <protection locked="0"/>
    </xf>
    <xf numFmtId="0" fontId="32" fillId="4" borderId="1" xfId="1" applyFont="1" applyFill="1" applyBorder="1" applyAlignment="1" applyProtection="1">
      <alignment horizontal="center" vertical="center" shrinkToFit="1"/>
      <protection locked="0"/>
    </xf>
    <xf numFmtId="177" fontId="32" fillId="0" borderId="1" xfId="1" applyNumberFormat="1" applyFont="1" applyFill="1" applyBorder="1" applyAlignment="1" applyProtection="1">
      <alignment horizontal="center" vertical="center" shrinkToFit="1"/>
      <protection locked="0"/>
    </xf>
    <xf numFmtId="0" fontId="32" fillId="2" borderId="1" xfId="0" applyNumberFormat="1" applyFont="1" applyFill="1" applyBorder="1" applyAlignment="1" applyProtection="1">
      <alignment horizontal="center" vertical="center" shrinkToFit="1"/>
      <protection hidden="1"/>
    </xf>
    <xf numFmtId="0" fontId="25" fillId="0" borderId="0" xfId="0" applyFont="1" applyAlignment="1" applyProtection="1">
      <alignment horizontal="center" vertical="center"/>
      <protection locked="0"/>
    </xf>
    <xf numFmtId="0" fontId="28" fillId="0" borderId="0" xfId="0" applyFont="1" applyBorder="1" applyAlignment="1" applyProtection="1">
      <alignment horizontal="left" vertical="center"/>
      <protection locked="0"/>
    </xf>
    <xf numFmtId="3" fontId="14" fillId="0" borderId="1" xfId="0" applyNumberFormat="1" applyFont="1" applyFill="1" applyBorder="1" applyAlignment="1" applyProtection="1">
      <alignment horizontal="center" vertical="center" shrinkToFi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177" fontId="33" fillId="0" borderId="1" xfId="0" applyNumberFormat="1" applyFont="1" applyFill="1" applyBorder="1" applyAlignment="1" applyProtection="1">
      <alignment horizontal="center" vertical="center" shrinkToFit="1"/>
      <protection hidden="1"/>
    </xf>
    <xf numFmtId="177" fontId="34" fillId="0" borderId="1" xfId="0" applyNumberFormat="1" applyFont="1" applyFill="1" applyBorder="1" applyAlignment="1" applyProtection="1">
      <alignment horizontal="center" vertical="center" shrinkToFit="1"/>
      <protection hidden="1"/>
    </xf>
    <xf numFmtId="3" fontId="33" fillId="0" borderId="1" xfId="0" applyNumberFormat="1" applyFont="1" applyFill="1" applyBorder="1" applyAlignment="1" applyProtection="1">
      <alignment horizontal="center" vertical="center" shrinkToFit="1"/>
      <protection hidden="1"/>
    </xf>
    <xf numFmtId="0" fontId="25" fillId="0" borderId="0" xfId="0" applyFont="1" applyAlignment="1" applyProtection="1">
      <alignment horizontal="center" vertical="center"/>
      <protection locked="0"/>
    </xf>
    <xf numFmtId="0" fontId="27" fillId="0" borderId="4" xfId="0" applyFont="1" applyBorder="1" applyAlignment="1" applyProtection="1">
      <alignment horizontal="left" vertical="center" wrapText="1"/>
      <protection locked="0"/>
    </xf>
    <xf numFmtId="0" fontId="28" fillId="0" borderId="4" xfId="0" applyFont="1" applyBorder="1" applyAlignment="1" applyProtection="1">
      <alignment horizontal="left" vertical="center"/>
      <protection locked="0"/>
    </xf>
  </cellXfs>
  <cellStyles count="5">
    <cellStyle name="쉼표 [0]" xfId="4" builtinId="6"/>
    <cellStyle name="표준" xfId="0" builtinId="0"/>
    <cellStyle name="표준 2" xfId="2" xr:uid="{00000000-0005-0000-0000-000002000000}"/>
    <cellStyle name="표준 2 2" xfId="3" xr:uid="{00000000-0005-0000-0000-000003000000}"/>
    <cellStyle name="표준 3" xfId="1" xr:uid="{00000000-0005-0000-0000-000004000000}"/>
  </cellStyles>
  <dxfs count="0"/>
  <tableStyles count="0" defaultTableStyle="TableStyleMedium9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P16"/>
  <sheetViews>
    <sheetView tabSelected="1" zoomScaleNormal="100" workbookViewId="0">
      <selection activeCell="C6" sqref="C6"/>
    </sheetView>
  </sheetViews>
  <sheetFormatPr defaultRowHeight="16.5"/>
  <cols>
    <col min="1" max="1" width="5" style="34" customWidth="1"/>
    <col min="2" max="2" width="14" style="23" customWidth="1"/>
    <col min="3" max="3" width="20.625" style="24" customWidth="1"/>
    <col min="4" max="4" width="8.125" style="24" customWidth="1"/>
    <col min="5" max="5" width="8.875" style="24" customWidth="1"/>
    <col min="6" max="6" width="5.125" style="24" customWidth="1"/>
    <col min="7" max="7" width="5.375" style="24" customWidth="1"/>
    <col min="8" max="8" width="10.375" style="24" customWidth="1"/>
    <col min="9" max="9" width="6" style="24" customWidth="1"/>
    <col min="10" max="10" width="9.75" style="24" customWidth="1"/>
    <col min="11" max="11" width="9.875" style="25" customWidth="1"/>
    <col min="12" max="12" width="6.125" style="24" customWidth="1"/>
    <col min="13" max="13" width="10.875" style="24" customWidth="1"/>
    <col min="14" max="14" width="26.375" style="24" customWidth="1"/>
    <col min="15" max="15" width="16" style="24" customWidth="1"/>
    <col min="16" max="16384" width="9" style="24"/>
  </cols>
  <sheetData>
    <row r="1" spans="1:16" ht="17.25">
      <c r="A1" s="22" t="s">
        <v>225</v>
      </c>
    </row>
    <row r="2" spans="1:16" ht="31.5">
      <c r="A2" s="58" t="s">
        <v>232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1"/>
    </row>
    <row r="3" spans="1:16" ht="70.5" customHeight="1">
      <c r="A3" s="26"/>
      <c r="C3" s="27"/>
      <c r="N3" s="44"/>
      <c r="O3" s="44"/>
    </row>
    <row r="4" spans="1:16" ht="57.75" customHeight="1">
      <c r="A4" s="28" t="s">
        <v>18</v>
      </c>
      <c r="B4" s="28" t="s">
        <v>19</v>
      </c>
      <c r="C4" s="29" t="s">
        <v>215</v>
      </c>
      <c r="D4" s="30" t="s">
        <v>0</v>
      </c>
      <c r="E4" s="30" t="s">
        <v>43</v>
      </c>
      <c r="F4" s="30" t="s">
        <v>1</v>
      </c>
      <c r="G4" s="30" t="s">
        <v>20</v>
      </c>
      <c r="H4" s="30" t="s">
        <v>8</v>
      </c>
      <c r="I4" s="5" t="s">
        <v>52</v>
      </c>
      <c r="J4" s="54" t="s">
        <v>17</v>
      </c>
      <c r="K4" s="6" t="s">
        <v>216</v>
      </c>
      <c r="L4" s="5" t="s">
        <v>53</v>
      </c>
      <c r="M4" s="5" t="s">
        <v>54</v>
      </c>
      <c r="N4" s="5" t="s">
        <v>55</v>
      </c>
      <c r="O4" s="54" t="s">
        <v>233</v>
      </c>
      <c r="P4" s="31" t="s">
        <v>9</v>
      </c>
    </row>
    <row r="5" spans="1:16" ht="30" customHeight="1">
      <c r="A5" s="45" t="s">
        <v>221</v>
      </c>
      <c r="B5" s="46" t="s">
        <v>222</v>
      </c>
      <c r="C5" s="47" t="s">
        <v>223</v>
      </c>
      <c r="D5" s="48" t="s">
        <v>230</v>
      </c>
      <c r="E5" s="47" t="s">
        <v>224</v>
      </c>
      <c r="F5" s="48" t="s">
        <v>34</v>
      </c>
      <c r="G5" s="48">
        <v>36</v>
      </c>
      <c r="H5" s="49">
        <v>27760</v>
      </c>
      <c r="I5" s="50" t="str">
        <f>DATEDIF(H5,J5,"Y")&amp;"세"</f>
        <v>50세</v>
      </c>
      <c r="J5" s="55">
        <v>46081</v>
      </c>
      <c r="K5" s="19">
        <f t="shared" ref="K5:K15" si="0">IF(MONTH(H5)=1,DATE(YEAR(H5)+62,3,),IF(MONTH(H5)=2,DATE(YEAR(H5)+62,3,),IF(MONTH(H5)=3,DATE(YEAR(H5)+62,9,),IF(MONTH(H5)=4,DATE(YEAR(H5)+62,9,),IF(MONTH(H5)=5,DATE(YEAR(H5)+62,9,),IF(MONTH(H5)=6,DATE(YEAR(H5)+62,9,),IF(MONTH(H5)=7,DATE(YEAR(H5)+62,9,),IF(MONTH(H5)=8,DATE(YEAR(H5)+62,9,),IF(MONTH(H5)=9,DATE(YEAR(H5)+63,3,),IF(MONTH(H5)=10,DATE(YEAR(H5)+63,3,),IF(MONTH(H5)=11,DATE(YEAR(H5)+63,3,),IF(MONTH(H5)=12,DATE(YEAR(H5)+63,3,)))))))))))))</f>
        <v>50464</v>
      </c>
      <c r="L5" s="18">
        <f>DATEDIF(J5,K5+1,"m")</f>
        <v>144</v>
      </c>
      <c r="M5" s="20">
        <f t="shared" ref="M5:M15" si="1">VLOOKUP(G5,봉급,2,FALSE)</f>
        <v>5506400</v>
      </c>
      <c r="N5" s="21">
        <f t="shared" ref="N5:N15" si="2">IF(L5&lt;=60,ROUNDDOWN(M5*0.68*0.5*L5,-1),IF(L5&gt;120,ROUNDDOWN(M5*0.68*0.5*90,-1),ROUNDDOWN(M5*0.68*0.5*(60+(L5-60)/2),-1)))</f>
        <v>168495840</v>
      </c>
      <c r="O5" s="57" t="s">
        <v>234</v>
      </c>
      <c r="P5" s="33"/>
    </row>
    <row r="6" spans="1:16" ht="30" customHeight="1">
      <c r="A6" s="32">
        <v>1</v>
      </c>
      <c r="B6" s="40"/>
      <c r="C6" s="41"/>
      <c r="D6" s="42"/>
      <c r="E6" s="41"/>
      <c r="F6" s="42"/>
      <c r="G6" s="42"/>
      <c r="H6" s="43"/>
      <c r="I6" s="18" t="str">
        <f t="shared" ref="I6:I15" si="3">DATEDIF(H6,J6,"Y")&amp;"세"</f>
        <v>126세</v>
      </c>
      <c r="J6" s="55">
        <v>46265</v>
      </c>
      <c r="K6" s="19">
        <f t="shared" si="0"/>
        <v>22705</v>
      </c>
      <c r="L6" s="18" t="e">
        <f t="shared" ref="L6:L15" si="4">DATEDIF(J6,K6+1,"m")</f>
        <v>#NUM!</v>
      </c>
      <c r="M6" s="20" t="e">
        <f t="shared" si="1"/>
        <v>#N/A</v>
      </c>
      <c r="N6" s="21" t="e">
        <f t="shared" si="2"/>
        <v>#NUM!</v>
      </c>
      <c r="O6" s="57" t="s">
        <v>235</v>
      </c>
      <c r="P6" s="33"/>
    </row>
    <row r="7" spans="1:16" ht="30" customHeight="1">
      <c r="A7" s="32">
        <v>2</v>
      </c>
      <c r="B7" s="40"/>
      <c r="C7" s="41"/>
      <c r="D7" s="42"/>
      <c r="E7" s="41"/>
      <c r="F7" s="42"/>
      <c r="G7" s="42"/>
      <c r="H7" s="43"/>
      <c r="I7" s="18" t="str">
        <f t="shared" si="3"/>
        <v>0세</v>
      </c>
      <c r="J7" s="56"/>
      <c r="K7" s="19">
        <f t="shared" si="0"/>
        <v>22705</v>
      </c>
      <c r="L7" s="18">
        <f t="shared" si="4"/>
        <v>746</v>
      </c>
      <c r="M7" s="20" t="e">
        <f t="shared" si="1"/>
        <v>#N/A</v>
      </c>
      <c r="N7" s="21" t="e">
        <f t="shared" si="2"/>
        <v>#N/A</v>
      </c>
      <c r="O7" s="53"/>
      <c r="P7" s="33"/>
    </row>
    <row r="8" spans="1:16" ht="30" customHeight="1">
      <c r="A8" s="32">
        <v>3</v>
      </c>
      <c r="B8" s="40"/>
      <c r="C8" s="41"/>
      <c r="D8" s="42"/>
      <c r="E8" s="41"/>
      <c r="F8" s="42"/>
      <c r="G8" s="42"/>
      <c r="H8" s="43"/>
      <c r="I8" s="18" t="str">
        <f t="shared" si="3"/>
        <v>0세</v>
      </c>
      <c r="J8" s="56"/>
      <c r="K8" s="19">
        <f t="shared" si="0"/>
        <v>22705</v>
      </c>
      <c r="L8" s="18">
        <f t="shared" si="4"/>
        <v>746</v>
      </c>
      <c r="M8" s="20" t="e">
        <f t="shared" si="1"/>
        <v>#N/A</v>
      </c>
      <c r="N8" s="21" t="e">
        <f t="shared" si="2"/>
        <v>#N/A</v>
      </c>
      <c r="O8" s="53"/>
      <c r="P8" s="33"/>
    </row>
    <row r="9" spans="1:16" ht="30" customHeight="1">
      <c r="A9" s="32">
        <v>4</v>
      </c>
      <c r="B9" s="40"/>
      <c r="C9" s="41"/>
      <c r="D9" s="42"/>
      <c r="E9" s="41"/>
      <c r="F9" s="42"/>
      <c r="G9" s="42"/>
      <c r="H9" s="43"/>
      <c r="I9" s="18" t="str">
        <f t="shared" si="3"/>
        <v>0세</v>
      </c>
      <c r="J9" s="56"/>
      <c r="K9" s="19">
        <f t="shared" si="0"/>
        <v>22705</v>
      </c>
      <c r="L9" s="18">
        <f t="shared" si="4"/>
        <v>746</v>
      </c>
      <c r="M9" s="20" t="e">
        <f t="shared" si="1"/>
        <v>#N/A</v>
      </c>
      <c r="N9" s="21" t="e">
        <f t="shared" si="2"/>
        <v>#N/A</v>
      </c>
      <c r="O9" s="53"/>
      <c r="P9" s="33"/>
    </row>
    <row r="10" spans="1:16" ht="30" customHeight="1">
      <c r="A10" s="32">
        <v>5</v>
      </c>
      <c r="B10" s="40"/>
      <c r="C10" s="41"/>
      <c r="D10" s="42"/>
      <c r="E10" s="41"/>
      <c r="F10" s="42"/>
      <c r="G10" s="42"/>
      <c r="H10" s="43"/>
      <c r="I10" s="18" t="str">
        <f t="shared" si="3"/>
        <v>0세</v>
      </c>
      <c r="J10" s="56"/>
      <c r="K10" s="19">
        <f t="shared" si="0"/>
        <v>22705</v>
      </c>
      <c r="L10" s="18">
        <f t="shared" si="4"/>
        <v>746</v>
      </c>
      <c r="M10" s="20" t="e">
        <f t="shared" si="1"/>
        <v>#N/A</v>
      </c>
      <c r="N10" s="21" t="e">
        <f t="shared" si="2"/>
        <v>#N/A</v>
      </c>
      <c r="O10" s="53"/>
      <c r="P10" s="33"/>
    </row>
    <row r="11" spans="1:16" ht="30" customHeight="1">
      <c r="A11" s="32">
        <v>6</v>
      </c>
      <c r="B11" s="40"/>
      <c r="C11" s="41"/>
      <c r="D11" s="42"/>
      <c r="E11" s="41"/>
      <c r="F11" s="42"/>
      <c r="G11" s="42"/>
      <c r="H11" s="43"/>
      <c r="I11" s="18" t="str">
        <f t="shared" si="3"/>
        <v>0세</v>
      </c>
      <c r="J11" s="56"/>
      <c r="K11" s="19">
        <f t="shared" si="0"/>
        <v>22705</v>
      </c>
      <c r="L11" s="18">
        <f t="shared" si="4"/>
        <v>746</v>
      </c>
      <c r="M11" s="20" t="e">
        <f t="shared" si="1"/>
        <v>#N/A</v>
      </c>
      <c r="N11" s="21" t="e">
        <f t="shared" si="2"/>
        <v>#N/A</v>
      </c>
      <c r="O11" s="53"/>
      <c r="P11" s="33"/>
    </row>
    <row r="12" spans="1:16" ht="30" customHeight="1">
      <c r="A12" s="32">
        <v>7</v>
      </c>
      <c r="B12" s="40"/>
      <c r="C12" s="41"/>
      <c r="D12" s="42"/>
      <c r="E12" s="41"/>
      <c r="F12" s="42"/>
      <c r="G12" s="42"/>
      <c r="H12" s="43"/>
      <c r="I12" s="18" t="str">
        <f t="shared" si="3"/>
        <v>0세</v>
      </c>
      <c r="J12" s="56"/>
      <c r="K12" s="19">
        <f t="shared" si="0"/>
        <v>22705</v>
      </c>
      <c r="L12" s="18">
        <f t="shared" si="4"/>
        <v>746</v>
      </c>
      <c r="M12" s="20" t="e">
        <f t="shared" si="1"/>
        <v>#N/A</v>
      </c>
      <c r="N12" s="21" t="e">
        <f t="shared" si="2"/>
        <v>#N/A</v>
      </c>
      <c r="O12" s="53"/>
      <c r="P12" s="33"/>
    </row>
    <row r="13" spans="1:16" ht="30" customHeight="1">
      <c r="A13" s="32">
        <v>8</v>
      </c>
      <c r="B13" s="40"/>
      <c r="C13" s="41"/>
      <c r="D13" s="42"/>
      <c r="E13" s="41"/>
      <c r="F13" s="42"/>
      <c r="G13" s="42"/>
      <c r="H13" s="43"/>
      <c r="I13" s="18" t="str">
        <f t="shared" si="3"/>
        <v>0세</v>
      </c>
      <c r="J13" s="56"/>
      <c r="K13" s="19">
        <f t="shared" si="0"/>
        <v>22705</v>
      </c>
      <c r="L13" s="18">
        <f t="shared" si="4"/>
        <v>746</v>
      </c>
      <c r="M13" s="20" t="e">
        <f t="shared" si="1"/>
        <v>#N/A</v>
      </c>
      <c r="N13" s="21" t="e">
        <f t="shared" si="2"/>
        <v>#N/A</v>
      </c>
      <c r="O13" s="53"/>
      <c r="P13" s="33"/>
    </row>
    <row r="14" spans="1:16" ht="30" customHeight="1">
      <c r="A14" s="32">
        <v>9</v>
      </c>
      <c r="B14" s="40"/>
      <c r="C14" s="41"/>
      <c r="D14" s="42"/>
      <c r="E14" s="41"/>
      <c r="F14" s="42"/>
      <c r="G14" s="42"/>
      <c r="H14" s="43"/>
      <c r="I14" s="18" t="str">
        <f t="shared" si="3"/>
        <v>0세</v>
      </c>
      <c r="J14" s="56"/>
      <c r="K14" s="19">
        <f t="shared" si="0"/>
        <v>22705</v>
      </c>
      <c r="L14" s="18">
        <f t="shared" si="4"/>
        <v>746</v>
      </c>
      <c r="M14" s="20" t="e">
        <f t="shared" si="1"/>
        <v>#N/A</v>
      </c>
      <c r="N14" s="21" t="e">
        <f t="shared" si="2"/>
        <v>#N/A</v>
      </c>
      <c r="O14" s="53"/>
      <c r="P14" s="33"/>
    </row>
    <row r="15" spans="1:16" ht="30" customHeight="1">
      <c r="A15" s="32">
        <v>10</v>
      </c>
      <c r="B15" s="40"/>
      <c r="C15" s="41"/>
      <c r="D15" s="42"/>
      <c r="E15" s="41"/>
      <c r="F15" s="42"/>
      <c r="G15" s="42"/>
      <c r="H15" s="43"/>
      <c r="I15" s="18" t="str">
        <f t="shared" si="3"/>
        <v>0세</v>
      </c>
      <c r="J15" s="56"/>
      <c r="K15" s="19">
        <f t="shared" si="0"/>
        <v>22705</v>
      </c>
      <c r="L15" s="18">
        <f t="shared" si="4"/>
        <v>746</v>
      </c>
      <c r="M15" s="20" t="e">
        <f t="shared" si="1"/>
        <v>#N/A</v>
      </c>
      <c r="N15" s="21" t="e">
        <f t="shared" si="2"/>
        <v>#N/A</v>
      </c>
      <c r="O15" s="53"/>
      <c r="P15" s="33"/>
    </row>
    <row r="16" spans="1:16" ht="68.25" customHeight="1">
      <c r="A16" s="59" t="s">
        <v>227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52"/>
    </row>
  </sheetData>
  <sheetProtection selectLockedCells="1"/>
  <protectedRanges>
    <protectedRange sqref="I5:O15" name="범위1_1"/>
  </protectedRanges>
  <mergeCells count="2">
    <mergeCell ref="A2:N2"/>
    <mergeCell ref="A16:N16"/>
  </mergeCells>
  <phoneticPr fontId="1" type="noConversion"/>
  <dataValidations count="1">
    <dataValidation type="list" allowBlank="1" showInputMessage="1" showErrorMessage="1" sqref="B5:B15" xr:uid="{00000000-0002-0000-0000-000000000000}">
      <formula1>"공립-동부초, 공립-서부초, 공립-동부중, 공립-서부중, 공립-고등학교, 사립-고등학교, 사립-동부중, 사립-서부중, 단설유치원, 병설유치원, 특수학교, 직속기관, 교육(지원)청"</formula1>
    </dataValidation>
  </dataValidations>
  <pageMargins left="0.25" right="0.25" top="0.75" bottom="0.75" header="0.3" footer="0.3"/>
  <pageSetup paperSize="9" scale="58" fitToHeight="0" pageOrder="overThenDown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봉급표!$E$4:$E$5</xm:f>
          </x14:formula1>
          <xm:sqref>F5:F15</xm:sqref>
        </x14:dataValidation>
        <x14:dataValidation type="list" allowBlank="1" showInputMessage="1" showErrorMessage="1" xr:uid="{00000000-0002-0000-0000-000002000000}">
          <x14:formula1>
            <xm:f>봉급표!$D$4:$D$19</xm:f>
          </x14:formula1>
          <xm:sqref>D6:D15</xm:sqref>
        </x14:dataValidation>
        <x14:dataValidation type="list" allowBlank="1" showInputMessage="1" showErrorMessage="1" xr:uid="{00000000-0002-0000-0000-000003000000}">
          <x14:formula1>
            <xm:f>봉급표!$D$4:$D$20</xm:f>
          </x14:formula1>
          <xm:sqref>D5</xm:sqref>
        </x14:dataValidation>
        <x14:dataValidation type="list" allowBlank="1" showInputMessage="1" showErrorMessage="1" xr:uid="{00000000-0002-0000-0000-000004000000}">
          <x14:formula1>
            <xm:f>봉급표!$A$4:$A$34</xm:f>
          </x14:formula1>
          <xm:sqref>G4:G15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3"/>
  <sheetViews>
    <sheetView workbookViewId="0">
      <selection activeCell="C18" sqref="C18"/>
    </sheetView>
  </sheetViews>
  <sheetFormatPr defaultRowHeight="16.5"/>
  <cols>
    <col min="2" max="2" width="20.625" style="35" customWidth="1"/>
    <col min="3" max="3" width="21.25" customWidth="1"/>
    <col min="4" max="4" width="10.375" customWidth="1"/>
    <col min="6" max="6" width="2.375" customWidth="1"/>
    <col min="7" max="7" width="9" style="7"/>
    <col min="8" max="8" width="20.625" style="35" customWidth="1"/>
    <col min="9" max="9" width="9" style="7"/>
    <col min="10" max="10" width="20.625" style="35" customWidth="1"/>
    <col min="11" max="11" width="15" style="7" customWidth="1"/>
    <col min="12" max="12" width="17.75" style="7" customWidth="1"/>
    <col min="13" max="13" width="9" style="7"/>
    <col min="14" max="14" width="20.625" style="7" customWidth="1"/>
    <col min="15" max="15" width="9" style="7"/>
    <col min="16" max="16" width="20.625" style="7" customWidth="1"/>
    <col min="17" max="17" width="12.25" style="7" bestFit="1" customWidth="1"/>
    <col min="18" max="18" width="10.625" bestFit="1" customWidth="1"/>
    <col min="20" max="20" width="10.625" bestFit="1" customWidth="1"/>
  </cols>
  <sheetData>
    <row r="1" spans="1:20">
      <c r="A1" t="s">
        <v>13</v>
      </c>
      <c r="G1" s="7" t="s">
        <v>13</v>
      </c>
      <c r="I1" s="7" t="s">
        <v>13</v>
      </c>
      <c r="K1" s="7" t="s">
        <v>13</v>
      </c>
      <c r="L1" s="35"/>
      <c r="M1" s="7" t="s">
        <v>13</v>
      </c>
      <c r="O1" s="7" t="s">
        <v>13</v>
      </c>
      <c r="Q1" s="7" t="s">
        <v>13</v>
      </c>
      <c r="R1" s="7"/>
      <c r="S1" s="7" t="s">
        <v>13</v>
      </c>
    </row>
    <row r="2" spans="1:20">
      <c r="A2" s="9" t="s">
        <v>226</v>
      </c>
      <c r="B2" s="35" t="s">
        <v>231</v>
      </c>
      <c r="G2" s="9" t="s">
        <v>219</v>
      </c>
      <c r="H2" s="35" t="s">
        <v>220</v>
      </c>
      <c r="I2" s="9" t="s">
        <v>217</v>
      </c>
      <c r="J2" s="35" t="s">
        <v>218</v>
      </c>
      <c r="K2" s="9" t="s">
        <v>211</v>
      </c>
      <c r="L2" s="35" t="s">
        <v>214</v>
      </c>
      <c r="M2" s="9" t="s">
        <v>210</v>
      </c>
      <c r="O2" s="9" t="s">
        <v>57</v>
      </c>
      <c r="Q2" s="9" t="s">
        <v>56</v>
      </c>
      <c r="R2" s="7"/>
      <c r="S2" s="9" t="s">
        <v>49</v>
      </c>
    </row>
    <row r="3" spans="1:20">
      <c r="A3" s="2" t="s">
        <v>2</v>
      </c>
      <c r="B3" s="36" t="s">
        <v>14</v>
      </c>
      <c r="C3" s="1" t="s">
        <v>21</v>
      </c>
      <c r="D3" s="1" t="s">
        <v>22</v>
      </c>
      <c r="E3" s="1" t="s">
        <v>32</v>
      </c>
      <c r="G3" s="2" t="s">
        <v>2</v>
      </c>
      <c r="H3" s="36" t="s">
        <v>14</v>
      </c>
      <c r="I3" s="2" t="s">
        <v>2</v>
      </c>
      <c r="J3" s="36" t="s">
        <v>14</v>
      </c>
      <c r="K3" s="2" t="s">
        <v>2</v>
      </c>
      <c r="L3" s="36" t="s">
        <v>14</v>
      </c>
      <c r="M3" s="17" t="s">
        <v>2</v>
      </c>
      <c r="N3" s="17" t="s">
        <v>159</v>
      </c>
      <c r="O3" s="2" t="s">
        <v>2</v>
      </c>
      <c r="P3" s="2" t="s">
        <v>14</v>
      </c>
      <c r="Q3" s="2" t="s">
        <v>2</v>
      </c>
      <c r="R3" s="2" t="s">
        <v>14</v>
      </c>
      <c r="S3" s="2" t="s">
        <v>2</v>
      </c>
      <c r="T3" s="2" t="s">
        <v>14</v>
      </c>
    </row>
    <row r="4" spans="1:20" ht="20.100000000000001" customHeight="1">
      <c r="A4" s="3" t="s">
        <v>12</v>
      </c>
      <c r="B4" s="39">
        <v>6778800</v>
      </c>
      <c r="C4" s="1" t="s">
        <v>35</v>
      </c>
      <c r="D4" s="1" t="s">
        <v>23</v>
      </c>
      <c r="E4" s="1" t="s">
        <v>33</v>
      </c>
      <c r="G4" s="3" t="s">
        <v>12</v>
      </c>
      <c r="H4" s="39">
        <v>6313300</v>
      </c>
      <c r="I4" s="3" t="s">
        <v>12</v>
      </c>
      <c r="J4" s="38">
        <v>6212100</v>
      </c>
      <c r="K4" s="3" t="s">
        <v>12</v>
      </c>
      <c r="L4" s="38">
        <v>6149800</v>
      </c>
      <c r="M4" s="13" t="s">
        <v>160</v>
      </c>
      <c r="N4" s="13" t="s">
        <v>109</v>
      </c>
      <c r="O4" s="3" t="s">
        <v>12</v>
      </c>
      <c r="P4" s="10" t="s">
        <v>58</v>
      </c>
      <c r="Q4" s="3" t="s">
        <v>12</v>
      </c>
      <c r="R4" s="8">
        <v>5473300</v>
      </c>
      <c r="S4" s="3" t="s">
        <v>12</v>
      </c>
      <c r="T4" s="8">
        <v>5293100</v>
      </c>
    </row>
    <row r="5" spans="1:20" ht="20.100000000000001" customHeight="1">
      <c r="A5" s="3" t="s">
        <v>10</v>
      </c>
      <c r="B5" s="39">
        <v>6700500</v>
      </c>
      <c r="C5" s="1" t="s">
        <v>36</v>
      </c>
      <c r="D5" s="1" t="s">
        <v>24</v>
      </c>
      <c r="E5" s="1" t="s">
        <v>34</v>
      </c>
      <c r="G5" s="3" t="s">
        <v>10</v>
      </c>
      <c r="H5" s="39">
        <v>6240400</v>
      </c>
      <c r="I5" s="3" t="s">
        <v>10</v>
      </c>
      <c r="J5" s="37">
        <v>6140400</v>
      </c>
      <c r="K5" s="3" t="s">
        <v>10</v>
      </c>
      <c r="L5" s="37">
        <v>6078800</v>
      </c>
      <c r="M5" s="14" t="s">
        <v>161</v>
      </c>
      <c r="N5" s="14" t="s">
        <v>110</v>
      </c>
      <c r="O5" s="3" t="s">
        <v>10</v>
      </c>
      <c r="P5" s="11" t="s">
        <v>59</v>
      </c>
      <c r="Q5" s="3" t="s">
        <v>10</v>
      </c>
      <c r="R5" s="8">
        <v>5410100</v>
      </c>
      <c r="S5" s="3" t="s">
        <v>10</v>
      </c>
      <c r="T5" s="8">
        <v>5232000</v>
      </c>
    </row>
    <row r="6" spans="1:20" ht="20.100000000000001" customHeight="1">
      <c r="A6" s="3" t="s">
        <v>3</v>
      </c>
      <c r="B6" s="39">
        <v>6622200</v>
      </c>
      <c r="C6" s="4" t="s">
        <v>37</v>
      </c>
      <c r="D6" s="1" t="s">
        <v>50</v>
      </c>
      <c r="G6" s="3" t="s">
        <v>3</v>
      </c>
      <c r="H6" s="39">
        <v>6167500</v>
      </c>
      <c r="I6" s="3" t="s">
        <v>3</v>
      </c>
      <c r="J6" s="39">
        <v>6068700</v>
      </c>
      <c r="K6" s="3" t="s">
        <v>3</v>
      </c>
      <c r="L6" s="39">
        <v>6007800</v>
      </c>
      <c r="M6" s="15" t="s">
        <v>162</v>
      </c>
      <c r="N6" s="15" t="s">
        <v>111</v>
      </c>
      <c r="O6" s="3" t="s">
        <v>3</v>
      </c>
      <c r="P6" s="12" t="s">
        <v>60</v>
      </c>
      <c r="Q6" s="3" t="s">
        <v>3</v>
      </c>
      <c r="R6" s="8">
        <v>5346900</v>
      </c>
      <c r="S6" s="3" t="s">
        <v>3</v>
      </c>
      <c r="T6" s="8">
        <v>5170900</v>
      </c>
    </row>
    <row r="7" spans="1:20" ht="20.100000000000001" customHeight="1">
      <c r="A7" s="3" t="s">
        <v>6</v>
      </c>
      <c r="B7" s="39">
        <v>6543900</v>
      </c>
      <c r="C7" s="4" t="s">
        <v>38</v>
      </c>
      <c r="D7" s="7" t="s">
        <v>25</v>
      </c>
      <c r="G7" s="3" t="s">
        <v>6</v>
      </c>
      <c r="H7" s="39">
        <v>6094600</v>
      </c>
      <c r="I7" s="3" t="s">
        <v>6</v>
      </c>
      <c r="J7" s="37">
        <v>5997000</v>
      </c>
      <c r="K7" s="3" t="s">
        <v>6</v>
      </c>
      <c r="L7" s="37">
        <v>5936800</v>
      </c>
      <c r="M7" s="14" t="s">
        <v>163</v>
      </c>
      <c r="N7" s="14" t="s">
        <v>112</v>
      </c>
      <c r="O7" s="3" t="s">
        <v>6</v>
      </c>
      <c r="P7" s="11" t="s">
        <v>61</v>
      </c>
      <c r="Q7" s="3" t="s">
        <v>6</v>
      </c>
      <c r="R7" s="8">
        <v>5283700</v>
      </c>
      <c r="S7" s="3" t="s">
        <v>6</v>
      </c>
      <c r="T7" s="8">
        <v>5109800</v>
      </c>
    </row>
    <row r="8" spans="1:20" ht="20.100000000000001" customHeight="1">
      <c r="A8" s="3" t="s">
        <v>4</v>
      </c>
      <c r="B8" s="39">
        <v>6465600</v>
      </c>
      <c r="C8" s="4" t="s">
        <v>40</v>
      </c>
      <c r="D8" s="7" t="s">
        <v>26</v>
      </c>
      <c r="G8" s="3" t="s">
        <v>4</v>
      </c>
      <c r="H8" s="39">
        <v>6021700</v>
      </c>
      <c r="I8" s="3" t="s">
        <v>4</v>
      </c>
      <c r="J8" s="39">
        <v>5925300</v>
      </c>
      <c r="K8" s="3" t="s">
        <v>4</v>
      </c>
      <c r="L8" s="39">
        <v>5865800</v>
      </c>
      <c r="M8" s="15" t="s">
        <v>164</v>
      </c>
      <c r="N8" s="15" t="s">
        <v>113</v>
      </c>
      <c r="O8" s="3" t="s">
        <v>4</v>
      </c>
      <c r="P8" s="12" t="s">
        <v>62</v>
      </c>
      <c r="Q8" s="3" t="s">
        <v>4</v>
      </c>
      <c r="R8" s="8">
        <v>5220500</v>
      </c>
      <c r="S8" s="3" t="s">
        <v>4</v>
      </c>
      <c r="T8" s="8">
        <v>5048700</v>
      </c>
    </row>
    <row r="9" spans="1:20" ht="20.100000000000001" customHeight="1">
      <c r="A9" s="3" t="s">
        <v>5</v>
      </c>
      <c r="B9" s="39">
        <v>6387300</v>
      </c>
      <c r="C9" s="4" t="s">
        <v>42</v>
      </c>
      <c r="D9" s="7" t="s">
        <v>27</v>
      </c>
      <c r="G9" s="3" t="s">
        <v>5</v>
      </c>
      <c r="H9" s="39">
        <v>5948800</v>
      </c>
      <c r="I9" s="3" t="s">
        <v>5</v>
      </c>
      <c r="J9" s="37">
        <v>5853600</v>
      </c>
      <c r="K9" s="3" t="s">
        <v>5</v>
      </c>
      <c r="L9" s="37">
        <v>5794800</v>
      </c>
      <c r="M9" s="14" t="s">
        <v>165</v>
      </c>
      <c r="N9" s="14" t="s">
        <v>114</v>
      </c>
      <c r="O9" s="3" t="s">
        <v>5</v>
      </c>
      <c r="P9" s="11" t="s">
        <v>63</v>
      </c>
      <c r="Q9" s="3" t="s">
        <v>5</v>
      </c>
      <c r="R9" s="8">
        <v>5157300</v>
      </c>
      <c r="S9" s="3" t="s">
        <v>5</v>
      </c>
      <c r="T9" s="8">
        <v>4987600</v>
      </c>
    </row>
    <row r="10" spans="1:20" ht="20.100000000000001" customHeight="1">
      <c r="A10" s="3" t="s">
        <v>11</v>
      </c>
      <c r="B10" s="39">
        <v>6309000</v>
      </c>
      <c r="C10" s="4" t="s">
        <v>41</v>
      </c>
      <c r="D10" s="7" t="s">
        <v>28</v>
      </c>
      <c r="G10" s="3" t="s">
        <v>11</v>
      </c>
      <c r="H10" s="39">
        <v>5875900</v>
      </c>
      <c r="I10" s="3" t="s">
        <v>11</v>
      </c>
      <c r="J10" s="39">
        <v>5781900</v>
      </c>
      <c r="K10" s="3" t="s">
        <v>11</v>
      </c>
      <c r="L10" s="39">
        <v>5723800</v>
      </c>
      <c r="M10" s="15" t="s">
        <v>166</v>
      </c>
      <c r="N10" s="15" t="s">
        <v>115</v>
      </c>
      <c r="O10" s="3" t="s">
        <v>11</v>
      </c>
      <c r="P10" s="12" t="s">
        <v>64</v>
      </c>
      <c r="Q10" s="3" t="s">
        <v>11</v>
      </c>
      <c r="R10" s="8">
        <v>5094100</v>
      </c>
      <c r="S10" s="3" t="s">
        <v>11</v>
      </c>
      <c r="T10" s="8">
        <v>4926500</v>
      </c>
    </row>
    <row r="11" spans="1:20" ht="20.100000000000001" customHeight="1">
      <c r="A11" s="3" t="s">
        <v>7</v>
      </c>
      <c r="B11" s="39">
        <v>6230700</v>
      </c>
      <c r="C11" s="4" t="s">
        <v>39</v>
      </c>
      <c r="D11" s="7" t="s">
        <v>51</v>
      </c>
      <c r="G11" s="3" t="s">
        <v>7</v>
      </c>
      <c r="H11" s="39">
        <v>5803000</v>
      </c>
      <c r="I11" s="3" t="s">
        <v>7</v>
      </c>
      <c r="J11" s="37">
        <v>5710200</v>
      </c>
      <c r="K11" s="3" t="s">
        <v>7</v>
      </c>
      <c r="L11" s="37">
        <v>5652800</v>
      </c>
      <c r="M11" s="14" t="s">
        <v>167</v>
      </c>
      <c r="N11" s="14" t="s">
        <v>116</v>
      </c>
      <c r="O11" s="3" t="s">
        <v>7</v>
      </c>
      <c r="P11" s="11" t="s">
        <v>65</v>
      </c>
      <c r="Q11" s="3" t="s">
        <v>7</v>
      </c>
      <c r="R11" s="8">
        <v>5030900</v>
      </c>
      <c r="S11" s="3" t="s">
        <v>7</v>
      </c>
      <c r="T11" s="8">
        <v>4865400</v>
      </c>
    </row>
    <row r="12" spans="1:20" ht="20.100000000000001" customHeight="1">
      <c r="A12" s="3" t="s">
        <v>213</v>
      </c>
      <c r="B12" s="39">
        <v>6152400</v>
      </c>
      <c r="C12" s="4" t="s">
        <v>44</v>
      </c>
      <c r="D12" s="7" t="s">
        <v>29</v>
      </c>
      <c r="G12" s="3" t="s">
        <v>213</v>
      </c>
      <c r="H12" s="39">
        <v>5730100</v>
      </c>
      <c r="I12" s="3" t="s">
        <v>213</v>
      </c>
      <c r="J12" s="39">
        <v>5638500</v>
      </c>
      <c r="K12" s="3" t="s">
        <v>213</v>
      </c>
      <c r="L12" s="39">
        <v>5581800</v>
      </c>
      <c r="M12" s="15" t="s">
        <v>168</v>
      </c>
      <c r="N12" s="15" t="s">
        <v>117</v>
      </c>
      <c r="O12" s="3" t="s">
        <v>16</v>
      </c>
      <c r="P12" s="12" t="s">
        <v>66</v>
      </c>
      <c r="Q12" s="3" t="s">
        <v>16</v>
      </c>
      <c r="R12" s="8">
        <v>4967700</v>
      </c>
      <c r="S12" s="3" t="s">
        <v>16</v>
      </c>
      <c r="T12" s="8">
        <v>4804300</v>
      </c>
    </row>
    <row r="13" spans="1:20" ht="20.100000000000001" customHeight="1">
      <c r="A13" s="3" t="s">
        <v>212</v>
      </c>
      <c r="B13" s="37">
        <v>6074100</v>
      </c>
      <c r="C13" s="4" t="s">
        <v>45</v>
      </c>
      <c r="D13" s="7" t="s">
        <v>30</v>
      </c>
      <c r="G13" s="3" t="s">
        <v>212</v>
      </c>
      <c r="H13" s="37">
        <v>5657200</v>
      </c>
      <c r="I13" s="3" t="s">
        <v>212</v>
      </c>
      <c r="J13" s="37">
        <v>5566800</v>
      </c>
      <c r="K13" s="3" t="s">
        <v>212</v>
      </c>
      <c r="L13" s="37">
        <v>5510800</v>
      </c>
      <c r="M13" s="14" t="s">
        <v>169</v>
      </c>
      <c r="N13" s="14" t="s">
        <v>118</v>
      </c>
      <c r="O13" s="3" t="s">
        <v>15</v>
      </c>
      <c r="P13" s="11" t="s">
        <v>67</v>
      </c>
      <c r="Q13" s="3" t="s">
        <v>15</v>
      </c>
      <c r="R13" s="8">
        <v>4904500</v>
      </c>
      <c r="S13" s="3" t="s">
        <v>15</v>
      </c>
      <c r="T13" s="8">
        <v>4743200</v>
      </c>
    </row>
    <row r="14" spans="1:20" ht="20.100000000000001" customHeight="1">
      <c r="A14" s="3">
        <v>40</v>
      </c>
      <c r="B14" s="39">
        <v>5995800</v>
      </c>
      <c r="C14" s="4" t="s">
        <v>46</v>
      </c>
      <c r="D14" s="7" t="s">
        <v>31</v>
      </c>
      <c r="G14" s="3">
        <v>40</v>
      </c>
      <c r="H14" s="39">
        <v>5584300</v>
      </c>
      <c r="I14" s="3">
        <v>40</v>
      </c>
      <c r="J14" s="39">
        <v>5495100</v>
      </c>
      <c r="K14" s="3">
        <v>40</v>
      </c>
      <c r="L14" s="39">
        <v>5439800</v>
      </c>
      <c r="M14" s="15" t="s">
        <v>170</v>
      </c>
      <c r="N14" s="15" t="s">
        <v>119</v>
      </c>
      <c r="O14" s="3">
        <v>40</v>
      </c>
      <c r="P14" s="12" t="s">
        <v>68</v>
      </c>
      <c r="Q14" s="3">
        <v>40</v>
      </c>
      <c r="R14" s="8">
        <v>4841300</v>
      </c>
      <c r="S14" s="3">
        <v>40</v>
      </c>
      <c r="T14" s="8">
        <v>4682100</v>
      </c>
    </row>
    <row r="15" spans="1:20" ht="20.100000000000001" customHeight="1">
      <c r="A15" s="3">
        <v>39</v>
      </c>
      <c r="B15" s="37">
        <v>5873900</v>
      </c>
      <c r="C15" s="4" t="s">
        <v>108</v>
      </c>
      <c r="D15" s="7" t="s">
        <v>47</v>
      </c>
      <c r="G15" s="3">
        <v>39</v>
      </c>
      <c r="H15" s="37">
        <v>5470700</v>
      </c>
      <c r="I15" s="3">
        <v>39</v>
      </c>
      <c r="J15" s="37">
        <v>5383300</v>
      </c>
      <c r="K15" s="3">
        <v>39</v>
      </c>
      <c r="L15" s="37">
        <v>5329200</v>
      </c>
      <c r="M15" s="14" t="s">
        <v>171</v>
      </c>
      <c r="N15" s="14" t="s">
        <v>120</v>
      </c>
      <c r="O15" s="3">
        <v>39</v>
      </c>
      <c r="P15" s="11" t="s">
        <v>69</v>
      </c>
      <c r="Q15" s="3">
        <v>39</v>
      </c>
      <c r="R15" s="8">
        <v>4742900</v>
      </c>
      <c r="S15" s="3">
        <v>39</v>
      </c>
      <c r="T15" s="8">
        <v>4586900</v>
      </c>
    </row>
    <row r="16" spans="1:20" ht="20.100000000000001" customHeight="1">
      <c r="A16" s="3">
        <v>38</v>
      </c>
      <c r="B16" s="39">
        <v>5751200</v>
      </c>
      <c r="D16" s="7" t="s">
        <v>228</v>
      </c>
      <c r="G16" s="3">
        <v>38</v>
      </c>
      <c r="H16" s="39">
        <v>5356400</v>
      </c>
      <c r="I16" s="3">
        <v>38</v>
      </c>
      <c r="J16" s="39">
        <v>5270800</v>
      </c>
      <c r="K16" s="3">
        <v>38</v>
      </c>
      <c r="L16" s="39">
        <v>5217800</v>
      </c>
      <c r="M16" s="15" t="s">
        <v>172</v>
      </c>
      <c r="N16" s="15" t="s">
        <v>121</v>
      </c>
      <c r="O16" s="3">
        <v>38</v>
      </c>
      <c r="P16" s="12" t="s">
        <v>70</v>
      </c>
      <c r="Q16" s="3">
        <v>38</v>
      </c>
      <c r="R16" s="8">
        <v>4643800</v>
      </c>
      <c r="S16" s="3">
        <v>38</v>
      </c>
      <c r="T16" s="8">
        <v>4491100</v>
      </c>
    </row>
    <row r="17" spans="1:20" ht="20.100000000000001" customHeight="1">
      <c r="A17" s="3">
        <v>37</v>
      </c>
      <c r="B17" s="37">
        <v>5628700</v>
      </c>
      <c r="D17" s="7" t="s">
        <v>48</v>
      </c>
      <c r="G17" s="3">
        <v>37</v>
      </c>
      <c r="H17" s="37">
        <v>5242400</v>
      </c>
      <c r="I17" s="3">
        <v>37</v>
      </c>
      <c r="J17" s="37">
        <v>5158600</v>
      </c>
      <c r="K17" s="3">
        <v>37</v>
      </c>
      <c r="L17" s="37">
        <v>5106700</v>
      </c>
      <c r="M17" s="14" t="s">
        <v>173</v>
      </c>
      <c r="N17" s="14" t="s">
        <v>122</v>
      </c>
      <c r="O17" s="3">
        <v>37</v>
      </c>
      <c r="P17" s="11" t="s">
        <v>71</v>
      </c>
      <c r="Q17" s="3">
        <v>37</v>
      </c>
      <c r="R17" s="8">
        <v>4544800</v>
      </c>
      <c r="S17" s="3">
        <v>37</v>
      </c>
      <c r="T17" s="8">
        <v>4395400</v>
      </c>
    </row>
    <row r="18" spans="1:20" ht="20.100000000000001" customHeight="1">
      <c r="A18" s="3">
        <v>36</v>
      </c>
      <c r="B18" s="39">
        <v>5506400</v>
      </c>
      <c r="D18" s="7" t="s">
        <v>229</v>
      </c>
      <c r="G18" s="3">
        <v>36</v>
      </c>
      <c r="H18" s="39">
        <v>5128400</v>
      </c>
      <c r="I18" s="3">
        <v>36</v>
      </c>
      <c r="J18" s="39">
        <v>5046400</v>
      </c>
      <c r="K18" s="3">
        <v>36</v>
      </c>
      <c r="L18" s="39">
        <v>4995600</v>
      </c>
      <c r="M18" s="15" t="s">
        <v>174</v>
      </c>
      <c r="N18" s="15" t="s">
        <v>123</v>
      </c>
      <c r="O18" s="3">
        <v>36</v>
      </c>
      <c r="P18" s="12" t="s">
        <v>72</v>
      </c>
      <c r="Q18" s="3">
        <v>36</v>
      </c>
      <c r="R18" s="8">
        <v>4446000</v>
      </c>
      <c r="S18" s="3">
        <v>36</v>
      </c>
      <c r="T18" s="8">
        <v>4299800</v>
      </c>
    </row>
    <row r="19" spans="1:20" ht="20.100000000000001" customHeight="1">
      <c r="A19" s="3">
        <v>35</v>
      </c>
      <c r="B19" s="37">
        <v>5365800</v>
      </c>
      <c r="D19" s="7"/>
      <c r="G19" s="3">
        <v>35</v>
      </c>
      <c r="H19" s="37">
        <v>4997400</v>
      </c>
      <c r="I19" s="3">
        <v>35</v>
      </c>
      <c r="J19" s="37">
        <v>4917500</v>
      </c>
      <c r="K19" s="3">
        <v>35</v>
      </c>
      <c r="L19" s="37">
        <v>4868000</v>
      </c>
      <c r="M19" s="14" t="s">
        <v>175</v>
      </c>
      <c r="N19" s="14" t="s">
        <v>124</v>
      </c>
      <c r="O19" s="3">
        <v>35</v>
      </c>
      <c r="P19" s="11" t="s">
        <v>73</v>
      </c>
      <c r="Q19" s="3">
        <v>35</v>
      </c>
      <c r="R19" s="8">
        <v>4332500</v>
      </c>
      <c r="S19" s="3">
        <v>35</v>
      </c>
      <c r="T19" s="8">
        <v>4190000</v>
      </c>
    </row>
    <row r="20" spans="1:20" ht="20.100000000000001" customHeight="1">
      <c r="A20" s="3">
        <v>34</v>
      </c>
      <c r="B20" s="39">
        <v>5224600</v>
      </c>
      <c r="G20" s="3">
        <v>34</v>
      </c>
      <c r="H20" s="39">
        <v>4866000</v>
      </c>
      <c r="I20" s="3">
        <v>34</v>
      </c>
      <c r="J20" s="39">
        <v>4788200</v>
      </c>
      <c r="K20" s="3">
        <v>34</v>
      </c>
      <c r="L20" s="39">
        <v>4740000</v>
      </c>
      <c r="M20" s="15" t="s">
        <v>176</v>
      </c>
      <c r="N20" s="15" t="s">
        <v>125</v>
      </c>
      <c r="O20" s="3">
        <v>34</v>
      </c>
      <c r="P20" s="12" t="s">
        <v>74</v>
      </c>
      <c r="Q20" s="3">
        <v>34</v>
      </c>
      <c r="R20" s="8">
        <v>4218500</v>
      </c>
      <c r="S20" s="3">
        <v>34</v>
      </c>
      <c r="T20" s="8">
        <v>4079800</v>
      </c>
    </row>
    <row r="21" spans="1:20" ht="20.100000000000001" customHeight="1">
      <c r="A21" s="3">
        <v>33</v>
      </c>
      <c r="B21" s="37">
        <v>5083700</v>
      </c>
      <c r="G21" s="3">
        <v>33</v>
      </c>
      <c r="H21" s="37">
        <v>4734700</v>
      </c>
      <c r="I21" s="3">
        <v>33</v>
      </c>
      <c r="J21" s="37">
        <v>4659000</v>
      </c>
      <c r="K21" s="3">
        <v>33</v>
      </c>
      <c r="L21" s="37">
        <v>4612100</v>
      </c>
      <c r="M21" s="14" t="s">
        <v>177</v>
      </c>
      <c r="N21" s="14" t="s">
        <v>126</v>
      </c>
      <c r="O21" s="3">
        <v>33</v>
      </c>
      <c r="P21" s="11" t="s">
        <v>75</v>
      </c>
      <c r="Q21" s="3">
        <v>33</v>
      </c>
      <c r="R21" s="8">
        <v>4104700</v>
      </c>
      <c r="S21" s="3">
        <v>33</v>
      </c>
      <c r="T21" s="8">
        <v>3969700</v>
      </c>
    </row>
    <row r="22" spans="1:20" ht="20.100000000000001" customHeight="1">
      <c r="A22" s="3">
        <v>32</v>
      </c>
      <c r="B22" s="39">
        <v>4942200</v>
      </c>
      <c r="G22" s="3">
        <v>32</v>
      </c>
      <c r="H22" s="39">
        <v>4603000</v>
      </c>
      <c r="I22" s="3">
        <v>32</v>
      </c>
      <c r="J22" s="39">
        <v>4529400</v>
      </c>
      <c r="K22" s="3">
        <v>32</v>
      </c>
      <c r="L22" s="39">
        <v>4483800</v>
      </c>
      <c r="M22" s="15" t="s">
        <v>178</v>
      </c>
      <c r="N22" s="15" t="s">
        <v>127</v>
      </c>
      <c r="O22" s="3">
        <v>32</v>
      </c>
      <c r="P22" s="12" t="s">
        <v>76</v>
      </c>
      <c r="Q22" s="3">
        <v>32</v>
      </c>
      <c r="R22" s="8">
        <v>3990500</v>
      </c>
      <c r="S22" s="3">
        <v>32</v>
      </c>
      <c r="T22" s="8">
        <v>3859300</v>
      </c>
    </row>
    <row r="23" spans="1:20" ht="20.100000000000001" customHeight="1">
      <c r="A23" s="3">
        <v>31</v>
      </c>
      <c r="B23" s="37">
        <v>4803000</v>
      </c>
      <c r="G23" s="3">
        <v>31</v>
      </c>
      <c r="H23" s="37">
        <v>4473400</v>
      </c>
      <c r="I23" s="3">
        <v>31</v>
      </c>
      <c r="J23" s="37">
        <v>4401900</v>
      </c>
      <c r="K23" s="3">
        <v>31</v>
      </c>
      <c r="L23" s="37">
        <v>4357600</v>
      </c>
      <c r="M23" s="14" t="s">
        <v>179</v>
      </c>
      <c r="N23" s="14" t="s">
        <v>128</v>
      </c>
      <c r="O23" s="3">
        <v>31</v>
      </c>
      <c r="P23" s="11" t="s">
        <v>77</v>
      </c>
      <c r="Q23" s="3">
        <v>31</v>
      </c>
      <c r="R23" s="8">
        <v>3878300</v>
      </c>
      <c r="S23" s="3">
        <v>31</v>
      </c>
      <c r="T23" s="8">
        <v>3750800</v>
      </c>
    </row>
    <row r="24" spans="1:20" ht="20.100000000000001" customHeight="1">
      <c r="A24" s="3">
        <v>30</v>
      </c>
      <c r="B24" s="39">
        <v>4663600</v>
      </c>
      <c r="G24" s="3">
        <v>30</v>
      </c>
      <c r="H24" s="39">
        <v>4343600</v>
      </c>
      <c r="I24" s="3">
        <v>30</v>
      </c>
      <c r="J24" s="39">
        <v>4274200</v>
      </c>
      <c r="K24" s="3">
        <v>30</v>
      </c>
      <c r="L24" s="39">
        <v>4231200</v>
      </c>
      <c r="M24" s="15" t="s">
        <v>180</v>
      </c>
      <c r="N24" s="15" t="s">
        <v>129</v>
      </c>
      <c r="O24" s="3">
        <v>30</v>
      </c>
      <c r="P24" s="12" t="s">
        <v>78</v>
      </c>
      <c r="Q24" s="3">
        <v>30</v>
      </c>
      <c r="R24" s="8">
        <v>3765700</v>
      </c>
      <c r="S24" s="3">
        <v>30</v>
      </c>
      <c r="T24" s="8">
        <v>3641900</v>
      </c>
    </row>
    <row r="25" spans="1:20" ht="20.100000000000001" customHeight="1">
      <c r="A25" s="3">
        <v>29</v>
      </c>
      <c r="B25" s="37">
        <v>4523800</v>
      </c>
      <c r="G25" s="3">
        <v>29</v>
      </c>
      <c r="H25" s="37">
        <v>4213300</v>
      </c>
      <c r="I25" s="3">
        <v>29</v>
      </c>
      <c r="J25" s="37">
        <v>4146000</v>
      </c>
      <c r="K25" s="3">
        <v>29</v>
      </c>
      <c r="L25" s="37">
        <v>4104300</v>
      </c>
      <c r="M25" s="14" t="s">
        <v>181</v>
      </c>
      <c r="N25" s="14" t="s">
        <v>130</v>
      </c>
      <c r="O25" s="3">
        <v>29</v>
      </c>
      <c r="P25" s="11" t="s">
        <v>79</v>
      </c>
      <c r="Q25" s="3">
        <v>29</v>
      </c>
      <c r="R25" s="8">
        <v>3652800</v>
      </c>
      <c r="S25" s="3">
        <v>29</v>
      </c>
      <c r="T25" s="8">
        <v>3532700</v>
      </c>
    </row>
    <row r="26" spans="1:20" ht="20.100000000000001" customHeight="1">
      <c r="A26" s="3">
        <v>28</v>
      </c>
      <c r="B26" s="39">
        <v>4384500</v>
      </c>
      <c r="G26" s="3">
        <v>28</v>
      </c>
      <c r="H26" s="39">
        <v>4083600</v>
      </c>
      <c r="I26" s="3">
        <v>28</v>
      </c>
      <c r="J26" s="39">
        <v>4018300</v>
      </c>
      <c r="K26" s="3">
        <v>28</v>
      </c>
      <c r="L26" s="39">
        <v>3977900</v>
      </c>
      <c r="M26" s="15" t="s">
        <v>182</v>
      </c>
      <c r="N26" s="15" t="s">
        <v>131</v>
      </c>
      <c r="O26" s="3">
        <v>28</v>
      </c>
      <c r="P26" s="12" t="s">
        <v>80</v>
      </c>
      <c r="Q26" s="3">
        <v>28</v>
      </c>
      <c r="R26" s="8">
        <v>3540300</v>
      </c>
      <c r="S26" s="3">
        <v>28</v>
      </c>
      <c r="T26" s="8">
        <v>3423900</v>
      </c>
    </row>
    <row r="27" spans="1:20" ht="20.100000000000001" customHeight="1">
      <c r="A27" s="3">
        <v>27</v>
      </c>
      <c r="B27" s="37">
        <v>4251300</v>
      </c>
      <c r="G27" s="3">
        <v>27</v>
      </c>
      <c r="H27" s="37">
        <v>3959500</v>
      </c>
      <c r="I27" s="3">
        <v>27</v>
      </c>
      <c r="J27" s="37">
        <v>3896200</v>
      </c>
      <c r="K27" s="3">
        <v>27</v>
      </c>
      <c r="L27" s="37">
        <v>3857000</v>
      </c>
      <c r="M27" s="14" t="s">
        <v>183</v>
      </c>
      <c r="N27" s="14" t="s">
        <v>132</v>
      </c>
      <c r="O27" s="3">
        <v>27</v>
      </c>
      <c r="P27" s="11" t="s">
        <v>81</v>
      </c>
      <c r="Q27" s="3">
        <v>27</v>
      </c>
      <c r="R27" s="8">
        <v>3432700</v>
      </c>
      <c r="S27" s="3">
        <v>27</v>
      </c>
      <c r="T27" s="8">
        <v>3319800</v>
      </c>
    </row>
    <row r="28" spans="1:20" ht="20.100000000000001" customHeight="1">
      <c r="A28" s="3">
        <v>26</v>
      </c>
      <c r="B28" s="39">
        <v>4117800</v>
      </c>
      <c r="G28" s="3">
        <v>26</v>
      </c>
      <c r="H28" s="39">
        <v>3835200</v>
      </c>
      <c r="I28" s="3">
        <v>26</v>
      </c>
      <c r="J28" s="39">
        <v>3773900</v>
      </c>
      <c r="K28" s="3">
        <v>26</v>
      </c>
      <c r="L28" s="39">
        <v>3735900</v>
      </c>
      <c r="M28" s="15" t="s">
        <v>184</v>
      </c>
      <c r="N28" s="15" t="s">
        <v>133</v>
      </c>
      <c r="O28" s="3">
        <v>26</v>
      </c>
      <c r="P28" s="12" t="s">
        <v>82</v>
      </c>
      <c r="Q28" s="3">
        <v>26</v>
      </c>
      <c r="R28" s="8">
        <v>3324900</v>
      </c>
      <c r="S28" s="3">
        <v>26</v>
      </c>
      <c r="T28" s="8">
        <v>3215600</v>
      </c>
    </row>
    <row r="29" spans="1:20" ht="20.100000000000001" customHeight="1">
      <c r="A29" s="3">
        <v>25</v>
      </c>
      <c r="B29" s="37">
        <v>3989800</v>
      </c>
      <c r="G29" s="3">
        <v>25</v>
      </c>
      <c r="H29" s="37">
        <v>3715900</v>
      </c>
      <c r="I29" s="3">
        <v>25</v>
      </c>
      <c r="J29" s="37">
        <v>3656500</v>
      </c>
      <c r="K29" s="3">
        <v>25</v>
      </c>
      <c r="L29" s="37">
        <v>3619700</v>
      </c>
      <c r="M29" s="14" t="s">
        <v>185</v>
      </c>
      <c r="N29" s="14" t="s">
        <v>134</v>
      </c>
      <c r="O29" s="3">
        <v>25</v>
      </c>
      <c r="P29" s="11" t="s">
        <v>83</v>
      </c>
      <c r="Q29" s="3">
        <v>25</v>
      </c>
      <c r="R29" s="8">
        <v>3221600</v>
      </c>
      <c r="S29" s="3">
        <v>25</v>
      </c>
      <c r="T29" s="8">
        <v>3115700</v>
      </c>
    </row>
    <row r="30" spans="1:20" ht="20.100000000000001" customHeight="1">
      <c r="A30" s="3">
        <v>24</v>
      </c>
      <c r="B30" s="39">
        <v>3862300</v>
      </c>
      <c r="G30" s="3">
        <v>24</v>
      </c>
      <c r="H30" s="39">
        <v>3597100</v>
      </c>
      <c r="I30" s="3">
        <v>24</v>
      </c>
      <c r="J30" s="39">
        <v>3539600</v>
      </c>
      <c r="K30" s="3">
        <v>24</v>
      </c>
      <c r="L30" s="39">
        <v>3504000</v>
      </c>
      <c r="M30" s="15" t="s">
        <v>186</v>
      </c>
      <c r="N30" s="15" t="s">
        <v>135</v>
      </c>
      <c r="O30" s="3">
        <v>24</v>
      </c>
      <c r="P30" s="12" t="s">
        <v>84</v>
      </c>
      <c r="Q30" s="3">
        <v>24</v>
      </c>
      <c r="R30" s="8">
        <v>3118500</v>
      </c>
      <c r="S30" s="3">
        <v>24</v>
      </c>
      <c r="T30" s="8">
        <v>3016000</v>
      </c>
    </row>
    <row r="31" spans="1:20" ht="20.100000000000001" customHeight="1">
      <c r="A31" s="3">
        <v>23</v>
      </c>
      <c r="B31" s="37">
        <v>3734600</v>
      </c>
      <c r="G31" s="3">
        <v>23</v>
      </c>
      <c r="H31" s="37">
        <v>3478300</v>
      </c>
      <c r="I31" s="3">
        <v>23</v>
      </c>
      <c r="J31" s="37">
        <v>3422700</v>
      </c>
      <c r="K31" s="3">
        <v>23</v>
      </c>
      <c r="L31" s="37">
        <v>3388300</v>
      </c>
      <c r="M31" s="14" t="s">
        <v>187</v>
      </c>
      <c r="N31" s="14" t="s">
        <v>136</v>
      </c>
      <c r="O31" s="3">
        <v>23</v>
      </c>
      <c r="P31" s="11" t="s">
        <v>85</v>
      </c>
      <c r="Q31" s="3">
        <v>23</v>
      </c>
      <c r="R31" s="8">
        <v>3015500</v>
      </c>
      <c r="S31" s="3">
        <v>23</v>
      </c>
      <c r="T31" s="8">
        <v>2916300</v>
      </c>
    </row>
    <row r="32" spans="1:20" ht="20.100000000000001" customHeight="1">
      <c r="A32" s="3">
        <v>22</v>
      </c>
      <c r="B32" s="39">
        <v>3607300</v>
      </c>
      <c r="G32" s="3">
        <v>22</v>
      </c>
      <c r="H32" s="39">
        <v>3359700</v>
      </c>
      <c r="I32" s="3">
        <v>22</v>
      </c>
      <c r="J32" s="39">
        <v>3306000</v>
      </c>
      <c r="K32" s="3">
        <v>22</v>
      </c>
      <c r="L32" s="39">
        <v>3272700</v>
      </c>
      <c r="M32" s="15" t="s">
        <v>188</v>
      </c>
      <c r="N32" s="15" t="s">
        <v>137</v>
      </c>
      <c r="O32" s="3">
        <v>22</v>
      </c>
      <c r="P32" s="12" t="s">
        <v>86</v>
      </c>
      <c r="Q32" s="3">
        <v>22</v>
      </c>
      <c r="R32" s="8">
        <v>2912600</v>
      </c>
      <c r="S32" s="3">
        <v>22</v>
      </c>
      <c r="T32" s="8">
        <v>2816800</v>
      </c>
    </row>
    <row r="33" spans="1:20" ht="20.100000000000001" customHeight="1">
      <c r="A33" s="3">
        <v>21</v>
      </c>
      <c r="B33" s="37">
        <v>3478900</v>
      </c>
      <c r="G33" s="3">
        <v>21</v>
      </c>
      <c r="H33" s="37">
        <v>3240100</v>
      </c>
      <c r="I33" s="3">
        <v>21</v>
      </c>
      <c r="J33" s="37">
        <v>3188300</v>
      </c>
      <c r="K33" s="3">
        <v>21</v>
      </c>
      <c r="L33" s="37">
        <v>3156200</v>
      </c>
      <c r="M33" s="14" t="s">
        <v>189</v>
      </c>
      <c r="N33" s="14" t="s">
        <v>138</v>
      </c>
      <c r="O33" s="3">
        <v>21</v>
      </c>
      <c r="P33" s="11" t="s">
        <v>87</v>
      </c>
      <c r="Q33" s="3">
        <v>21</v>
      </c>
      <c r="R33" s="8">
        <v>2808900</v>
      </c>
      <c r="S33" s="3">
        <v>21</v>
      </c>
      <c r="T33" s="8">
        <v>2716500</v>
      </c>
    </row>
    <row r="34" spans="1:20" ht="20.100000000000001" customHeight="1">
      <c r="A34" s="3">
        <v>20</v>
      </c>
      <c r="B34" s="39">
        <v>3363300</v>
      </c>
      <c r="G34" s="3">
        <v>20</v>
      </c>
      <c r="H34" s="39">
        <v>3132400</v>
      </c>
      <c r="I34" s="3">
        <v>20</v>
      </c>
      <c r="J34" s="39">
        <v>3082300</v>
      </c>
      <c r="K34" s="3">
        <v>20</v>
      </c>
      <c r="L34" s="39">
        <v>3051300</v>
      </c>
      <c r="M34" s="15" t="s">
        <v>190</v>
      </c>
      <c r="N34" s="15" t="s">
        <v>139</v>
      </c>
      <c r="O34" s="3">
        <v>20</v>
      </c>
      <c r="P34" s="12" t="s">
        <v>88</v>
      </c>
      <c r="Q34" s="3">
        <v>20</v>
      </c>
      <c r="R34" s="8">
        <v>2715600</v>
      </c>
      <c r="S34" s="3">
        <v>20</v>
      </c>
      <c r="T34" s="8">
        <v>2626300</v>
      </c>
    </row>
    <row r="35" spans="1:20" ht="20.100000000000001" customHeight="1">
      <c r="A35" s="3">
        <v>19</v>
      </c>
      <c r="B35" s="37">
        <v>3247500</v>
      </c>
      <c r="G35" s="3">
        <v>19</v>
      </c>
      <c r="H35" s="37">
        <v>3024600</v>
      </c>
      <c r="I35" s="3">
        <v>19</v>
      </c>
      <c r="J35" s="37">
        <v>2976300</v>
      </c>
      <c r="K35" s="3">
        <v>19</v>
      </c>
      <c r="L35" s="37">
        <v>2946400</v>
      </c>
      <c r="M35" s="14" t="s">
        <v>191</v>
      </c>
      <c r="N35" s="14" t="s">
        <v>140</v>
      </c>
      <c r="O35" s="3">
        <v>19</v>
      </c>
      <c r="P35" s="11" t="s">
        <v>89</v>
      </c>
      <c r="Q35" s="3">
        <v>19</v>
      </c>
      <c r="R35" s="8">
        <v>2622300</v>
      </c>
      <c r="S35" s="3">
        <v>19</v>
      </c>
      <c r="T35" s="8">
        <v>2536100</v>
      </c>
    </row>
    <row r="36" spans="1:20" ht="20.100000000000001" customHeight="1">
      <c r="A36" s="3">
        <v>18</v>
      </c>
      <c r="B36" s="39">
        <v>3131900</v>
      </c>
      <c r="G36" s="3">
        <v>18</v>
      </c>
      <c r="H36" s="39">
        <v>2916900</v>
      </c>
      <c r="I36" s="3">
        <v>18</v>
      </c>
      <c r="J36" s="39">
        <v>2870300</v>
      </c>
      <c r="K36" s="3">
        <v>18</v>
      </c>
      <c r="L36" s="39">
        <v>2841400</v>
      </c>
      <c r="M36" s="15" t="s">
        <v>192</v>
      </c>
      <c r="N36" s="15" t="s">
        <v>141</v>
      </c>
      <c r="O36" s="3">
        <v>18</v>
      </c>
      <c r="P36" s="12" t="s">
        <v>90</v>
      </c>
      <c r="Q36" s="3">
        <v>18</v>
      </c>
      <c r="R36" s="8">
        <v>2528800</v>
      </c>
      <c r="S36" s="3">
        <v>18</v>
      </c>
      <c r="T36" s="8">
        <v>2445600</v>
      </c>
    </row>
    <row r="37" spans="1:20" ht="20.100000000000001" customHeight="1">
      <c r="A37" s="3">
        <v>17</v>
      </c>
      <c r="B37" s="37">
        <v>3015500</v>
      </c>
      <c r="G37" s="3">
        <v>17</v>
      </c>
      <c r="H37" s="37">
        <v>2808600</v>
      </c>
      <c r="I37" s="3">
        <v>17</v>
      </c>
      <c r="J37" s="37">
        <v>2763700</v>
      </c>
      <c r="K37" s="3">
        <v>17</v>
      </c>
      <c r="L37" s="37">
        <v>2735900</v>
      </c>
      <c r="M37" s="14" t="s">
        <v>193</v>
      </c>
      <c r="N37" s="14" t="s">
        <v>142</v>
      </c>
      <c r="O37" s="3">
        <v>17</v>
      </c>
      <c r="P37" s="11" t="s">
        <v>91</v>
      </c>
      <c r="Q37" s="3">
        <v>17</v>
      </c>
      <c r="R37" s="8">
        <v>2434900</v>
      </c>
      <c r="S37" s="3">
        <v>17</v>
      </c>
      <c r="T37" s="8">
        <v>2354800</v>
      </c>
    </row>
    <row r="38" spans="1:20" ht="20.100000000000001" customHeight="1">
      <c r="A38" s="3">
        <v>16</v>
      </c>
      <c r="B38" s="39">
        <v>2904500</v>
      </c>
      <c r="G38" s="3">
        <v>16</v>
      </c>
      <c r="H38" s="39">
        <v>2705100</v>
      </c>
      <c r="I38" s="3">
        <v>16</v>
      </c>
      <c r="J38" s="39">
        <v>2661900</v>
      </c>
      <c r="K38" s="3">
        <v>16</v>
      </c>
      <c r="L38" s="39">
        <v>2635100</v>
      </c>
      <c r="M38" s="15" t="s">
        <v>194</v>
      </c>
      <c r="N38" s="15" t="s">
        <v>143</v>
      </c>
      <c r="O38" s="3">
        <v>16</v>
      </c>
      <c r="P38" s="12" t="s">
        <v>92</v>
      </c>
      <c r="Q38" s="3">
        <v>16</v>
      </c>
      <c r="R38" s="8">
        <v>2345100</v>
      </c>
      <c r="S38" s="3">
        <v>16</v>
      </c>
      <c r="T38" s="8">
        <v>2268000</v>
      </c>
    </row>
    <row r="39" spans="1:20" ht="20.100000000000001" customHeight="1">
      <c r="A39" s="3">
        <v>15</v>
      </c>
      <c r="B39" s="37">
        <v>2792000</v>
      </c>
      <c r="G39" s="3">
        <v>15</v>
      </c>
      <c r="H39" s="37">
        <v>2600400</v>
      </c>
      <c r="I39" s="3">
        <v>15</v>
      </c>
      <c r="J39" s="37">
        <v>2558800</v>
      </c>
      <c r="K39" s="3">
        <v>15</v>
      </c>
      <c r="L39" s="37">
        <v>2533100</v>
      </c>
      <c r="M39" s="14" t="s">
        <v>195</v>
      </c>
      <c r="N39" s="14" t="s">
        <v>144</v>
      </c>
      <c r="O39" s="3">
        <v>15</v>
      </c>
      <c r="P39" s="11" t="s">
        <v>93</v>
      </c>
      <c r="Q39" s="3">
        <v>15</v>
      </c>
      <c r="R39" s="8">
        <v>2254400</v>
      </c>
      <c r="S39" s="3">
        <v>15</v>
      </c>
      <c r="T39" s="8">
        <v>2180300</v>
      </c>
    </row>
    <row r="40" spans="1:20" ht="20.100000000000001" customHeight="1">
      <c r="A40" s="3">
        <v>14</v>
      </c>
      <c r="B40" s="39">
        <v>2679900</v>
      </c>
      <c r="G40" s="3">
        <v>14</v>
      </c>
      <c r="H40" s="39">
        <v>2495900</v>
      </c>
      <c r="I40" s="3">
        <v>14</v>
      </c>
      <c r="J40" s="39">
        <v>2456000</v>
      </c>
      <c r="K40" s="3">
        <v>14</v>
      </c>
      <c r="L40" s="39">
        <v>2431300</v>
      </c>
      <c r="M40" s="15" t="s">
        <v>196</v>
      </c>
      <c r="N40" s="15" t="s">
        <v>145</v>
      </c>
      <c r="O40" s="3">
        <v>14</v>
      </c>
      <c r="P40" s="12" t="s">
        <v>94</v>
      </c>
      <c r="Q40" s="3">
        <v>14</v>
      </c>
      <c r="R40" s="8">
        <v>2163900</v>
      </c>
      <c r="S40" s="3">
        <v>14</v>
      </c>
      <c r="T40" s="8">
        <v>2092700</v>
      </c>
    </row>
    <row r="41" spans="1:20" ht="20.100000000000001" customHeight="1">
      <c r="A41" s="3">
        <v>13</v>
      </c>
      <c r="B41" s="37">
        <v>2567600</v>
      </c>
      <c r="G41" s="3">
        <v>13</v>
      </c>
      <c r="H41" s="37">
        <v>2391300</v>
      </c>
      <c r="I41" s="3">
        <v>13</v>
      </c>
      <c r="J41" s="37">
        <v>2353100</v>
      </c>
      <c r="K41" s="3">
        <v>13</v>
      </c>
      <c r="L41" s="37">
        <v>2329400</v>
      </c>
      <c r="M41" s="14" t="s">
        <v>197</v>
      </c>
      <c r="N41" s="14" t="s">
        <v>146</v>
      </c>
      <c r="O41" s="3">
        <v>13</v>
      </c>
      <c r="P41" s="11" t="s">
        <v>95</v>
      </c>
      <c r="Q41" s="3">
        <v>13</v>
      </c>
      <c r="R41" s="8">
        <v>2073200</v>
      </c>
      <c r="S41" s="3">
        <v>13</v>
      </c>
      <c r="T41" s="8">
        <v>2005000</v>
      </c>
    </row>
    <row r="42" spans="1:20" ht="20.100000000000001" customHeight="1">
      <c r="A42" s="3">
        <v>12</v>
      </c>
      <c r="B42" s="39">
        <v>2455700</v>
      </c>
      <c r="G42" s="3">
        <v>12</v>
      </c>
      <c r="H42" s="39">
        <v>2287100</v>
      </c>
      <c r="I42" s="3">
        <v>12</v>
      </c>
      <c r="J42" s="39">
        <v>2250600</v>
      </c>
      <c r="K42" s="3">
        <v>12</v>
      </c>
      <c r="L42" s="39">
        <v>2228000</v>
      </c>
      <c r="M42" s="15" t="s">
        <v>198</v>
      </c>
      <c r="N42" s="15" t="s">
        <v>147</v>
      </c>
      <c r="O42" s="3">
        <v>12</v>
      </c>
      <c r="P42" s="12" t="s">
        <v>96</v>
      </c>
      <c r="Q42" s="3">
        <v>12</v>
      </c>
      <c r="R42" s="8">
        <v>1982800</v>
      </c>
      <c r="S42" s="3">
        <v>12</v>
      </c>
      <c r="T42" s="8">
        <v>1917600</v>
      </c>
    </row>
    <row r="43" spans="1:20" ht="20.100000000000001" customHeight="1">
      <c r="A43" s="3">
        <v>11</v>
      </c>
      <c r="B43" s="37">
        <v>2408300</v>
      </c>
      <c r="G43" s="3">
        <v>11</v>
      </c>
      <c r="H43" s="37">
        <v>2229800</v>
      </c>
      <c r="I43" s="3">
        <v>11</v>
      </c>
      <c r="J43" s="37">
        <v>2194200</v>
      </c>
      <c r="K43" s="3">
        <v>11</v>
      </c>
      <c r="L43" s="37">
        <v>2172100</v>
      </c>
      <c r="M43" s="14" t="s">
        <v>199</v>
      </c>
      <c r="N43" s="14" t="s">
        <v>148</v>
      </c>
      <c r="O43" s="3">
        <v>11</v>
      </c>
      <c r="P43" s="11" t="s">
        <v>97</v>
      </c>
      <c r="Q43" s="3">
        <v>11</v>
      </c>
      <c r="R43" s="8">
        <v>1933200</v>
      </c>
      <c r="S43" s="3">
        <v>11</v>
      </c>
      <c r="T43" s="8">
        <v>1869600</v>
      </c>
    </row>
    <row r="44" spans="1:20" ht="20.100000000000001" customHeight="1">
      <c r="A44" s="3">
        <v>10</v>
      </c>
      <c r="B44" s="39">
        <v>2387800</v>
      </c>
      <c r="G44" s="3">
        <v>10</v>
      </c>
      <c r="H44" s="39">
        <v>2173700</v>
      </c>
      <c r="I44" s="3">
        <v>10</v>
      </c>
      <c r="J44" s="39">
        <v>2139000</v>
      </c>
      <c r="K44" s="3">
        <v>10</v>
      </c>
      <c r="L44" s="39">
        <v>2117500</v>
      </c>
      <c r="M44" s="15" t="s">
        <v>200</v>
      </c>
      <c r="N44" s="15" t="s">
        <v>149</v>
      </c>
      <c r="O44" s="3">
        <v>10</v>
      </c>
      <c r="P44" s="12" t="s">
        <v>98</v>
      </c>
      <c r="Q44" s="3">
        <v>10</v>
      </c>
      <c r="R44" s="8">
        <v>1884500</v>
      </c>
      <c r="S44" s="3">
        <v>10</v>
      </c>
      <c r="T44" s="8">
        <v>1822500</v>
      </c>
    </row>
    <row r="45" spans="1:20" ht="20.100000000000001" customHeight="1">
      <c r="A45" s="3">
        <v>9</v>
      </c>
      <c r="B45" s="37">
        <v>2365500</v>
      </c>
      <c r="G45" s="3">
        <v>9</v>
      </c>
      <c r="H45" s="37">
        <v>2116400</v>
      </c>
      <c r="I45" s="3">
        <v>9</v>
      </c>
      <c r="J45" s="37">
        <v>2082600</v>
      </c>
      <c r="K45" s="3">
        <v>9</v>
      </c>
      <c r="L45" s="37">
        <v>2061700</v>
      </c>
      <c r="M45" s="14" t="s">
        <v>201</v>
      </c>
      <c r="N45" s="14" t="s">
        <v>150</v>
      </c>
      <c r="O45" s="3">
        <v>9</v>
      </c>
      <c r="P45" s="11" t="s">
        <v>99</v>
      </c>
      <c r="Q45" s="3">
        <v>9</v>
      </c>
      <c r="R45" s="8">
        <v>1834900</v>
      </c>
      <c r="S45" s="3">
        <v>9</v>
      </c>
      <c r="T45" s="8">
        <v>1774600</v>
      </c>
    </row>
    <row r="46" spans="1:20" ht="20.100000000000001" customHeight="1">
      <c r="A46" s="3">
        <v>8</v>
      </c>
      <c r="B46" s="39">
        <v>2325100</v>
      </c>
      <c r="G46" s="3">
        <v>8</v>
      </c>
      <c r="H46" s="39">
        <v>2064000</v>
      </c>
      <c r="I46" s="3">
        <v>8</v>
      </c>
      <c r="J46" s="39">
        <v>2031000</v>
      </c>
      <c r="K46" s="3">
        <v>8</v>
      </c>
      <c r="L46" s="39">
        <v>2010600</v>
      </c>
      <c r="M46" s="15" t="s">
        <v>202</v>
      </c>
      <c r="N46" s="15" t="s">
        <v>151</v>
      </c>
      <c r="O46" s="3">
        <v>8</v>
      </c>
      <c r="P46" s="12" t="s">
        <v>100</v>
      </c>
      <c r="Q46" s="3">
        <v>8</v>
      </c>
      <c r="R46" s="8">
        <v>1789400</v>
      </c>
      <c r="S46" s="3">
        <v>8</v>
      </c>
      <c r="T46" s="8">
        <v>1730600</v>
      </c>
    </row>
    <row r="47" spans="1:20" ht="20.100000000000001" customHeight="1">
      <c r="A47" s="3">
        <v>7</v>
      </c>
      <c r="B47" s="37">
        <v>2267000</v>
      </c>
      <c r="G47" s="3">
        <v>7</v>
      </c>
      <c r="H47" s="37">
        <v>2012400</v>
      </c>
      <c r="I47" s="3">
        <v>7</v>
      </c>
      <c r="J47" s="37">
        <v>1980200</v>
      </c>
      <c r="K47" s="3">
        <v>7</v>
      </c>
      <c r="L47" s="37">
        <v>1960300</v>
      </c>
      <c r="M47" s="14" t="s">
        <v>203</v>
      </c>
      <c r="N47" s="14" t="s">
        <v>152</v>
      </c>
      <c r="O47" s="3">
        <v>7</v>
      </c>
      <c r="P47" s="11" t="s">
        <v>101</v>
      </c>
      <c r="Q47" s="3">
        <v>7</v>
      </c>
      <c r="R47" s="8">
        <v>1744600</v>
      </c>
      <c r="S47" s="3">
        <v>7</v>
      </c>
      <c r="T47" s="8">
        <v>1687200</v>
      </c>
    </row>
    <row r="48" spans="1:20" ht="20.100000000000001" customHeight="1">
      <c r="A48" s="3">
        <v>6</v>
      </c>
      <c r="B48" s="39">
        <v>2208600</v>
      </c>
      <c r="G48" s="3">
        <v>6</v>
      </c>
      <c r="H48" s="39">
        <v>1960600</v>
      </c>
      <c r="I48" s="3">
        <v>6</v>
      </c>
      <c r="J48" s="39">
        <v>1929300</v>
      </c>
      <c r="K48" s="3">
        <v>6</v>
      </c>
      <c r="L48" s="39">
        <v>1909900</v>
      </c>
      <c r="M48" s="15" t="s">
        <v>204</v>
      </c>
      <c r="N48" s="15" t="s">
        <v>153</v>
      </c>
      <c r="O48" s="3">
        <v>6</v>
      </c>
      <c r="P48" s="12" t="s">
        <v>102</v>
      </c>
      <c r="Q48" s="3">
        <v>6</v>
      </c>
      <c r="R48" s="8">
        <v>1699800</v>
      </c>
      <c r="S48" s="3">
        <v>6</v>
      </c>
      <c r="T48" s="8">
        <v>1643900</v>
      </c>
    </row>
    <row r="49" spans="1:20" ht="20.100000000000001" customHeight="1">
      <c r="A49" s="3">
        <v>5</v>
      </c>
      <c r="B49" s="37">
        <v>2149600</v>
      </c>
      <c r="G49" s="3">
        <v>5</v>
      </c>
      <c r="H49" s="37">
        <v>1908300</v>
      </c>
      <c r="I49" s="3">
        <v>5</v>
      </c>
      <c r="J49" s="37">
        <v>1877800</v>
      </c>
      <c r="K49" s="3">
        <v>5</v>
      </c>
      <c r="L49" s="37">
        <v>1858900</v>
      </c>
      <c r="M49" s="14" t="s">
        <v>205</v>
      </c>
      <c r="N49" s="14" t="s">
        <v>154</v>
      </c>
      <c r="O49" s="3">
        <v>5</v>
      </c>
      <c r="P49" s="11" t="s">
        <v>103</v>
      </c>
      <c r="Q49" s="3">
        <v>5</v>
      </c>
      <c r="R49" s="8">
        <v>1654400</v>
      </c>
      <c r="S49" s="3">
        <v>5</v>
      </c>
      <c r="T49" s="8">
        <v>1600000</v>
      </c>
    </row>
    <row r="50" spans="1:20" ht="20.100000000000001" customHeight="1">
      <c r="A50" s="3">
        <v>4</v>
      </c>
      <c r="B50" s="39">
        <v>2090500</v>
      </c>
      <c r="G50" s="3">
        <v>4</v>
      </c>
      <c r="H50" s="39">
        <v>1855800</v>
      </c>
      <c r="I50" s="3">
        <v>4</v>
      </c>
      <c r="J50" s="39">
        <v>1826100</v>
      </c>
      <c r="K50" s="3">
        <v>4</v>
      </c>
      <c r="L50" s="39">
        <v>1807700</v>
      </c>
      <c r="M50" s="15" t="s">
        <v>206</v>
      </c>
      <c r="N50" s="15" t="s">
        <v>155</v>
      </c>
      <c r="O50" s="3">
        <v>4</v>
      </c>
      <c r="P50" s="12" t="s">
        <v>104</v>
      </c>
      <c r="Q50" s="3">
        <v>4</v>
      </c>
      <c r="R50" s="8">
        <v>1608900</v>
      </c>
      <c r="S50" s="3">
        <v>4</v>
      </c>
      <c r="T50" s="8">
        <v>1556000</v>
      </c>
    </row>
    <row r="51" spans="1:20" ht="20.100000000000001" customHeight="1">
      <c r="A51" s="3">
        <v>3</v>
      </c>
      <c r="B51" s="37">
        <v>2031900</v>
      </c>
      <c r="G51" s="3">
        <v>3</v>
      </c>
      <c r="H51" s="37">
        <v>1803700</v>
      </c>
      <c r="I51" s="3">
        <v>3</v>
      </c>
      <c r="J51" s="37">
        <v>1774900</v>
      </c>
      <c r="K51" s="3">
        <v>3</v>
      </c>
      <c r="L51" s="37">
        <v>1757000</v>
      </c>
      <c r="M51" s="14" t="s">
        <v>207</v>
      </c>
      <c r="N51" s="14" t="s">
        <v>156</v>
      </c>
      <c r="O51" s="3">
        <v>3</v>
      </c>
      <c r="P51" s="11" t="s">
        <v>105</v>
      </c>
      <c r="Q51" s="3">
        <v>3</v>
      </c>
      <c r="R51" s="8">
        <v>1563800</v>
      </c>
      <c r="S51" s="3">
        <v>3</v>
      </c>
      <c r="T51" s="8">
        <v>1512400</v>
      </c>
    </row>
    <row r="52" spans="1:20" ht="20.100000000000001" customHeight="1">
      <c r="A52" s="3">
        <v>2</v>
      </c>
      <c r="B52" s="39">
        <v>1973100</v>
      </c>
      <c r="G52" s="3">
        <v>2</v>
      </c>
      <c r="H52" s="39">
        <v>1751500</v>
      </c>
      <c r="I52" s="3">
        <v>2</v>
      </c>
      <c r="J52" s="39">
        <v>1723500</v>
      </c>
      <c r="K52" s="3">
        <v>2</v>
      </c>
      <c r="L52" s="39">
        <v>1706200</v>
      </c>
      <c r="M52" s="15" t="s">
        <v>208</v>
      </c>
      <c r="N52" s="15" t="s">
        <v>157</v>
      </c>
      <c r="O52" s="3">
        <v>2</v>
      </c>
      <c r="P52" s="12" t="s">
        <v>106</v>
      </c>
      <c r="Q52" s="3">
        <v>2</v>
      </c>
      <c r="R52" s="8">
        <v>1518500</v>
      </c>
      <c r="S52" s="3">
        <v>2</v>
      </c>
      <c r="T52" s="8">
        <v>1468600</v>
      </c>
    </row>
    <row r="53" spans="1:20" ht="20.100000000000001" customHeight="1">
      <c r="A53" s="3">
        <v>1</v>
      </c>
      <c r="B53" s="37">
        <v>1915100</v>
      </c>
      <c r="G53" s="3">
        <v>1</v>
      </c>
      <c r="H53" s="37">
        <v>1700000</v>
      </c>
      <c r="I53" s="3">
        <v>1</v>
      </c>
      <c r="J53" s="37">
        <v>1672800</v>
      </c>
      <c r="K53" s="3">
        <v>1</v>
      </c>
      <c r="L53" s="37">
        <v>1656000</v>
      </c>
      <c r="M53" s="14" t="s">
        <v>209</v>
      </c>
      <c r="N53" s="16" t="s">
        <v>158</v>
      </c>
      <c r="O53" s="3">
        <v>1</v>
      </c>
      <c r="P53" s="11" t="s">
        <v>107</v>
      </c>
      <c r="Q53" s="3">
        <v>1</v>
      </c>
      <c r="R53" s="8">
        <v>1473800</v>
      </c>
      <c r="S53" s="3">
        <v>1</v>
      </c>
      <c r="T53" s="8">
        <v>1425300</v>
      </c>
    </row>
  </sheetData>
  <autoFilter ref="A3:B3" xr:uid="{00000000-0009-0000-0000-000001000000}">
    <sortState xmlns:xlrd2="http://schemas.microsoft.com/office/spreadsheetml/2017/richdata2" ref="A4:B53">
      <sortCondition descending="1" ref="B3"/>
    </sortState>
  </autoFilter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12</vt:i4>
      </vt:variant>
    </vt:vector>
  </HeadingPairs>
  <TitlesOfParts>
    <vt:vector size="14" baseType="lpstr">
      <vt:lpstr>2026년 2, 8월말 명예퇴직 수당 계산서</vt:lpstr>
      <vt:lpstr>봉급표</vt:lpstr>
      <vt:lpstr>봉급표!교육청</vt:lpstr>
      <vt:lpstr>교장봉급</vt:lpstr>
      <vt:lpstr>봉급표!구분</vt:lpstr>
      <vt:lpstr>구분</vt:lpstr>
      <vt:lpstr>봉급</vt:lpstr>
      <vt:lpstr>봉급표!사립_서부중</vt:lpstr>
      <vt:lpstr>사립_서부중</vt:lpstr>
      <vt:lpstr>성별</vt:lpstr>
      <vt:lpstr>유치원원장교장봉급</vt:lpstr>
      <vt:lpstr>직급</vt:lpstr>
      <vt:lpstr>퇴직호봉</vt:lpstr>
      <vt:lpstr>호봉</vt:lpstr>
    </vt:vector>
  </TitlesOfParts>
  <Company>교원인사과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고시관리실2</dc:creator>
  <cp:lastModifiedBy>master</cp:lastModifiedBy>
  <cp:lastPrinted>2024-02-21T10:33:19Z</cp:lastPrinted>
  <dcterms:created xsi:type="dcterms:W3CDTF">2011-02-04T08:20:03Z</dcterms:created>
  <dcterms:modified xsi:type="dcterms:W3CDTF">2025-07-25T01:15:24Z</dcterms:modified>
</cp:coreProperties>
</file>