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식단\12월 식단\"/>
    </mc:Choice>
  </mc:AlternateContent>
  <xr:revisionPtr revIDLastSave="0" documentId="13_ncr:1_{FC50BA00-90C5-4417-B003-CDEE1155A0B5}" xr6:coauthVersionLast="47" xr6:coauthVersionMax="47" xr10:uidLastSave="{00000000-0000-0000-0000-000000000000}"/>
  <bookViews>
    <workbookView xWindow="28680" yWindow="-120" windowWidth="29040" windowHeight="15720" tabRatio="707" activeTab="1" xr2:uid="{00000000-000D-0000-FFFF-FFFF00000000}"/>
  </bookViews>
  <sheets>
    <sheet name="식단안내문" sheetId="15" r:id="rId1"/>
    <sheet name="지역아동센터(6-11세, 4찬)" sheetId="12" r:id="rId2"/>
    <sheet name="지역아동센터(6-11세, 3찬)" sheetId="16" r:id="rId3"/>
  </sheets>
  <externalReferences>
    <externalReference r:id="rId4"/>
  </externalReferences>
  <definedNames>
    <definedName name="_xlnm.Print_Area" localSheetId="0">식단안내문!$A$1:$Y$44</definedName>
    <definedName name="_xlnm.Print_Area" localSheetId="2">'지역아동센터(6-11세, 3찬)'!$A$1:$G$66</definedName>
    <definedName name="_xlnm.Print_Area" localSheetId="1">'지역아동센터(6-11세, 4찬)'!$A$1:$G$71</definedName>
    <definedName name="조리사">'[1]보존식기록표(월~금)'!$Q$3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6" l="1"/>
  <c r="AL3" i="16"/>
  <c r="AK3" i="16"/>
  <c r="AJ3" i="16"/>
  <c r="AI3" i="16"/>
  <c r="AH3" i="16"/>
  <c r="AG3" i="16"/>
  <c r="AF3" i="16"/>
  <c r="AE3" i="16"/>
  <c r="AD3" i="16"/>
  <c r="AC3" i="16"/>
  <c r="AB3" i="16"/>
  <c r="AA3" i="16"/>
  <c r="Z3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J3" i="16"/>
  <c r="I3" i="16"/>
  <c r="AL2" i="16"/>
  <c r="AK2" i="16"/>
  <c r="AJ2" i="16"/>
  <c r="AI2" i="16"/>
  <c r="AH2" i="16"/>
  <c r="AG2" i="16"/>
  <c r="AF2" i="16"/>
  <c r="AE2" i="16"/>
  <c r="AD2" i="16"/>
  <c r="AC2" i="16"/>
  <c r="AB2" i="16"/>
  <c r="AA2" i="16"/>
  <c r="Z2" i="16"/>
  <c r="Y2" i="16"/>
  <c r="X2" i="16"/>
  <c r="W2" i="16"/>
  <c r="V2" i="16"/>
  <c r="U2" i="16"/>
  <c r="T2" i="16"/>
  <c r="S2" i="16"/>
  <c r="R2" i="16"/>
  <c r="Q2" i="16"/>
  <c r="P2" i="16"/>
  <c r="O2" i="16"/>
  <c r="N2" i="16"/>
  <c r="M2" i="16"/>
  <c r="L2" i="16"/>
  <c r="K2" i="16"/>
  <c r="J2" i="16"/>
  <c r="I2" i="16"/>
  <c r="J1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</calcChain>
</file>

<file path=xl/sharedStrings.xml><?xml version="1.0" encoding="utf-8"?>
<sst xmlns="http://schemas.openxmlformats.org/spreadsheetml/2006/main" count="606" uniqueCount="293">
  <si>
    <t>구분</t>
    <phoneticPr fontId="3" type="noConversion"/>
  </si>
  <si>
    <t>날짜</t>
    <phoneticPr fontId="3" type="noConversion"/>
  </si>
  <si>
    <t>쌀</t>
    <phoneticPr fontId="3" type="noConversion"/>
  </si>
  <si>
    <t/>
  </si>
  <si>
    <t>오후간식</t>
    <phoneticPr fontId="3" type="noConversion"/>
  </si>
  <si>
    <t>열량(Kcal)/단백질(g)</t>
    <phoneticPr fontId="3" type="noConversion"/>
  </si>
  <si>
    <t>산</t>
    <phoneticPr fontId="3" type="noConversion"/>
  </si>
  <si>
    <t>산</t>
  </si>
  <si>
    <t>원산지</t>
    <phoneticPr fontId="3" type="noConversion"/>
  </si>
  <si>
    <t>구분</t>
    <phoneticPr fontId="3" type="noConversion"/>
  </si>
  <si>
    <t>원산지표시</t>
    <phoneticPr fontId="3" type="noConversion"/>
  </si>
  <si>
    <t>죽</t>
    <phoneticPr fontId="3" type="noConversion"/>
  </si>
  <si>
    <t>누룽지</t>
    <phoneticPr fontId="3" type="noConversion"/>
  </si>
  <si>
    <t>쌀(백미, 현미, 찹쌀 포함)</t>
    <phoneticPr fontId="3" type="noConversion"/>
  </si>
  <si>
    <t xml:space="preserve">배추김치 </t>
    <phoneticPr fontId="3" type="noConversion"/>
  </si>
  <si>
    <t>배추(얼갈이, 봄동 포함)</t>
    <phoneticPr fontId="3" type="noConversion"/>
  </si>
  <si>
    <t>산</t>
    <phoneticPr fontId="3" type="noConversion"/>
  </si>
  <si>
    <t>고춧가루</t>
    <phoneticPr fontId="3" type="noConversion"/>
  </si>
  <si>
    <t>콩(두부, 콩국수, 콩비지), 소고기, 돼지고기, 닭고기, 오리고기, 수산물, 가공품</t>
    <phoneticPr fontId="3" type="noConversion"/>
  </si>
  <si>
    <t>상기 식단에 별도로 표기</t>
    <phoneticPr fontId="3" type="noConversion"/>
  </si>
  <si>
    <t>알레르기 유발식품</t>
    <phoneticPr fontId="3" type="noConversion"/>
  </si>
  <si>
    <t>단백질(g/일)</t>
    <phoneticPr fontId="3" type="noConversion"/>
  </si>
  <si>
    <t>「학교급식법」에 따른 알레르기 유발 식품 19종의 사용 여부 표시</t>
    <phoneticPr fontId="3" type="noConversion"/>
  </si>
  <si>
    <t>권장섭취량</t>
    <phoneticPr fontId="3" type="noConversion"/>
  </si>
  <si>
    <t>메뉴</t>
    <phoneticPr fontId="3" type="noConversion"/>
  </si>
  <si>
    <t>초등학교 고학년(만 9-11세)</t>
    <phoneticPr fontId="3" type="noConversion"/>
  </si>
  <si>
    <t>초등학교 저학년(만 6세-8세)</t>
    <phoneticPr fontId="3" type="noConversion"/>
  </si>
  <si>
    <t>국</t>
    <phoneticPr fontId="3" type="noConversion"/>
  </si>
  <si>
    <t>주찬</t>
    <phoneticPr fontId="3" type="noConversion"/>
  </si>
  <si>
    <t>부찬</t>
    <phoneticPr fontId="3" type="noConversion"/>
  </si>
  <si>
    <t>김치</t>
    <phoneticPr fontId="3" type="noConversion"/>
  </si>
  <si>
    <t>150g</t>
    <phoneticPr fontId="3" type="noConversion"/>
  </si>
  <si>
    <t>45g</t>
    <phoneticPr fontId="3" type="noConversion"/>
  </si>
  <si>
    <t>170g</t>
    <phoneticPr fontId="3" type="noConversion"/>
  </si>
  <si>
    <t>180g</t>
    <phoneticPr fontId="3" type="noConversion"/>
  </si>
  <si>
    <t>40g</t>
    <phoneticPr fontId="3" type="noConversion"/>
  </si>
  <si>
    <t>230g</t>
    <phoneticPr fontId="3" type="noConversion"/>
  </si>
  <si>
    <t>200g</t>
    <phoneticPr fontId="3" type="noConversion"/>
  </si>
  <si>
    <t>80g</t>
    <phoneticPr fontId="3" type="noConversion"/>
  </si>
  <si>
    <t>열량(kcal) 비율</t>
    <phoneticPr fontId="3" type="noConversion"/>
  </si>
  <si>
    <t>기관별 상황에 따라 불가피하게 식단을 변경해야 하는 경우, 식단감수를 요청하시면 식단을 간편하고 쉽게 변경하실 수 있습니다.</t>
    <phoneticPr fontId="3" type="noConversion"/>
  </si>
  <si>
    <t>*「한국인 영양섭취기준(2020)」기준</t>
    <phoneticPr fontId="3" type="noConversion"/>
  </si>
  <si>
    <t>✿ 식단 작성 기준 안내</t>
    <phoneticPr fontId="3" type="noConversion"/>
  </si>
  <si>
    <t>에너지(Kcal)</t>
    <phoneticPr fontId="3" type="noConversion"/>
  </si>
  <si>
    <t>칼슘(mg/일)</t>
    <phoneticPr fontId="3" type="noConversion"/>
  </si>
  <si>
    <t>필요추정량</t>
    <phoneticPr fontId="3" type="noConversion"/>
  </si>
  <si>
    <t>오후간식+석식</t>
    <phoneticPr fontId="3" type="noConversion"/>
  </si>
  <si>
    <t>만6-11세</t>
    <phoneticPr fontId="3" type="noConversion"/>
  </si>
  <si>
    <t>✿ 메뉴 구성 안내</t>
    <phoneticPr fontId="3" type="noConversion"/>
  </si>
  <si>
    <r>
      <t>①②③④⑤⑥⑦⑧⑨⑩⑪⑫⑬⑭⑮</t>
    </r>
    <r>
      <rPr>
        <sz val="7"/>
        <color theme="1"/>
        <rFont val="맑은 고딕"/>
        <family val="3"/>
        <charset val="128"/>
        <scheme val="minor"/>
      </rPr>
      <t>⑯⑰⑱⑲</t>
    </r>
    <phoneticPr fontId="3" type="noConversion"/>
  </si>
  <si>
    <t>✿ 연령별 배식량 안내</t>
    <phoneticPr fontId="3" type="noConversion"/>
  </si>
  <si>
    <t>밥</t>
    <phoneticPr fontId="3" type="noConversion"/>
  </si>
  <si>
    <t>50g</t>
    <phoneticPr fontId="3" type="noConversion"/>
  </si>
  <si>
    <t>30g</t>
    <phoneticPr fontId="3" type="noConversion"/>
  </si>
  <si>
    <t>✿ 식단 제공 안내</t>
    <phoneticPr fontId="3" type="noConversion"/>
  </si>
  <si>
    <t>✿ 식단 제공 안내 및 식단 감수</t>
    <phoneticPr fontId="3" type="noConversion"/>
  </si>
  <si>
    <t>식단 제공 안내</t>
    <phoneticPr fontId="3" type="noConversion"/>
  </si>
  <si>
    <t>연령</t>
    <phoneticPr fontId="3" type="noConversion"/>
  </si>
  <si>
    <t>1일 열량 필요추정량의 40%</t>
    <phoneticPr fontId="3" type="noConversion"/>
  </si>
  <si>
    <t>✿ 원산지 및 알레르기 표시 안내</t>
    <phoneticPr fontId="3" type="noConversion"/>
  </si>
  <si>
    <t>원산지 표시</t>
    <phoneticPr fontId="3" type="noConversion"/>
  </si>
  <si>
    <t>중학생(만 12~14세)</t>
    <phoneticPr fontId="3" type="noConversion"/>
  </si>
  <si>
    <t>150g</t>
    <phoneticPr fontId="3" type="noConversion"/>
  </si>
  <si>
    <t>50g</t>
    <phoneticPr fontId="3" type="noConversion"/>
  </si>
  <si>
    <t>60g</t>
    <phoneticPr fontId="3" type="noConversion"/>
  </si>
  <si>
    <t>식단은 매월 20일경 E-mail 송부되며(센터 등록기관에 한해) 제주 4센터 홈페이지에서도 확인하실 수 있습니다.</t>
    <phoneticPr fontId="3" type="noConversion"/>
  </si>
  <si>
    <t>기관명</t>
    <phoneticPr fontId="3" type="noConversion"/>
  </si>
  <si>
    <r>
      <t xml:space="preserve">식품의약품안전처에서 고시한 알레르기 유발 식품은 다음과 같습니다. 알레르기 유발 식품이 포함된 메뉴 옆에 아래의 번호를 식단에 표시하였습니다. 
①난류(가금류) ②우유(유제품) ③메밀 ④땅콩 ⑤대두(두부, 유부, 간장, 된장, 콩나물,) ⑥밀 ⑦고등어 ⑧게 ⑨새우 ⑩돼지고기 ⑪복숭아 ⑫토마토⑬아황산류(SO2 잔류량, 10mg/kg 이상 함유) ⑭호두 ⑮닭고기 </t>
    </r>
    <r>
      <rPr>
        <sz val="7.5"/>
        <rFont val="맑은 고딕"/>
        <family val="3"/>
        <charset val="128"/>
        <scheme val="major"/>
      </rPr>
      <t>⑯</t>
    </r>
    <r>
      <rPr>
        <sz val="7.5"/>
        <rFont val="맑은 고딕"/>
        <family val="3"/>
        <charset val="129"/>
        <scheme val="major"/>
      </rPr>
      <t xml:space="preserve"> 소고기 </t>
    </r>
    <r>
      <rPr>
        <sz val="7.5"/>
        <rFont val="맑은 고딕"/>
        <family val="3"/>
        <charset val="128"/>
        <scheme val="major"/>
      </rPr>
      <t>⑰</t>
    </r>
    <r>
      <rPr>
        <sz val="7.5"/>
        <rFont val="맑은 고딕"/>
        <family val="3"/>
        <charset val="129"/>
        <scheme val="major"/>
      </rPr>
      <t xml:space="preserve">오징어 </t>
    </r>
    <r>
      <rPr>
        <sz val="7.5"/>
        <rFont val="맑은 고딕"/>
        <family val="3"/>
        <charset val="128"/>
        <scheme val="major"/>
      </rPr>
      <t>⑱</t>
    </r>
    <r>
      <rPr>
        <sz val="7.5"/>
        <rFont val="맑은 고딕"/>
        <family val="3"/>
        <charset val="129"/>
        <scheme val="major"/>
      </rPr>
      <t xml:space="preserve">조개류(굴, 전복, 홍합포함) </t>
    </r>
    <r>
      <rPr>
        <sz val="7.5"/>
        <rFont val="맑은 고딕"/>
        <family val="3"/>
        <charset val="128"/>
        <scheme val="major"/>
      </rPr>
      <t>⑲</t>
    </r>
    <r>
      <rPr>
        <sz val="7.5"/>
        <rFont val="맑은 고딕"/>
        <family val="3"/>
        <charset val="129"/>
        <scheme val="major"/>
      </rPr>
      <t>잣
※ ⑬아황산류의 경우 표백제, 보존료, 산화방지제 등으로 사용되는 식품첨가물로, 대부분 식품에 포함되어 있습니다.
※ 가공식품의 알레르기 번호는 제품마다 상이하므로 사용하시는 제품이 원재료명을 확인하여 주시기 바랍니다.</t>
    </r>
    <phoneticPr fontId="3" type="noConversion"/>
  </si>
  <si>
    <t>중 식</t>
    <phoneticPr fontId="3" type="noConversion"/>
  </si>
  <si>
    <r>
      <t xml:space="preserve">■ 식단은 기관의 요구도를 반영하여 '1식 3찬'과 '1식 4찬'으로 구분하여 작성하였으며 평일 석식과 토요일 중식을 기준으로 작성되었습니다.
■ 나트륨 저감화 방안으로 국이 없는 </t>
    </r>
    <r>
      <rPr>
        <b/>
        <sz val="10"/>
        <color rgb="FFFF0000"/>
        <rFont val="맑은 고딕"/>
        <family val="3"/>
        <charset val="129"/>
        <scheme val="minor"/>
      </rPr>
      <t>심심한 날</t>
    </r>
    <r>
      <rPr>
        <sz val="10"/>
        <color theme="1"/>
        <rFont val="맑은 고딕"/>
        <family val="3"/>
        <charset val="129"/>
        <scheme val="minor"/>
      </rPr>
      <t xml:space="preserve">을 월 1회 구성합니다.
■ </t>
    </r>
    <r>
      <rPr>
        <b/>
        <sz val="10"/>
        <color theme="1"/>
        <rFont val="맑은 고딕"/>
        <family val="3"/>
        <charset val="129"/>
        <scheme val="minor"/>
      </rPr>
      <t>금요일은 한 그릇 메뉴(특식)를 제공합니다.</t>
    </r>
    <r>
      <rPr>
        <sz val="10"/>
        <color theme="1"/>
        <rFont val="맑은 고딕"/>
        <family val="3"/>
        <charset val="129"/>
        <scheme val="minor"/>
      </rPr>
      <t xml:space="preserve">
■ 육류(소고기, 돼지고기, 닭고기 등), 어류(고등어, 삼치 등), 해산물류, 난류 등</t>
    </r>
    <r>
      <rPr>
        <b/>
        <sz val="10"/>
        <color theme="1"/>
        <rFont val="맑은 고딕"/>
        <family val="3"/>
        <charset val="129"/>
        <scheme val="minor"/>
      </rPr>
      <t xml:space="preserve"> 단백질 식품은 골고루</t>
    </r>
    <r>
      <rPr>
        <sz val="10"/>
        <color theme="1"/>
        <rFont val="맑은 고딕"/>
        <family val="3"/>
        <charset val="129"/>
        <scheme val="minor"/>
      </rPr>
      <t xml:space="preserve"> 구성합니다.
■ 채소 섭취의 경험을 풍부하게 하기 위해</t>
    </r>
    <r>
      <rPr>
        <b/>
        <sz val="10"/>
        <color theme="1"/>
        <rFont val="맑은 고딕"/>
        <family val="3"/>
        <charset val="129"/>
        <scheme val="minor"/>
      </rPr>
      <t xml:space="preserve"> 제철채소를 사용한 다양한 메뉴</t>
    </r>
    <r>
      <rPr>
        <sz val="10"/>
        <color theme="1"/>
        <rFont val="맑은 고딕"/>
        <family val="3"/>
        <charset val="129"/>
        <scheme val="minor"/>
      </rPr>
      <t>로 구성합니다.
■ 성장기 어린이에게 비만을 초래할 우려가 있으므로</t>
    </r>
    <r>
      <rPr>
        <b/>
        <sz val="10"/>
        <color rgb="FF00B050"/>
        <rFont val="맑은 고딕"/>
        <family val="3"/>
        <charset val="129"/>
        <scheme val="minor"/>
      </rPr>
      <t xml:space="preserve"> 신선한 채소 과일</t>
    </r>
    <r>
      <rPr>
        <sz val="10"/>
        <color theme="1"/>
        <rFont val="맑은 고딕"/>
        <family val="3"/>
        <charset val="129"/>
        <scheme val="minor"/>
      </rPr>
      <t xml:space="preserve">을 이용하고 </t>
    </r>
    <r>
      <rPr>
        <b/>
        <sz val="10"/>
        <color theme="1"/>
        <rFont val="맑은 고딕"/>
        <family val="3"/>
        <charset val="129"/>
        <scheme val="minor"/>
      </rPr>
      <t>튀김</t>
    </r>
    <r>
      <rPr>
        <sz val="10"/>
        <color theme="1"/>
        <rFont val="맑은 고딕"/>
        <family val="3"/>
        <charset val="129"/>
        <scheme val="minor"/>
      </rPr>
      <t>의 빈번한 제공은 지양합니다.
■ 2주 내에는 동일한 메뉴의 사용을 피하여 구성합니다.
■ 급·간식으로 제공되는 유제품, 과채주스 등</t>
    </r>
    <r>
      <rPr>
        <b/>
        <sz val="10"/>
        <color rgb="FF00B0F0"/>
        <rFont val="맑은 고딕"/>
        <family val="3"/>
        <charset val="129"/>
        <scheme val="minor"/>
      </rPr>
      <t xml:space="preserve"> 어린이 기호식품 품질인증</t>
    </r>
    <r>
      <rPr>
        <sz val="10"/>
        <color theme="1"/>
        <rFont val="맑은 고딕"/>
        <family val="3"/>
        <charset val="129"/>
        <scheme val="minor"/>
      </rPr>
      <t>을 받은 제품을 제공합니다.</t>
    </r>
    <phoneticPr fontId="3" type="noConversion"/>
  </si>
  <si>
    <t>「농수산물의 원산지표시에 관한 법률」에 따른 식재료 원산지 표시
원산지 표시대상품목 : 소고기, 돼지고기, 닭고기, 오리고기, 양고기, 염소(유산양 포함)고기, 쌀 (밥, 죽, 누룽지), 배추김치 (배추, 고춧가루), 콩 (두부, 콩국수, 콩비지), 고등어, 갈치, 명태(황태, 북어 등 건조한 것은 제외), 넙치(광어), 조피볼락(우럭), 낙지, 참돔, 미꾸라지, 
뱀장어, 오징어, 꽃게, 참조기, 다랑어, 아귀, 주꾸미, 가리비, 우렁쉥이(멍게), 방어, 전복, 부세 (총 29개 품목)</t>
    <phoneticPr fontId="3" type="noConversion"/>
  </si>
  <si>
    <t>(※ 근거: 2025년 어린이급식관리지원센터 식단 운영·관리 지침)</t>
    <phoneticPr fontId="3" type="noConversion"/>
  </si>
  <si>
    <t>*어린이급식관리지원센터 식단 운영·관리 지침서(2025)</t>
    <phoneticPr fontId="3" type="noConversion"/>
  </si>
  <si>
    <t xml:space="preserve">   
▶ 담당부서: 영양팀   ▶ 발행일: 2025. 11. 20.(목)</t>
    <phoneticPr fontId="3" type="noConversion"/>
  </si>
  <si>
    <t>2025년 12월 식단표
(지역아동센터)(6-11세, 4찬)</t>
    <phoneticPr fontId="3" type="noConversion"/>
  </si>
  <si>
    <t>1[월]</t>
  </si>
  <si>
    <t>2[화]</t>
  </si>
  <si>
    <t>3[수]</t>
  </si>
  <si>
    <t>4[목]</t>
  </si>
  <si>
    <t>5[금]</t>
  </si>
  <si>
    <t>매실차</t>
  </si>
  <si>
    <t>샤인머스켓</t>
  </si>
  <si>
    <t>우유 ②</t>
  </si>
  <si>
    <t>감귤주스</t>
  </si>
  <si>
    <t>마시는요거트 ②</t>
  </si>
  <si>
    <t>수수밥</t>
  </si>
  <si>
    <t>찰보리밥</t>
  </si>
  <si>
    <t>백미밥</t>
  </si>
  <si>
    <t>흑미밥</t>
  </si>
  <si>
    <t>조갯살무국 ⑤⑥⑱</t>
  </si>
  <si>
    <t>콩나물된장국 ⑤⑥</t>
  </si>
  <si>
    <t>돼지고기주물럭 ⑤⑥⑩</t>
  </si>
  <si>
    <t>닭다리살소금구이 ⑤⑮</t>
  </si>
  <si>
    <t>삼치카레구이 ②⑤⑥⑫⑯⑱</t>
  </si>
  <si>
    <t>숙주나물</t>
  </si>
  <si>
    <t>도토리묵+양념장 ⑤⑥</t>
  </si>
  <si>
    <t>지리멸치당근볶음 ⑤⑥</t>
  </si>
  <si>
    <t>구이김</t>
  </si>
  <si>
    <t>봄동된장무침 ⑤⑥</t>
  </si>
  <si>
    <t>깍두기 ⑨</t>
  </si>
  <si>
    <t>배추김치 ⑨</t>
  </si>
  <si>
    <t>696.1/27.6</t>
  </si>
  <si>
    <t>678.8/28</t>
  </si>
  <si>
    <t>684.5/27</t>
  </si>
  <si>
    <t>665.1/32.9</t>
  </si>
  <si>
    <t>668.7/32</t>
  </si>
  <si>
    <t>늙은호박된장국 ⑤⑥</t>
    <phoneticPr fontId="3" type="noConversion"/>
  </si>
  <si>
    <t>게맛살미나리무침 ①⑤⑥⑧</t>
    <phoneticPr fontId="3" type="noConversion"/>
  </si>
  <si>
    <t>꿀떡</t>
    <phoneticPr fontId="3" type="noConversion"/>
  </si>
  <si>
    <t>머핀 ①②⑤⑥</t>
    <phoneticPr fontId="3" type="noConversion"/>
  </si>
  <si>
    <t>오이무침 ⑤⑥</t>
    <phoneticPr fontId="3" type="noConversion"/>
  </si>
  <si>
    <t>브로콜리깨소스무침 ①⑤</t>
    <phoneticPr fontId="3" type="noConversion"/>
  </si>
  <si>
    <r>
      <rPr>
        <sz val="8"/>
        <rFont val="맑은 고딕"/>
        <family val="3"/>
        <charset val="129"/>
        <scheme val="minor"/>
      </rPr>
      <t>나물비빔밥+소고기고추장 ⑤⑥</t>
    </r>
    <r>
      <rPr>
        <sz val="8"/>
        <rFont val="Segoe UI Symbol"/>
        <family val="1"/>
      </rPr>
      <t>⑯</t>
    </r>
    <r>
      <rPr>
        <sz val="10"/>
        <rFont val="Segoe UI Symbol"/>
        <family val="1"/>
      </rPr>
      <t xml:space="preserve">
</t>
    </r>
    <r>
      <rPr>
        <sz val="10"/>
        <rFont val="맑은 고딕"/>
        <family val="1"/>
        <charset val="129"/>
      </rPr>
      <t>두부된장국 ⑤⑥</t>
    </r>
    <r>
      <rPr>
        <sz val="10"/>
        <rFont val="맑은 고딕"/>
        <family val="3"/>
        <charset val="129"/>
        <scheme val="minor"/>
      </rPr>
      <t xml:space="preserve">
소시지채소볶음 ⑤⑥⑩⑮</t>
    </r>
    <r>
      <rPr>
        <sz val="10"/>
        <rFont val="Segoe UI Symbol"/>
        <family val="3"/>
      </rPr>
      <t xml:space="preserve">⑯
</t>
    </r>
    <r>
      <rPr>
        <sz val="10"/>
        <rFont val="맑은 고딕"/>
        <family val="3"/>
        <charset val="129"/>
      </rPr>
      <t>파프리카새콤무침 ⑤⑥</t>
    </r>
    <r>
      <rPr>
        <sz val="10"/>
        <rFont val="맑은 고딕"/>
        <family val="3"/>
        <charset val="129"/>
        <scheme val="minor"/>
      </rPr>
      <t xml:space="preserve">
깍두기 ⑨</t>
    </r>
    <phoneticPr fontId="3" type="noConversion"/>
  </si>
  <si>
    <t>6[토]</t>
    <phoneticPr fontId="3" type="noConversion"/>
  </si>
  <si>
    <t>581.5/33.1</t>
    <phoneticPr fontId="3" type="noConversion"/>
  </si>
  <si>
    <r>
      <t>달걀대파볶음밥 ①⑤⑥
새우살로제소스조림
②⑤⑥⑨⑫⑮</t>
    </r>
    <r>
      <rPr>
        <sz val="10"/>
        <rFont val="Segoe UI Symbol"/>
        <family val="3"/>
      </rPr>
      <t>⑯⑱</t>
    </r>
    <r>
      <rPr>
        <sz val="10"/>
        <rFont val="맑은 고딕"/>
        <family val="3"/>
        <charset val="129"/>
        <scheme val="minor"/>
      </rPr>
      <t xml:space="preserve">
양배추나물
배추김치 ⑨</t>
    </r>
    <phoneticPr fontId="3" type="noConversion"/>
  </si>
  <si>
    <t>스트링치즈 ②</t>
  </si>
  <si>
    <t>반시</t>
    <phoneticPr fontId="3" type="noConversion"/>
  </si>
  <si>
    <t>돼지고기 (    산)</t>
    <phoneticPr fontId="3" type="noConversion"/>
  </si>
  <si>
    <t>붕어빵 ①②⑤⑥</t>
    <phoneticPr fontId="3" type="noConversion"/>
  </si>
  <si>
    <r>
      <t>소고기새송이버섯조림 ⑤⑥</t>
    </r>
    <r>
      <rPr>
        <sz val="10"/>
        <rFont val="Segoe UI Symbol"/>
        <family val="1"/>
      </rPr>
      <t>⑯</t>
    </r>
    <phoneticPr fontId="3" type="noConversion"/>
  </si>
  <si>
    <t>소고기 (    산())</t>
    <phoneticPr fontId="3" type="noConversion"/>
  </si>
  <si>
    <t>닭고기 (    산)</t>
    <phoneticPr fontId="3" type="noConversion"/>
  </si>
  <si>
    <t>돼지갈비탕 ⑩</t>
    <phoneticPr fontId="3" type="noConversion"/>
  </si>
  <si>
    <t>8[월]</t>
  </si>
  <si>
    <t>9[화]</t>
  </si>
  <si>
    <t>10[수]</t>
  </si>
  <si>
    <t>11[목]</t>
  </si>
  <si>
    <t>12[금]</t>
  </si>
  <si>
    <t>수제바나나우유 ②</t>
  </si>
  <si>
    <t>식혜</t>
  </si>
  <si>
    <t>차조밥</t>
  </si>
  <si>
    <t>기장밥</t>
  </si>
  <si>
    <t>시래기된장국 ⑤⑥</t>
  </si>
  <si>
    <t>돼지갈비탕 ⑩</t>
  </si>
  <si>
    <t>소고기미역국 ⑤⑥⑯</t>
  </si>
  <si>
    <t>배추들깨탕 ⑤⑥</t>
  </si>
  <si>
    <t>훈제오리부추볶음 ⑤⑥</t>
  </si>
  <si>
    <t>가지나물 ⑤⑥</t>
  </si>
  <si>
    <t>시금치된장무침 ⑤⑥</t>
  </si>
  <si>
    <t>깻잎나물 ⑤⑥</t>
  </si>
  <si>
    <t>연근조림 ⑤⑥</t>
  </si>
  <si>
    <t>감자조림 ⑤⑥</t>
  </si>
  <si>
    <t>콩나물무침 ⑤</t>
  </si>
  <si>
    <t>716.2/31.2</t>
  </si>
  <si>
    <t>13[토]</t>
    <phoneticPr fontId="3" type="noConversion"/>
  </si>
  <si>
    <t>꿀호떡구이 ①②⑤⑥</t>
    <phoneticPr fontId="3" type="noConversion"/>
  </si>
  <si>
    <t>치커리사과무침</t>
  </si>
  <si>
    <t>치커리사과무침</t>
    <phoneticPr fontId="3" type="noConversion"/>
  </si>
  <si>
    <r>
      <t>오징어간장불고기 ⑤⑥</t>
    </r>
    <r>
      <rPr>
        <sz val="10"/>
        <rFont val="Segoe UI Symbol"/>
        <family val="1"/>
      </rPr>
      <t>⑰</t>
    </r>
    <phoneticPr fontId="3" type="noConversion"/>
  </si>
  <si>
    <t>떡꼬치 ⑤⑥⑫</t>
    <phoneticPr fontId="3" type="noConversion"/>
  </si>
  <si>
    <t>느타리버섯나물 ⑤⑥</t>
  </si>
  <si>
    <t>느타리버섯나물 ⑤⑥</t>
    <phoneticPr fontId="3" type="noConversion"/>
  </si>
  <si>
    <t>핫도그 ①②⑤⑥⑩⑮</t>
    <phoneticPr fontId="3" type="noConversion"/>
  </si>
  <si>
    <t>알로에주스</t>
    <phoneticPr fontId="3" type="noConversion"/>
  </si>
  <si>
    <t>시리얼+우유 ②⑤⑥</t>
    <phoneticPr fontId="3" type="noConversion"/>
  </si>
  <si>
    <t>닭갈비덮밥 ⑤⑥⑮
북어무국 ⑤⑥
군만두 ⑤⑥⑩
청경채나물
배추김치 ⑨</t>
    <phoneticPr fontId="3" type="noConversion"/>
  </si>
  <si>
    <r>
      <t>참치김치볶음밥 ⑤⑨
너비아니 ⑤⑥⑩</t>
    </r>
    <r>
      <rPr>
        <sz val="10"/>
        <rFont val="Segoe UI Symbol"/>
        <family val="3"/>
      </rPr>
      <t>⑯</t>
    </r>
    <r>
      <rPr>
        <sz val="10"/>
        <rFont val="맑은 고딕"/>
        <family val="3"/>
        <charset val="129"/>
        <scheme val="minor"/>
      </rPr>
      <t xml:space="preserve">
부추무침 ⑤⑥
깍두기 ⑨</t>
    </r>
    <phoneticPr fontId="3" type="noConversion"/>
  </si>
  <si>
    <t>559.3/30.9</t>
  </si>
  <si>
    <t>훈제오리 (오리고기:   산)</t>
    <phoneticPr fontId="3" type="noConversion"/>
  </si>
  <si>
    <t>돼지고기 (    산)
오징어 (    산)</t>
    <phoneticPr fontId="3" type="noConversion"/>
  </si>
  <si>
    <t>두부김치 ⑤⑥⑨⑩</t>
    <phoneticPr fontId="3" type="noConversion"/>
  </si>
  <si>
    <t>두부 (콩:   산)</t>
    <phoneticPr fontId="3" type="noConversion"/>
  </si>
  <si>
    <t>제육볶음 ⑤⑥⑩</t>
    <phoneticPr fontId="3" type="noConversion"/>
  </si>
  <si>
    <t>핫도그(소시지)
(돼지고기:   산)
돼지고기 (    산)</t>
    <phoneticPr fontId="3" type="noConversion"/>
  </si>
  <si>
    <r>
      <t>쌀국수 ⑤⑥</t>
    </r>
    <r>
      <rPr>
        <sz val="10"/>
        <rFont val="Segoe UI Symbol"/>
        <family val="3"/>
      </rPr>
      <t>⑯</t>
    </r>
    <r>
      <rPr>
        <sz val="10"/>
        <rFont val="맑은 고딕"/>
        <family val="3"/>
        <charset val="129"/>
        <scheme val="minor"/>
      </rPr>
      <t xml:space="preserve">
해물파전 ①⑤⑥⑨</t>
    </r>
    <r>
      <rPr>
        <sz val="10"/>
        <rFont val="Segoe UI Symbol"/>
        <family val="3"/>
      </rPr>
      <t>⑰</t>
    </r>
    <r>
      <rPr>
        <sz val="10"/>
        <rFont val="맑은 고딕"/>
        <family val="3"/>
        <charset val="129"/>
        <scheme val="minor"/>
      </rPr>
      <t xml:space="preserve">
토마토새콤무침 ⑤⑥⑫ 
배추김치 ⑨</t>
    </r>
    <phoneticPr fontId="3" type="noConversion"/>
  </si>
  <si>
    <t>소고기 (    산())
오징어 (    산)</t>
    <phoneticPr fontId="3" type="noConversion"/>
  </si>
  <si>
    <t>15[월]</t>
  </si>
  <si>
    <t>16[화]</t>
  </si>
  <si>
    <t>17[수]</t>
  </si>
  <si>
    <t>18[목]</t>
  </si>
  <si>
    <t>19[금]</t>
  </si>
  <si>
    <t>잼설기떡</t>
  </si>
  <si>
    <t>감귤</t>
  </si>
  <si>
    <t>키위</t>
  </si>
  <si>
    <t>보리차</t>
  </si>
  <si>
    <t>떠먹는요거트 ②</t>
  </si>
  <si>
    <t>흰살생선무국 ⑤⑥</t>
  </si>
  <si>
    <t>만둣국 ①⑤⑥⑩⑯⑱</t>
  </si>
  <si>
    <t>애호박된장국 ⑤⑥</t>
  </si>
  <si>
    <t>두부조림 ⑤⑥</t>
  </si>
  <si>
    <t>얼갈이된장무침 ⑤⑥</t>
  </si>
  <si>
    <t>양배추찜+쌈장 ⑤⑥</t>
  </si>
  <si>
    <t>봄동나물 ⑤⑥</t>
  </si>
  <si>
    <t>메추리알샐러드 ①⑤</t>
  </si>
  <si>
    <t>미역오이무침 ⑤⑥</t>
  </si>
  <si>
    <t>김자반</t>
  </si>
  <si>
    <t>714.5/26.1</t>
  </si>
  <si>
    <t>688/34.7</t>
  </si>
  <si>
    <t>683.3/24.3</t>
  </si>
  <si>
    <t>743.9/39.7</t>
  </si>
  <si>
    <t>687.5/27.2</t>
  </si>
  <si>
    <t>슈크림빵 ①②⑤⑥</t>
    <phoneticPr fontId="3" type="noConversion"/>
  </si>
  <si>
    <t>카스텔라 ①②⑤⑥</t>
    <phoneticPr fontId="3" type="noConversion"/>
  </si>
  <si>
    <t>버섯된장찌개 ⑤⑥</t>
    <phoneticPr fontId="3" type="noConversion"/>
  </si>
  <si>
    <t>치즈달걀말이 ①②⑤</t>
    <phoneticPr fontId="3" type="noConversion"/>
  </si>
  <si>
    <t>감자베이컨볶음 ⑤⑩</t>
    <phoneticPr fontId="3" type="noConversion"/>
  </si>
  <si>
    <t>로제찜닭 ②⑤⑫⑮</t>
    <phoneticPr fontId="3" type="noConversion"/>
  </si>
  <si>
    <t>치즈스틱 ②⑤</t>
    <phoneticPr fontId="3" type="noConversion"/>
  </si>
  <si>
    <t>베이컨 (돼지고기:   산)</t>
    <phoneticPr fontId="3" type="noConversion"/>
  </si>
  <si>
    <t>흰살생선 (   :   산)
닭고기 (    산)</t>
    <phoneticPr fontId="3" type="noConversion"/>
  </si>
  <si>
    <t>두부 (콩:   산)
진미채 (오징어:   산)</t>
    <phoneticPr fontId="3" type="noConversion"/>
  </si>
  <si>
    <r>
      <t>소고기채소볶음 ⑤</t>
    </r>
    <r>
      <rPr>
        <sz val="10"/>
        <rFont val="Segoe UI Symbol"/>
        <family val="1"/>
      </rPr>
      <t>⑯</t>
    </r>
    <phoneticPr fontId="3" type="noConversion"/>
  </si>
  <si>
    <t>저녁</t>
    <phoneticPr fontId="3" type="noConversion"/>
  </si>
  <si>
    <t>참치캔 (다랑어:   산)
너비아니(돼지고기:  산, 
소고기:   산())</t>
    <phoneticPr fontId="3" type="noConversion"/>
  </si>
  <si>
    <r>
      <t>진미채무침 ⑤⑥</t>
    </r>
    <r>
      <rPr>
        <sz val="10"/>
        <rFont val="Segoe UI Symbol"/>
        <family val="3"/>
      </rPr>
      <t>⑰</t>
    </r>
    <phoneticPr fontId="3" type="noConversion"/>
  </si>
  <si>
    <t>22[월]</t>
  </si>
  <si>
    <t>23[화]</t>
  </si>
  <si>
    <t>24[수]</t>
  </si>
  <si>
    <t>25[목]</t>
  </si>
  <si>
    <t>26[금]</t>
  </si>
  <si>
    <t>검은콩두유 ⑤</t>
  </si>
  <si>
    <t>핫케이크 ①②⑤⑥</t>
  </si>
  <si>
    <t>소고기무국 ⑤⑥⑯</t>
  </si>
  <si>
    <t>토마토달걀볶음 ①⑤⑥⑫</t>
  </si>
  <si>
    <t>파프리카배무침</t>
  </si>
  <si>
    <t>팽이버섯나물 ⑤⑥</t>
  </si>
  <si>
    <t>애호박나물 ⑤⑥</t>
  </si>
  <si>
    <t>상추무침 ⑤⑥</t>
  </si>
  <si>
    <t>참나물무침</t>
  </si>
  <si>
    <t>691.8/23.9</t>
  </si>
  <si>
    <t>716.6/21.6</t>
  </si>
  <si>
    <t>713/32.9</t>
  </si>
  <si>
    <t>704.2/37.5</t>
  </si>
  <si>
    <t>20[토]</t>
    <phoneticPr fontId="3" type="noConversion"/>
  </si>
  <si>
    <t>27[토]</t>
    <phoneticPr fontId="3" type="noConversion"/>
  </si>
  <si>
    <t>514.9/10.9</t>
    <phoneticPr fontId="3" type="noConversion"/>
  </si>
  <si>
    <t>홍시</t>
    <phoneticPr fontId="3" type="noConversion"/>
  </si>
  <si>
    <t>호빵 ⑤⑥</t>
    <phoneticPr fontId="3" type="noConversion"/>
  </si>
  <si>
    <t>우유 ②</t>
    <phoneticPr fontId="3" type="noConversion"/>
  </si>
  <si>
    <t>배추된장국 ⑤⑥</t>
    <phoneticPr fontId="3" type="noConversion"/>
  </si>
  <si>
    <t>돼지고기삼겹살구이 ⑩</t>
    <phoneticPr fontId="3" type="noConversion"/>
  </si>
  <si>
    <t>옥수수샐러드 ①⑤⑥</t>
    <phoneticPr fontId="3" type="noConversion"/>
  </si>
  <si>
    <r>
      <t>부대찌개 ①②⑤⑥⑨⑩⑮</t>
    </r>
    <r>
      <rPr>
        <sz val="10"/>
        <rFont val="Segoe UI Symbol"/>
        <family val="1"/>
      </rPr>
      <t>⑯</t>
    </r>
    <phoneticPr fontId="3" type="noConversion"/>
  </si>
  <si>
    <t>닭튀김 ⑤⑥⑮</t>
    <phoneticPr fontId="3" type="noConversion"/>
  </si>
  <si>
    <t>햄 (돼지고기:    산)
소시지 (돼지고기:   산)
닭고기 (    산)</t>
    <phoneticPr fontId="3" type="noConversion"/>
  </si>
  <si>
    <t>크리스마스</t>
    <phoneticPr fontId="3" type="noConversion"/>
  </si>
  <si>
    <r>
      <t>해물덮밥 ⑤⑥⑨</t>
    </r>
    <r>
      <rPr>
        <sz val="10"/>
        <rFont val="Segoe UI Symbol"/>
        <family val="1"/>
      </rPr>
      <t>⑰⑱</t>
    </r>
    <r>
      <rPr>
        <sz val="10"/>
        <rFont val="맑은 고딕"/>
        <family val="3"/>
        <charset val="129"/>
        <scheme val="minor"/>
      </rPr>
      <t xml:space="preserve">
두부된장국 ⑤⑥
양배추깨소스무침 ①⑤⑥
배추김치 ⑨</t>
    </r>
    <phoneticPr fontId="3" type="noConversion"/>
  </si>
  <si>
    <t>오징어 (    산)
두부 (콩:   산)</t>
    <phoneticPr fontId="3" type="noConversion"/>
  </si>
  <si>
    <t>29[월]</t>
  </si>
  <si>
    <t>30[화]</t>
  </si>
  <si>
    <t>31[수]</t>
  </si>
  <si>
    <t>바나나</t>
  </si>
  <si>
    <t>배</t>
  </si>
  <si>
    <t>미숫가루라떼 ②⑤</t>
  </si>
  <si>
    <t>참치미역국 ⑤⑥</t>
  </si>
  <si>
    <t>새송이버섯된장국 ⑤⑥</t>
  </si>
  <si>
    <t>오리로스구이</t>
  </si>
  <si>
    <t>도라지무침 ⑤⑥</t>
  </si>
  <si>
    <t>어묵조림 ⑤⑥</t>
  </si>
  <si>
    <t>시금치나물 ⑤⑥</t>
  </si>
  <si>
    <t>들깨무나물</t>
  </si>
  <si>
    <t>776.6/32.1</t>
  </si>
  <si>
    <t>687.2/31.6</t>
  </si>
  <si>
    <t>666.1/31.7</t>
  </si>
  <si>
    <t>떠먹는요거트 ②</t>
    <phoneticPr fontId="3" type="noConversion"/>
  </si>
  <si>
    <t>쌈채소/쌈장 ⑤⑥</t>
  </si>
  <si>
    <t>쌈채소/쌈장 ⑤⑥</t>
    <phoneticPr fontId="3" type="noConversion"/>
  </si>
  <si>
    <t>오이나물 ⑤⑥</t>
    <phoneticPr fontId="3" type="noConversion"/>
  </si>
  <si>
    <t>수제비국 ⑥</t>
    <phoneticPr fontId="3" type="noConversion"/>
  </si>
  <si>
    <t>오리고기 (    산)</t>
    <phoneticPr fontId="3" type="noConversion"/>
  </si>
  <si>
    <t>꽈배기도넛 ①②⑤⑥</t>
    <phoneticPr fontId="3" type="noConversion"/>
  </si>
  <si>
    <r>
      <t>소고기육전 ①⑤</t>
    </r>
    <r>
      <rPr>
        <sz val="10"/>
        <rFont val="Segoe UI Symbol"/>
        <family val="1"/>
      </rPr>
      <t>⑯</t>
    </r>
    <phoneticPr fontId="3" type="noConversion"/>
  </si>
  <si>
    <t>참치캔 (다랑어:   산)
소고기 (    산())</t>
    <phoneticPr fontId="3" type="noConversion"/>
  </si>
  <si>
    <t>닭살데리야끼볶음 ⑤⑥⑮</t>
    <phoneticPr fontId="3" type="noConversion"/>
  </si>
  <si>
    <t>2025년 12월 식단표
(지역아동센터)(6-11세, 3찬)</t>
    <phoneticPr fontId="3" type="noConversion"/>
  </si>
  <si>
    <t>659.6/25</t>
  </si>
  <si>
    <t>655.7/26.6</t>
  </si>
  <si>
    <t>674.5/26.5</t>
  </si>
  <si>
    <t>645.9/30.5</t>
  </si>
  <si>
    <t>696.2/25.9</t>
  </si>
  <si>
    <t>619.7/28.8</t>
  </si>
  <si>
    <t>616.9/20.1</t>
  </si>
  <si>
    <t>623/26.3</t>
  </si>
  <si>
    <t>529.9/25.1</t>
    <phoneticPr fontId="3" type="noConversion"/>
  </si>
  <si>
    <t>소고기 (    산())
두부 (콩:   산)</t>
    <phoneticPr fontId="3" type="noConversion"/>
  </si>
  <si>
    <t>698.8/25</t>
  </si>
  <si>
    <t>652.5/33.6</t>
  </si>
  <si>
    <t>644.8/20.8</t>
  </si>
  <si>
    <t>719/38.3</t>
  </si>
  <si>
    <t>689.6/24.6</t>
  </si>
  <si>
    <t>669/20.8</t>
  </si>
  <si>
    <t>687.5/31.9</t>
  </si>
  <si>
    <t>652.3/30.5</t>
  </si>
  <si>
    <t>644.1/31.1</t>
  </si>
  <si>
    <t>759.4/31.6</t>
  </si>
  <si>
    <t>720.3/26.7</t>
  </si>
  <si>
    <t>665.6/30</t>
  </si>
  <si>
    <t>641.6/22.1</t>
  </si>
  <si>
    <t>650.8/27</t>
  </si>
  <si>
    <t>소고기 (    산())
두부 (콩:   산)
소시지 (돼지고기:   산)</t>
    <phoneticPr fontId="3" type="noConversion"/>
  </si>
  <si>
    <r>
      <rPr>
        <sz val="8"/>
        <rFont val="맑은 고딕"/>
        <family val="3"/>
        <charset val="129"/>
        <scheme val="minor"/>
      </rPr>
      <t>돼지고기카레라이스 ②⑤⑥⑩⑫</t>
    </r>
    <r>
      <rPr>
        <sz val="8"/>
        <rFont val="Segoe UI Symbol"/>
        <family val="1"/>
      </rPr>
      <t>⑯⑱</t>
    </r>
    <r>
      <rPr>
        <sz val="10"/>
        <rFont val="Segoe UI Symbol"/>
        <family val="1"/>
      </rPr>
      <t xml:space="preserve">
</t>
    </r>
    <r>
      <rPr>
        <sz val="10"/>
        <rFont val="맑은 고딕"/>
        <family val="1"/>
        <charset val="129"/>
      </rPr>
      <t>게맛살양파볶음 ①⑤⑥⑧</t>
    </r>
    <r>
      <rPr>
        <sz val="10"/>
        <rFont val="Segoe UI Symbol"/>
        <family val="1"/>
      </rPr>
      <t xml:space="preserve">
</t>
    </r>
    <r>
      <rPr>
        <sz val="10"/>
        <rFont val="맑은 고딕"/>
        <family val="3"/>
        <charset val="129"/>
        <scheme val="minor"/>
      </rPr>
      <t>숙주나물
배추김치 ⑨
포도주스</t>
    </r>
    <phoneticPr fontId="3" type="noConversion"/>
  </si>
  <si>
    <t>온메밀국수 ③⑤⑥
고구마튀김 ⑤⑥
양파지 ⑤⑥
배추김치 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</si>
</sst>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7.5"/>
      <name val="맑은 고딕"/>
      <family val="3"/>
      <charset val="129"/>
      <scheme val="major"/>
    </font>
    <font>
      <sz val="7.5"/>
      <name val="맑은 고딕"/>
      <family val="3"/>
      <charset val="128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0"/>
      <color theme="4" tint="-0.499984740745262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7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00B050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  <font>
      <sz val="7"/>
      <color theme="1"/>
      <name val="맑은 고딕"/>
      <family val="3"/>
      <charset val="128"/>
      <scheme val="minor"/>
    </font>
    <font>
      <sz val="26"/>
      <color theme="4" tint="-0.499984740745262"/>
      <name val="제주고딕"/>
      <family val="3"/>
      <charset val="129"/>
    </font>
    <font>
      <b/>
      <sz val="10"/>
      <color rgb="FF00B0F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name val="Segoe UI Symbol"/>
      <family val="1"/>
    </font>
    <font>
      <sz val="10"/>
      <name val="맑은 고딕"/>
      <family val="1"/>
      <charset val="129"/>
    </font>
    <font>
      <sz val="10"/>
      <name val="Segoe UI Symbol"/>
      <family val="3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Segoe UI Symbol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8DE5E3"/>
      </left>
      <right style="thin">
        <color rgb="FF8DE5E3"/>
      </right>
      <top style="thin">
        <color rgb="FF8DE5E3"/>
      </top>
      <bottom style="thin">
        <color rgb="FF8DE5E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 shrinkToFit="1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33" fillId="0" borderId="0" xfId="0" applyFont="1" applyBorder="1" applyAlignment="1">
      <alignment vertical="center"/>
    </xf>
    <xf numFmtId="3" fontId="27" fillId="5" borderId="33" xfId="0" applyNumberFormat="1" applyFont="1" applyFill="1" applyBorder="1" applyAlignment="1">
      <alignment vertical="center" wrapText="1"/>
    </xf>
    <xf numFmtId="3" fontId="27" fillId="0" borderId="33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right" vertical="center"/>
    </xf>
    <xf numFmtId="0" fontId="20" fillId="0" borderId="33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top" shrinkToFit="1"/>
    </xf>
    <xf numFmtId="0" fontId="4" fillId="0" borderId="14" xfId="0" applyFont="1" applyBorder="1" applyAlignment="1">
      <alignment vertical="top" shrinkToFit="1"/>
    </xf>
    <xf numFmtId="0" fontId="4" fillId="0" borderId="13" xfId="0" applyFont="1" applyBorder="1" applyAlignment="1">
      <alignment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41" fillId="2" borderId="2" xfId="0" applyFont="1" applyFill="1" applyBorder="1" applyAlignment="1" applyProtection="1">
      <alignment horizontal="center" vertical="center" shrinkToFit="1"/>
      <protection locked="0"/>
    </xf>
    <xf numFmtId="3" fontId="27" fillId="5" borderId="0" xfId="0" applyNumberFormat="1" applyFont="1" applyFill="1" applyBorder="1" applyAlignment="1">
      <alignment horizontal="center" vertical="center" wrapText="1"/>
    </xf>
    <xf numFmtId="3" fontId="26" fillId="5" borderId="0" xfId="0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3" fontId="26" fillId="5" borderId="0" xfId="0" applyNumberFormat="1" applyFont="1" applyFill="1" applyBorder="1" applyAlignment="1">
      <alignment horizontal="left" vertical="center" wrapText="1"/>
    </xf>
    <xf numFmtId="3" fontId="27" fillId="5" borderId="0" xfId="0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0" fillId="7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0" fillId="7" borderId="3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3" fontId="27" fillId="5" borderId="16" xfId="0" applyNumberFormat="1" applyFont="1" applyFill="1" applyBorder="1" applyAlignment="1">
      <alignment horizontal="center" vertical="center" wrapText="1"/>
    </xf>
    <xf numFmtId="3" fontId="27" fillId="5" borderId="25" xfId="0" applyNumberFormat="1" applyFont="1" applyFill="1" applyBorder="1" applyAlignment="1">
      <alignment horizontal="center" vertical="center" wrapText="1"/>
    </xf>
    <xf numFmtId="3" fontId="26" fillId="5" borderId="16" xfId="0" applyNumberFormat="1" applyFont="1" applyFill="1" applyBorder="1" applyAlignment="1">
      <alignment horizontal="left" vertical="center" wrapText="1"/>
    </xf>
    <xf numFmtId="3" fontId="26" fillId="5" borderId="25" xfId="0" applyNumberFormat="1" applyFont="1" applyFill="1" applyBorder="1" applyAlignment="1">
      <alignment horizontal="left" vertical="center" wrapText="1"/>
    </xf>
    <xf numFmtId="3" fontId="29" fillId="5" borderId="16" xfId="0" applyNumberFormat="1" applyFont="1" applyFill="1" applyBorder="1" applyAlignment="1">
      <alignment horizontal="center" vertical="center" wrapText="1"/>
    </xf>
    <xf numFmtId="3" fontId="26" fillId="5" borderId="16" xfId="0" applyNumberFormat="1" applyFont="1" applyFill="1" applyBorder="1" applyAlignment="1">
      <alignment horizontal="left" vertical="center"/>
    </xf>
    <xf numFmtId="3" fontId="26" fillId="5" borderId="25" xfId="0" applyNumberFormat="1" applyFont="1" applyFill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3" fontId="27" fillId="0" borderId="21" xfId="0" applyNumberFormat="1" applyFont="1" applyBorder="1" applyAlignment="1">
      <alignment horizontal="center" vertical="center"/>
    </xf>
    <xf numFmtId="3" fontId="27" fillId="0" borderId="22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6" fillId="8" borderId="29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9" fontId="27" fillId="5" borderId="21" xfId="0" applyNumberFormat="1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9" fontId="27" fillId="5" borderId="2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26" fillId="8" borderId="15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8" borderId="20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35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3" fillId="6" borderId="2" xfId="0" applyFont="1" applyFill="1" applyBorder="1" applyAlignment="1" applyProtection="1">
      <alignment horizontal="center" vertical="center" wrapText="1" shrinkToFit="1"/>
      <protection locked="0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36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9" borderId="3" xfId="0" applyFont="1" applyFill="1" applyBorder="1" applyAlignment="1">
      <alignment horizontal="center" vertical="center" shrinkToFit="1"/>
    </xf>
    <xf numFmtId="0" fontId="4" fillId="9" borderId="14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/>
      <protection locked="0"/>
    </xf>
    <xf numFmtId="0" fontId="19" fillId="0" borderId="0" xfId="1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14" xfId="0" applyFont="1" applyFill="1" applyBorder="1" applyAlignment="1" applyProtection="1">
      <alignment horizontal="left" vertical="center" shrinkToFit="1"/>
      <protection locked="0"/>
    </xf>
  </cellXfs>
  <cellStyles count="4">
    <cellStyle name="경고문" xfId="1" builtinId="11"/>
    <cellStyle name="표준" xfId="0" builtinId="0"/>
    <cellStyle name="표준 16" xfId="3" xr:uid="{00000000-0005-0000-0000-000002000000}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31547</xdr:colOff>
      <xdr:row>0</xdr:row>
      <xdr:rowOff>104775</xdr:rowOff>
    </xdr:from>
    <xdr:to>
      <xdr:col>4</xdr:col>
      <xdr:colOff>303068</xdr:colOff>
      <xdr:row>0</xdr:row>
      <xdr:rowOff>581024</xdr:rowOff>
    </xdr:to>
    <xdr:pic>
      <xdr:nvPicPr>
        <xdr:cNvPr id="2" name="_x323661528">
          <a:extLst>
            <a:ext uri="{FF2B5EF4-FFF2-40B4-BE49-F238E27FC236}">
              <a16:creationId xmlns:a16="http://schemas.microsoft.com/office/drawing/2014/main" id="{B0D8B946-2DFF-4EB9-8D70-A50658E9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547" y="104775"/>
          <a:ext cx="177647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19708</xdr:colOff>
      <xdr:row>0</xdr:row>
      <xdr:rowOff>39415</xdr:rowOff>
    </xdr:from>
    <xdr:to>
      <xdr:col>6</xdr:col>
      <xdr:colOff>85397</xdr:colOff>
      <xdr:row>0</xdr:row>
      <xdr:rowOff>370568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3171FF7-8DB0-41F4-A081-57B1EB5B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829" y="39415"/>
          <a:ext cx="1714499" cy="3311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19708</xdr:colOff>
      <xdr:row>0</xdr:row>
      <xdr:rowOff>39415</xdr:rowOff>
    </xdr:from>
    <xdr:to>
      <xdr:col>6</xdr:col>
      <xdr:colOff>85397</xdr:colOff>
      <xdr:row>0</xdr:row>
      <xdr:rowOff>370568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AA011EF-182F-4889-AA3F-1C49BB6A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383" y="39415"/>
          <a:ext cx="1716142" cy="3311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116;&#49440;&#9733;\10.&#49885;&#45800;\2022\2&#50900;\2&#50900;%20&#45800;&#46356;&#49885;&#45800;&#44396;&#49457;&#539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유아식단안내문"/>
      <sheetName val="만3~5세 일반형 식단"/>
      <sheetName val="만3~5세 석식형 식단"/>
      <sheetName val="보존식기록표(월~금)"/>
      <sheetName val="어린이집 급식일지&amp;검식일지"/>
      <sheetName val="유치원 급식일지"/>
      <sheetName val="검식일지"/>
      <sheetName val="단디식단구성틀 안내문"/>
    </sheetNames>
    <sheetDataSet>
      <sheetData sheetId="0"/>
      <sheetData sheetId="1"/>
      <sheetData sheetId="2"/>
      <sheetData sheetId="3">
        <row r="3">
          <cell r="Q3" t="str">
            <v>ooo조리사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797"/>
    <pageSetUpPr fitToPage="1"/>
  </sheetPr>
  <dimension ref="A1:AY55"/>
  <sheetViews>
    <sheetView showGridLines="0" view="pageBreakPreview" topLeftCell="A22" zoomScaleNormal="100" zoomScaleSheetLayoutView="100" workbookViewId="0">
      <selection activeCell="A13" sqref="A13:Y18"/>
    </sheetView>
  </sheetViews>
  <sheetFormatPr defaultRowHeight="13.5"/>
  <cols>
    <col min="1" max="2" width="4.125" style="27" customWidth="1"/>
    <col min="3" max="3" width="7.375" style="27" customWidth="1"/>
    <col min="4" max="4" width="4.125" style="27" customWidth="1"/>
    <col min="5" max="5" width="4.5" style="27" customWidth="1"/>
    <col min="6" max="25" width="4.125" style="27" customWidth="1"/>
    <col min="26" max="16384" width="9" style="27"/>
  </cols>
  <sheetData>
    <row r="1" spans="1:26" s="26" customFormat="1" ht="55.5" customHeight="1">
      <c r="A1" s="108"/>
      <c r="B1" s="108"/>
      <c r="C1" s="108"/>
      <c r="D1" s="108"/>
      <c r="E1" s="108"/>
      <c r="F1" s="109" t="s">
        <v>56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22"/>
      <c r="V1" s="122"/>
      <c r="W1" s="122"/>
      <c r="X1" s="122"/>
      <c r="Y1" s="122"/>
    </row>
    <row r="2" spans="1:26" ht="16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/>
      <c r="Q2"/>
      <c r="R2"/>
      <c r="S2"/>
      <c r="T2"/>
      <c r="U2"/>
      <c r="V2"/>
      <c r="W2"/>
      <c r="X2"/>
      <c r="Y2"/>
    </row>
    <row r="3" spans="1:26" ht="16.5" customHeight="1">
      <c r="A3" s="123" t="s">
        <v>42</v>
      </c>
      <c r="B3" s="123"/>
      <c r="C3" s="123"/>
      <c r="D3" s="123"/>
      <c r="E3" s="123"/>
      <c r="F3" s="123"/>
      <c r="G3" s="123"/>
      <c r="H3" s="44"/>
      <c r="I3" s="44"/>
      <c r="J3" s="44"/>
      <c r="K3" s="44"/>
      <c r="L3" s="44"/>
      <c r="M3" s="44"/>
      <c r="N3"/>
      <c r="O3"/>
      <c r="P3"/>
      <c r="Q3"/>
      <c r="R3"/>
      <c r="S3"/>
      <c r="T3"/>
      <c r="U3" s="28"/>
      <c r="V3" s="28"/>
      <c r="W3" s="28"/>
      <c r="X3" s="28"/>
      <c r="Y3" s="28"/>
    </row>
    <row r="4" spans="1:26" ht="16.5" customHeight="1">
      <c r="A4" s="29"/>
      <c r="B4" s="29"/>
      <c r="C4" s="29"/>
      <c r="D4" s="29"/>
      <c r="E4" s="29"/>
      <c r="F4" s="44"/>
      <c r="G4" s="44"/>
      <c r="H4" s="44"/>
      <c r="I4" s="44"/>
      <c r="J4" s="44"/>
      <c r="K4" s="44"/>
      <c r="L4" s="44"/>
      <c r="M4" s="44"/>
      <c r="N4"/>
      <c r="O4"/>
      <c r="P4"/>
      <c r="Q4"/>
      <c r="R4"/>
      <c r="S4"/>
      <c r="T4"/>
      <c r="U4" s="28"/>
      <c r="V4" s="28"/>
      <c r="W4" s="28"/>
      <c r="X4" s="28"/>
      <c r="Y4" s="28"/>
    </row>
    <row r="5" spans="1:26" ht="16.5" customHeight="1">
      <c r="A5" s="44"/>
      <c r="B5" s="124" t="s">
        <v>57</v>
      </c>
      <c r="C5" s="125"/>
      <c r="D5" s="126"/>
      <c r="E5" s="130" t="s">
        <v>43</v>
      </c>
      <c r="F5" s="131"/>
      <c r="G5" s="132"/>
      <c r="H5" s="133" t="s">
        <v>21</v>
      </c>
      <c r="I5" s="134"/>
      <c r="J5" s="135"/>
      <c r="K5" s="130" t="s">
        <v>44</v>
      </c>
      <c r="L5" s="131"/>
      <c r="M5" s="132"/>
      <c r="N5"/>
      <c r="O5" s="136"/>
      <c r="P5" s="137"/>
      <c r="Q5" s="138"/>
      <c r="R5" s="139" t="s">
        <v>39</v>
      </c>
      <c r="S5" s="140"/>
      <c r="T5" s="140"/>
      <c r="U5" s="140"/>
      <c r="V5" s="140"/>
      <c r="W5" s="140"/>
      <c r="X5" s="141"/>
      <c r="Y5"/>
    </row>
    <row r="6" spans="1:26" ht="16.5" customHeight="1">
      <c r="A6" s="44"/>
      <c r="B6" s="127"/>
      <c r="C6" s="128"/>
      <c r="D6" s="129"/>
      <c r="E6" s="110" t="s">
        <v>45</v>
      </c>
      <c r="F6" s="111"/>
      <c r="G6" s="112"/>
      <c r="H6" s="113" t="s">
        <v>23</v>
      </c>
      <c r="I6" s="114"/>
      <c r="J6" s="115"/>
      <c r="K6" s="110" t="s">
        <v>23</v>
      </c>
      <c r="L6" s="111"/>
      <c r="M6" s="112"/>
      <c r="N6"/>
      <c r="O6" s="116" t="s">
        <v>46</v>
      </c>
      <c r="P6" s="117"/>
      <c r="Q6" s="118"/>
      <c r="R6" s="119" t="s">
        <v>58</v>
      </c>
      <c r="S6" s="120"/>
      <c r="T6" s="120"/>
      <c r="U6" s="120"/>
      <c r="V6" s="120"/>
      <c r="W6" s="120"/>
      <c r="X6" s="121"/>
      <c r="Y6"/>
    </row>
    <row r="7" spans="1:26" s="26" customFormat="1" ht="16.5" customHeight="1">
      <c r="A7" s="44"/>
      <c r="B7" s="102" t="s">
        <v>47</v>
      </c>
      <c r="C7" s="103"/>
      <c r="D7" s="104"/>
      <c r="E7" s="105">
        <v>1900</v>
      </c>
      <c r="F7" s="106"/>
      <c r="G7" s="107"/>
      <c r="H7" s="105">
        <v>40</v>
      </c>
      <c r="I7" s="106"/>
      <c r="J7" s="107"/>
      <c r="K7" s="102">
        <v>700</v>
      </c>
      <c r="L7" s="103"/>
      <c r="M7" s="104"/>
      <c r="N7"/>
      <c r="O7"/>
      <c r="P7"/>
      <c r="Q7"/>
      <c r="R7"/>
      <c r="S7"/>
      <c r="T7"/>
      <c r="U7"/>
      <c r="V7"/>
      <c r="W7"/>
      <c r="X7"/>
      <c r="Y7"/>
    </row>
    <row r="8" spans="1:26" s="26" customFormat="1" ht="16.5" customHeight="1">
      <c r="A8" s="44"/>
      <c r="B8" s="100" t="s">
        <v>41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/>
      <c r="O8"/>
      <c r="P8"/>
      <c r="Q8"/>
      <c r="R8"/>
      <c r="S8"/>
      <c r="T8"/>
      <c r="U8"/>
      <c r="V8"/>
      <c r="W8"/>
      <c r="X8"/>
      <c r="Y8"/>
    </row>
    <row r="9" spans="1:26" s="26" customFormat="1" ht="16.5" customHeight="1">
      <c r="A9" s="30"/>
      <c r="B9" s="101" t="s">
        <v>72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/>
      <c r="O9"/>
      <c r="P9"/>
      <c r="Q9"/>
      <c r="R9"/>
      <c r="S9"/>
      <c r="T9"/>
      <c r="U9"/>
      <c r="V9"/>
      <c r="W9"/>
      <c r="X9"/>
      <c r="Y9"/>
    </row>
    <row r="10" spans="1:26" s="26" customFormat="1" ht="16.5" customHeight="1">
      <c r="A10" s="31"/>
      <c r="B10" s="31"/>
      <c r="C10" s="31"/>
      <c r="D10" s="32"/>
      <c r="E10" s="32"/>
      <c r="F10" s="32"/>
      <c r="G10" s="32"/>
      <c r="H10" s="32"/>
      <c r="I10" s="32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/>
    </row>
    <row r="11" spans="1:26" s="26" customFormat="1" ht="16.5" customHeight="1">
      <c r="A11" s="78" t="s">
        <v>48</v>
      </c>
      <c r="B11" s="78"/>
      <c r="C11" s="78"/>
      <c r="D11" s="78"/>
      <c r="E11" s="78"/>
      <c r="F11" s="78"/>
      <c r="G11" s="32"/>
      <c r="H11" s="32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3"/>
    </row>
    <row r="12" spans="1:26" s="26" customFormat="1" ht="18.7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6" s="26" customFormat="1" ht="18.75" customHeight="1">
      <c r="A13" s="92" t="s">
        <v>69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6" s="26" customFormat="1" ht="18.75" customHeight="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6" s="26" customFormat="1" ht="18.7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6" s="26" customFormat="1" ht="18.7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51" s="26" customFormat="1" ht="18.75" customHeight="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/>
    </row>
    <row r="18" spans="1:51" s="26" customFormat="1" ht="25.5" customHeight="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51" s="26" customFormat="1" ht="18.7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51" s="26" customFormat="1" ht="18.75" customHeight="1">
      <c r="A20" s="47" t="s">
        <v>59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/>
    </row>
    <row r="21" spans="1:51" s="26" customFormat="1" ht="18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/>
    </row>
    <row r="22" spans="1:51" s="26" customFormat="1" ht="20.25" customHeight="1">
      <c r="A22" s="93" t="s">
        <v>60</v>
      </c>
      <c r="B22" s="93"/>
      <c r="C22" s="93"/>
      <c r="D22" s="95" t="s">
        <v>70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</row>
    <row r="23" spans="1:51" s="26" customFormat="1" ht="16.5" customHeight="1">
      <c r="A23" s="72"/>
      <c r="B23" s="72"/>
      <c r="C23" s="72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</row>
    <row r="24" spans="1:51" s="31" customFormat="1" ht="16.5" customHeight="1">
      <c r="A24" s="72"/>
      <c r="B24" s="72"/>
      <c r="C24" s="7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</row>
    <row r="25" spans="1:51" s="31" customFormat="1" ht="16.5" customHeight="1">
      <c r="A25" s="94"/>
      <c r="B25" s="94"/>
      <c r="C25" s="9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1:51" s="31" customFormat="1" ht="16.5" customHeight="1">
      <c r="A26" s="97" t="s">
        <v>49</v>
      </c>
      <c r="B26" s="93"/>
      <c r="C26" s="93"/>
      <c r="D26" s="98" t="s">
        <v>22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:51" s="31" customFormat="1" ht="16.5" customHeight="1">
      <c r="A27" s="94"/>
      <c r="B27" s="94"/>
      <c r="C27" s="9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51" s="31" customFormat="1" ht="16.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51" s="37" customFormat="1" ht="16.5" customHeight="1">
      <c r="A29" s="78" t="s">
        <v>50</v>
      </c>
      <c r="B29" s="78"/>
      <c r="C29" s="78"/>
      <c r="D29" s="78"/>
      <c r="E29" s="78"/>
      <c r="F29" s="78"/>
      <c r="G29" s="78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31"/>
      <c r="AA29" s="31"/>
    </row>
    <row r="30" spans="1:51" s="26" customFormat="1" ht="16.5" customHeight="1">
      <c r="A30" s="49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1"/>
      <c r="S30" s="50"/>
      <c r="T30" s="50"/>
      <c r="U30" s="50"/>
      <c r="V30" s="50"/>
      <c r="W30" s="50"/>
      <c r="X30" s="50"/>
      <c r="Y30" s="51"/>
      <c r="Z30" s="31"/>
      <c r="AA30" s="31"/>
    </row>
    <row r="31" spans="1:51" s="26" customFormat="1" ht="15.95" customHeight="1">
      <c r="A31" s="90" t="s">
        <v>24</v>
      </c>
      <c r="B31" s="90"/>
      <c r="C31" s="90"/>
      <c r="D31" s="90"/>
      <c r="E31" s="91" t="s">
        <v>26</v>
      </c>
      <c r="F31" s="91"/>
      <c r="G31" s="91"/>
      <c r="H31" s="91"/>
      <c r="I31" s="91"/>
      <c r="J31" s="91"/>
      <c r="K31" s="91"/>
      <c r="L31" s="91" t="s">
        <v>25</v>
      </c>
      <c r="M31" s="91"/>
      <c r="N31" s="91"/>
      <c r="O31" s="91"/>
      <c r="P31" s="91"/>
      <c r="Q31" s="91"/>
      <c r="R31" s="91"/>
      <c r="S31" s="91" t="s">
        <v>61</v>
      </c>
      <c r="T31" s="91"/>
      <c r="U31" s="91"/>
      <c r="V31" s="91"/>
      <c r="W31" s="91"/>
      <c r="X31" s="91"/>
      <c r="Y31" s="91"/>
      <c r="AA31" s="86"/>
      <c r="AB31" s="86"/>
      <c r="AC31" s="86"/>
      <c r="AD31" s="86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</row>
    <row r="32" spans="1:51" s="26" customFormat="1" ht="15.95" customHeight="1">
      <c r="A32" s="88" t="s">
        <v>51</v>
      </c>
      <c r="B32" s="88"/>
      <c r="C32" s="88"/>
      <c r="D32" s="88"/>
      <c r="E32" s="89" t="s">
        <v>31</v>
      </c>
      <c r="F32" s="89"/>
      <c r="G32" s="89"/>
      <c r="H32" s="89"/>
      <c r="I32" s="89"/>
      <c r="J32" s="89"/>
      <c r="K32" s="89"/>
      <c r="L32" s="89" t="s">
        <v>33</v>
      </c>
      <c r="M32" s="89"/>
      <c r="N32" s="89"/>
      <c r="O32" s="89"/>
      <c r="P32" s="89"/>
      <c r="Q32" s="89"/>
      <c r="R32" s="89"/>
      <c r="S32" s="89" t="s">
        <v>36</v>
      </c>
      <c r="T32" s="89"/>
      <c r="U32" s="89"/>
      <c r="V32" s="89"/>
      <c r="W32" s="89"/>
      <c r="X32" s="89"/>
      <c r="Y32" s="89"/>
      <c r="AA32" s="80"/>
      <c r="AB32" s="80"/>
      <c r="AC32" s="80"/>
      <c r="AD32" s="80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</row>
    <row r="33" spans="1:51" s="26" customFormat="1" ht="15.95" customHeight="1">
      <c r="A33" s="84" t="s">
        <v>27</v>
      </c>
      <c r="B33" s="84"/>
      <c r="C33" s="84"/>
      <c r="D33" s="84"/>
      <c r="E33" s="85" t="s">
        <v>62</v>
      </c>
      <c r="F33" s="85"/>
      <c r="G33" s="85"/>
      <c r="H33" s="85"/>
      <c r="I33" s="85"/>
      <c r="J33" s="85"/>
      <c r="K33" s="85"/>
      <c r="L33" s="85" t="s">
        <v>34</v>
      </c>
      <c r="M33" s="85"/>
      <c r="N33" s="85"/>
      <c r="O33" s="85"/>
      <c r="P33" s="85"/>
      <c r="Q33" s="85"/>
      <c r="R33" s="85"/>
      <c r="S33" s="85" t="s">
        <v>37</v>
      </c>
      <c r="T33" s="85"/>
      <c r="U33" s="85"/>
      <c r="V33" s="85"/>
      <c r="W33" s="85"/>
      <c r="X33" s="85"/>
      <c r="Y33" s="85"/>
      <c r="AA33" s="80"/>
      <c r="AB33" s="80"/>
      <c r="AC33" s="80"/>
      <c r="AD33" s="80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</row>
    <row r="34" spans="1:51" s="26" customFormat="1" ht="15.95" customHeight="1">
      <c r="A34" s="84" t="s">
        <v>28</v>
      </c>
      <c r="B34" s="84"/>
      <c r="C34" s="84"/>
      <c r="D34" s="84"/>
      <c r="E34" s="85" t="s">
        <v>63</v>
      </c>
      <c r="F34" s="85"/>
      <c r="G34" s="85"/>
      <c r="H34" s="85"/>
      <c r="I34" s="85"/>
      <c r="J34" s="85"/>
      <c r="K34" s="85"/>
      <c r="L34" s="85" t="s">
        <v>64</v>
      </c>
      <c r="M34" s="85"/>
      <c r="N34" s="85"/>
      <c r="O34" s="85"/>
      <c r="P34" s="85"/>
      <c r="Q34" s="85"/>
      <c r="R34" s="85"/>
      <c r="S34" s="85" t="s">
        <v>38</v>
      </c>
      <c r="T34" s="85"/>
      <c r="U34" s="85"/>
      <c r="V34" s="85"/>
      <c r="W34" s="85"/>
      <c r="X34" s="85"/>
      <c r="Y34" s="85"/>
      <c r="AA34" s="80"/>
      <c r="AB34" s="80"/>
      <c r="AC34" s="80"/>
      <c r="AD34" s="80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</row>
    <row r="35" spans="1:51" s="26" customFormat="1" ht="15.95" customHeight="1">
      <c r="A35" s="84" t="s">
        <v>29</v>
      </c>
      <c r="B35" s="84"/>
      <c r="C35" s="84"/>
      <c r="D35" s="84"/>
      <c r="E35" s="85" t="s">
        <v>32</v>
      </c>
      <c r="F35" s="85"/>
      <c r="G35" s="85"/>
      <c r="H35" s="85"/>
      <c r="I35" s="85"/>
      <c r="J35" s="85"/>
      <c r="K35" s="85"/>
      <c r="L35" s="85" t="s">
        <v>52</v>
      </c>
      <c r="M35" s="85"/>
      <c r="N35" s="85"/>
      <c r="O35" s="85"/>
      <c r="P35" s="85"/>
      <c r="Q35" s="85"/>
      <c r="R35" s="85"/>
      <c r="S35" s="85" t="s">
        <v>64</v>
      </c>
      <c r="T35" s="85"/>
      <c r="U35" s="85"/>
      <c r="V35" s="85"/>
      <c r="W35" s="85"/>
      <c r="X35" s="85"/>
      <c r="Y35" s="85"/>
      <c r="AA35" s="80"/>
      <c r="AB35" s="80"/>
      <c r="AC35" s="80"/>
      <c r="AD35" s="80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</row>
    <row r="36" spans="1:51" s="26" customFormat="1" ht="15.95" customHeight="1">
      <c r="A36" s="82" t="s">
        <v>30</v>
      </c>
      <c r="B36" s="82"/>
      <c r="C36" s="82"/>
      <c r="D36" s="82"/>
      <c r="E36" s="83" t="s">
        <v>53</v>
      </c>
      <c r="F36" s="83"/>
      <c r="G36" s="83"/>
      <c r="H36" s="83"/>
      <c r="I36" s="83"/>
      <c r="J36" s="83"/>
      <c r="K36" s="83"/>
      <c r="L36" s="83" t="s">
        <v>35</v>
      </c>
      <c r="M36" s="83"/>
      <c r="N36" s="83"/>
      <c r="O36" s="83"/>
      <c r="P36" s="83"/>
      <c r="Q36" s="83"/>
      <c r="R36" s="83"/>
      <c r="S36" s="83" t="s">
        <v>35</v>
      </c>
      <c r="T36" s="83"/>
      <c r="U36" s="83"/>
      <c r="V36" s="83"/>
      <c r="W36" s="83"/>
      <c r="X36" s="83"/>
      <c r="Y36" s="83"/>
      <c r="AA36" s="80"/>
      <c r="AB36" s="80"/>
      <c r="AC36" s="80"/>
      <c r="AD36" s="80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</row>
    <row r="37" spans="1:51" s="26" customFormat="1" ht="15.9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51" s="26" customFormat="1" ht="15.95" customHeight="1">
      <c r="A38" s="78" t="s">
        <v>54</v>
      </c>
      <c r="B38" s="78"/>
      <c r="C38" s="78"/>
      <c r="D38" s="78"/>
      <c r="E38" s="78"/>
      <c r="F38" s="78"/>
      <c r="G38" s="78"/>
      <c r="H38" s="78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51" s="26" customFormat="1" ht="15.95" customHeight="1">
      <c r="A39" s="79" t="s">
        <v>65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51" s="26" customFormat="1" ht="16.5" customHeight="1">
      <c r="A40" s="47"/>
      <c r="B40" s="47"/>
      <c r="C40" s="47"/>
      <c r="D40" s="47"/>
      <c r="E40" s="47"/>
      <c r="F40" s="47"/>
      <c r="G40" s="47"/>
      <c r="H40" s="47"/>
      <c r="I40" s="36"/>
      <c r="J40" s="36"/>
      <c r="K40" s="36"/>
      <c r="L40" s="36"/>
      <c r="M40" s="37"/>
      <c r="N40" s="35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51" ht="16.5" customHeight="1">
      <c r="A41" s="78" t="s">
        <v>55</v>
      </c>
      <c r="B41" s="78"/>
      <c r="C41" s="78"/>
      <c r="D41" s="78"/>
      <c r="E41" s="78"/>
      <c r="F41" s="78"/>
      <c r="G41" s="78"/>
      <c r="H41" s="78"/>
      <c r="I41" s="32"/>
      <c r="J41" s="34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3"/>
    </row>
    <row r="42" spans="1:51" ht="16.5" customHeight="1">
      <c r="A42" s="81" t="s">
        <v>40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51" ht="16.5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51" ht="16.5" customHeight="1">
      <c r="A44" s="74" t="s">
        <v>71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spans="1:51" ht="16.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spans="1:51" ht="16.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spans="1:51" ht="16.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spans="1:51" ht="16.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7" ht="16.5" customHeight="1">
      <c r="A49" s="38"/>
      <c r="B49" s="38"/>
      <c r="C49" s="72"/>
      <c r="D49" s="72"/>
      <c r="E49" s="72"/>
      <c r="F49" s="75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 ht="16.5" customHeight="1">
      <c r="A50" s="38"/>
      <c r="B50" s="38"/>
      <c r="C50" s="72"/>
      <c r="D50" s="72"/>
      <c r="E50" s="72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16.5" customHeight="1">
      <c r="C51" s="72"/>
      <c r="D51" s="72"/>
      <c r="E51" s="72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16.5" customHeight="1">
      <c r="C52" s="72"/>
      <c r="D52" s="72"/>
      <c r="E52" s="72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 ht="16.5" customHeight="1">
      <c r="C53" s="72"/>
      <c r="D53" s="72"/>
      <c r="E53" s="72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spans="1:27" ht="16.5" customHeight="1">
      <c r="C54" s="72"/>
      <c r="D54" s="72"/>
      <c r="E54" s="72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</row>
    <row r="55" spans="1:27" ht="16.5" customHeight="1"/>
  </sheetData>
  <mergeCells count="88">
    <mergeCell ref="A1:E1"/>
    <mergeCell ref="F1:T1"/>
    <mergeCell ref="E6:G6"/>
    <mergeCell ref="H6:J6"/>
    <mergeCell ref="K6:M6"/>
    <mergeCell ref="O6:Q6"/>
    <mergeCell ref="R6:X6"/>
    <mergeCell ref="U1:Y1"/>
    <mergeCell ref="A3:G3"/>
    <mergeCell ref="B5:D6"/>
    <mergeCell ref="E5:G5"/>
    <mergeCell ref="H5:J5"/>
    <mergeCell ref="K5:M5"/>
    <mergeCell ref="O5:Q5"/>
    <mergeCell ref="R5:X5"/>
    <mergeCell ref="B8:M8"/>
    <mergeCell ref="B9:M9"/>
    <mergeCell ref="B7:D7"/>
    <mergeCell ref="E7:G7"/>
    <mergeCell ref="H7:J7"/>
    <mergeCell ref="K7:M7"/>
    <mergeCell ref="A11:F11"/>
    <mergeCell ref="A13:Y18"/>
    <mergeCell ref="A22:C25"/>
    <mergeCell ref="D22:Y25"/>
    <mergeCell ref="A26:C27"/>
    <mergeCell ref="D26:Y27"/>
    <mergeCell ref="A29:G29"/>
    <mergeCell ref="A31:D31"/>
    <mergeCell ref="E31:K31"/>
    <mergeCell ref="L31:R31"/>
    <mergeCell ref="S31:Y31"/>
    <mergeCell ref="AA31:AD31"/>
    <mergeCell ref="AE31:AK31"/>
    <mergeCell ref="AL31:AR31"/>
    <mergeCell ref="AS31:AY31"/>
    <mergeCell ref="A32:D32"/>
    <mergeCell ref="E32:K32"/>
    <mergeCell ref="L32:R32"/>
    <mergeCell ref="S32:Y32"/>
    <mergeCell ref="AA32:AD32"/>
    <mergeCell ref="AE32:AK32"/>
    <mergeCell ref="AL32:AR32"/>
    <mergeCell ref="AS32:AY32"/>
    <mergeCell ref="A33:D33"/>
    <mergeCell ref="E33:K33"/>
    <mergeCell ref="L33:R33"/>
    <mergeCell ref="S33:Y33"/>
    <mergeCell ref="AA33:AD33"/>
    <mergeCell ref="AE33:AK33"/>
    <mergeCell ref="AL33:AR33"/>
    <mergeCell ref="AS33:AY33"/>
    <mergeCell ref="AL34:AR34"/>
    <mergeCell ref="AS34:AY34"/>
    <mergeCell ref="AE35:AK35"/>
    <mergeCell ref="AL35:AR35"/>
    <mergeCell ref="AS35:AY35"/>
    <mergeCell ref="A34:D34"/>
    <mergeCell ref="E34:K34"/>
    <mergeCell ref="L34:R34"/>
    <mergeCell ref="S34:Y34"/>
    <mergeCell ref="AA34:AD34"/>
    <mergeCell ref="AE34:AK34"/>
    <mergeCell ref="A35:D35"/>
    <mergeCell ref="E35:K35"/>
    <mergeCell ref="L35:R35"/>
    <mergeCell ref="S35:Y35"/>
    <mergeCell ref="AA35:AD35"/>
    <mergeCell ref="A42:Y42"/>
    <mergeCell ref="A36:D36"/>
    <mergeCell ref="E36:K36"/>
    <mergeCell ref="L36:R36"/>
    <mergeCell ref="S36:Y36"/>
    <mergeCell ref="AL36:AR36"/>
    <mergeCell ref="AS36:AY36"/>
    <mergeCell ref="A38:H38"/>
    <mergeCell ref="A39:Y39"/>
    <mergeCell ref="A41:H41"/>
    <mergeCell ref="AA36:AD36"/>
    <mergeCell ref="AE36:AK36"/>
    <mergeCell ref="C53:E54"/>
    <mergeCell ref="F53:AA54"/>
    <mergeCell ref="A44:Y44"/>
    <mergeCell ref="A45:Y45"/>
    <mergeCell ref="A46:Y46"/>
    <mergeCell ref="A47:Y47"/>
    <mergeCell ref="C49:E52"/>
    <mergeCell ref="F49:AA52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A72"/>
  <sheetViews>
    <sheetView showGridLines="0" tabSelected="1" view="pageBreakPreview" topLeftCell="A43" zoomScale="145" zoomScaleNormal="100" zoomScaleSheetLayoutView="145" workbookViewId="0">
      <selection activeCell="E51" sqref="E51:G61"/>
    </sheetView>
  </sheetViews>
  <sheetFormatPr defaultRowHeight="16.5"/>
  <cols>
    <col min="1" max="1" width="8.375" style="1" customWidth="1"/>
    <col min="2" max="7" width="21.625" style="1" customWidth="1"/>
    <col min="8" max="8" width="3.625" style="1" customWidth="1"/>
    <col min="9" max="10" width="3.625" style="1" hidden="1" customWidth="1"/>
    <col min="11" max="38" width="3.625" style="2" hidden="1" customWidth="1"/>
    <col min="39" max="39" width="6.875" style="2" customWidth="1"/>
    <col min="40" max="16384" width="9" style="2"/>
  </cols>
  <sheetData>
    <row r="1" spans="1:38" ht="48.95" customHeight="1">
      <c r="A1" s="190" t="s">
        <v>66</v>
      </c>
      <c r="B1" s="190"/>
      <c r="C1" s="191" t="s">
        <v>74</v>
      </c>
      <c r="D1" s="191"/>
      <c r="E1" s="191"/>
      <c r="F1" s="192" t="s">
        <v>73</v>
      </c>
      <c r="G1" s="192"/>
    </row>
    <row r="2" spans="1:38" ht="12" customHeight="1">
      <c r="A2" s="13" t="s">
        <v>0</v>
      </c>
      <c r="B2" s="10" t="s">
        <v>75</v>
      </c>
      <c r="C2" s="10" t="s">
        <v>76</v>
      </c>
      <c r="D2" s="10" t="s">
        <v>77</v>
      </c>
      <c r="E2" s="10" t="s">
        <v>78</v>
      </c>
      <c r="F2" s="10" t="s">
        <v>79</v>
      </c>
      <c r="G2" s="10" t="s">
        <v>113</v>
      </c>
      <c r="I2" s="3" t="str">
        <f>IFERROR(VALUE(IFERROR(LEFT(B2,SEARCH(":",B2)-1),B2)),B2)</f>
        <v>1[월]</v>
      </c>
      <c r="J2" s="3" t="str">
        <f>IFERROR(VALUE(IFERROR(LEFT(C2,SEARCH(":",C2)-1),C2)),C2)</f>
        <v>2[화]</v>
      </c>
      <c r="K2" s="3" t="str">
        <f t="shared" ref="K2:N2" si="0">IFERROR(VALUE(IFERROR(LEFT(D2,SEARCH(":",D2)-1),D2)),D2)</f>
        <v>3[수]</v>
      </c>
      <c r="L2" s="3" t="str">
        <f t="shared" si="0"/>
        <v>4[목]</v>
      </c>
      <c r="M2" s="3" t="str">
        <f t="shared" si="0"/>
        <v>5[금]</v>
      </c>
      <c r="N2" s="3" t="str">
        <f t="shared" si="0"/>
        <v>6[토]</v>
      </c>
      <c r="O2" s="3" t="str">
        <f>IFERROR(VALUE(IFERROR(LEFT(B14,SEARCH(":",B14)-1),B14)),B14)</f>
        <v>8[월]</v>
      </c>
      <c r="P2" s="3" t="str">
        <f t="shared" ref="P2:T2" si="1">IFERROR(VALUE(IFERROR(LEFT(C14,SEARCH(":",C14)-1),C14)),C14)</f>
        <v>9[화]</v>
      </c>
      <c r="Q2" s="3" t="str">
        <f t="shared" si="1"/>
        <v>10[수]</v>
      </c>
      <c r="R2" s="3" t="str">
        <f t="shared" si="1"/>
        <v>11[목]</v>
      </c>
      <c r="S2" s="3" t="str">
        <f t="shared" si="1"/>
        <v>12[금]</v>
      </c>
      <c r="T2" s="3" t="str">
        <f t="shared" si="1"/>
        <v>13[토]</v>
      </c>
      <c r="U2" s="3" t="str">
        <f t="shared" ref="U2:Z2" si="2">IFERROR(VALUE(IFERROR(LEFT(B26,SEARCH(":",B26)-1),B26)),B26)</f>
        <v>15[월]</v>
      </c>
      <c r="V2" s="3" t="str">
        <f>IFERROR(VALUE(IFERROR(LEFT(C26,SEARCH(":",C26)-1),C26)),C26)</f>
        <v>16[화]</v>
      </c>
      <c r="W2" s="3" t="str">
        <f t="shared" si="2"/>
        <v>17[수]</v>
      </c>
      <c r="X2" s="3" t="str">
        <f t="shared" si="2"/>
        <v>18[목]</v>
      </c>
      <c r="Y2" s="3" t="str">
        <f t="shared" si="2"/>
        <v>19[금]</v>
      </c>
      <c r="Z2" s="3" t="str">
        <f t="shared" si="2"/>
        <v>20[토]</v>
      </c>
      <c r="AA2" s="3" t="str">
        <f>IFERROR(VALUE(IFERROR(LEFT(B38,SEARCH(":",B38)-1),B38)),B38)</f>
        <v>22[월]</v>
      </c>
      <c r="AB2" s="3" t="str">
        <f t="shared" ref="AB2:AF2" si="3">IFERROR(VALUE(IFERROR(LEFT(C38,SEARCH(":",C38)-1),C38)),C38)</f>
        <v>23[화]</v>
      </c>
      <c r="AC2" s="3" t="str">
        <f t="shared" si="3"/>
        <v>24[수]</v>
      </c>
      <c r="AD2" s="3" t="str">
        <f t="shared" si="3"/>
        <v>25[목]</v>
      </c>
      <c r="AE2" s="3" t="str">
        <f t="shared" si="3"/>
        <v>26[금]</v>
      </c>
      <c r="AF2" s="3" t="str">
        <f t="shared" si="3"/>
        <v>27[토]</v>
      </c>
      <c r="AG2" s="3" t="str">
        <f>IFERROR(VALUE(IFERROR(LEFT(B50,SEARCH(":",B50)-1),B50)),B50)</f>
        <v>29[월]</v>
      </c>
      <c r="AH2" s="3" t="str">
        <f>IFERROR(VALUE(IFERROR(LEFT(C50,SEARCH(":",C50)-1),C50)),C50)</f>
        <v>30[화]</v>
      </c>
      <c r="AI2" s="3">
        <f>IFERROR(VALUE(IFERROR(LEFT(F50,SEARCH(":",F50)-1),F50)),F50)</f>
        <v>0</v>
      </c>
      <c r="AJ2" s="3">
        <f>IFERROR(VALUE(IFERROR(LEFT(G50,SEARCH(":",G50)-1),G50)),G50)</f>
        <v>0</v>
      </c>
      <c r="AK2" s="3" t="e">
        <f>IFERROR(VALUE(IFERROR(LEFT(#REF!,SEARCH(":",#REF!)-1),#REF!)),#REF!)</f>
        <v>#REF!</v>
      </c>
      <c r="AL2" s="3" t="e">
        <f>IFERROR(VALUE(IFERROR(LEFT(#REF!,SEARCH(":",#REF!)-1),#REF!)),#REF!)</f>
        <v>#REF!</v>
      </c>
    </row>
    <row r="3" spans="1:38" ht="15" customHeight="1">
      <c r="A3" s="161" t="s">
        <v>4</v>
      </c>
      <c r="B3" s="23" t="s">
        <v>119</v>
      </c>
      <c r="C3" s="56" t="s">
        <v>108</v>
      </c>
      <c r="D3" s="56" t="s">
        <v>109</v>
      </c>
      <c r="E3" s="56" t="s">
        <v>81</v>
      </c>
      <c r="F3" s="23" t="s">
        <v>117</v>
      </c>
      <c r="G3" s="186" t="s">
        <v>68</v>
      </c>
      <c r="H3" s="1" t="s">
        <v>3</v>
      </c>
      <c r="I3" s="3" t="str">
        <f>IFERROR(LEFT(B3,SEARCH(":",B3)-1),B3)</f>
        <v>붕어빵 ①②⑤⑥</v>
      </c>
      <c r="J3" s="3" t="str">
        <f t="shared" ref="J3:N3" si="4">IFERROR(LEFT(C3,SEARCH(":",C3)-1),C3)</f>
        <v>꿀떡</v>
      </c>
      <c r="K3" s="3" t="str">
        <f t="shared" si="4"/>
        <v>머핀 ①②⑤⑥</v>
      </c>
      <c r="L3" s="3" t="str">
        <f t="shared" si="4"/>
        <v>샤인머스켓</v>
      </c>
      <c r="M3" s="3" t="str">
        <f t="shared" si="4"/>
        <v>반시</v>
      </c>
      <c r="N3" s="3" t="str">
        <f t="shared" si="4"/>
        <v>중 식</v>
      </c>
      <c r="O3" s="3" t="str">
        <f t="shared" ref="O3:T3" si="5">IFERROR(LEFT(B14,SEARCH(":",B14)-1),B14)</f>
        <v>8[월]</v>
      </c>
      <c r="P3" s="3" t="str">
        <f t="shared" si="5"/>
        <v>9[화]</v>
      </c>
      <c r="Q3" s="3" t="str">
        <f t="shared" si="5"/>
        <v>10[수]</v>
      </c>
      <c r="R3" s="3" t="str">
        <f t="shared" si="5"/>
        <v>11[목]</v>
      </c>
      <c r="S3" s="3" t="str">
        <f t="shared" si="5"/>
        <v>12[금]</v>
      </c>
      <c r="T3" s="3" t="str">
        <f t="shared" si="5"/>
        <v>13[토]</v>
      </c>
      <c r="U3" s="3" t="str">
        <f t="shared" ref="U3:Z3" si="6">IFERROR(LEFT(B26,SEARCH(":",B26)-1),B26)</f>
        <v>15[월]</v>
      </c>
      <c r="V3" s="3" t="str">
        <f t="shared" si="6"/>
        <v>16[화]</v>
      </c>
      <c r="W3" s="3" t="str">
        <f t="shared" si="6"/>
        <v>17[수]</v>
      </c>
      <c r="X3" s="3" t="str">
        <f t="shared" si="6"/>
        <v>18[목]</v>
      </c>
      <c r="Y3" s="3" t="str">
        <f t="shared" si="6"/>
        <v>19[금]</v>
      </c>
      <c r="Z3" s="3" t="str">
        <f t="shared" si="6"/>
        <v>20[토]</v>
      </c>
      <c r="AA3" s="3" t="str">
        <f t="shared" ref="AA3:AF3" si="7">IFERROR(LEFT(B38,SEARCH(":",B38)-1),B38)</f>
        <v>22[월]</v>
      </c>
      <c r="AB3" s="3" t="str">
        <f t="shared" si="7"/>
        <v>23[화]</v>
      </c>
      <c r="AC3" s="3" t="str">
        <f t="shared" si="7"/>
        <v>24[수]</v>
      </c>
      <c r="AD3" s="3" t="str">
        <f t="shared" si="7"/>
        <v>25[목]</v>
      </c>
      <c r="AE3" s="3" t="str">
        <f t="shared" si="7"/>
        <v>26[금]</v>
      </c>
      <c r="AF3" s="3" t="str">
        <f t="shared" si="7"/>
        <v>27[토]</v>
      </c>
      <c r="AG3" s="3" t="str">
        <f>IFERROR(LEFT(B50,SEARCH(":",B50)-1),B50)</f>
        <v>29[월]</v>
      </c>
      <c r="AH3" s="3" t="str">
        <f>IFERROR(LEFT(C50,SEARCH(":",C50)-1),C50)</f>
        <v>30[화]</v>
      </c>
      <c r="AI3" s="3">
        <f>IFERROR(LEFT(F50,SEARCH(":",F50)-1),F50)</f>
        <v>0</v>
      </c>
      <c r="AJ3" s="3">
        <f>IFERROR(LEFT(G50,SEARCH(":",G50)-1),G50)</f>
        <v>0</v>
      </c>
      <c r="AK3" s="3" t="e">
        <f>IFERROR(LEFT(#REF!,SEARCH(":",#REF!)-1),#REF!)</f>
        <v>#REF!</v>
      </c>
      <c r="AL3" s="3" t="e">
        <f>IFERROR(LEFT(#REF!,SEARCH(":",#REF!)-1),#REF!)</f>
        <v>#REF!</v>
      </c>
    </row>
    <row r="4" spans="1:38" ht="15" customHeight="1">
      <c r="A4" s="163"/>
      <c r="B4" s="18" t="s">
        <v>82</v>
      </c>
      <c r="C4" s="57" t="s">
        <v>80</v>
      </c>
      <c r="D4" s="57" t="s">
        <v>83</v>
      </c>
      <c r="E4" s="57" t="s">
        <v>84</v>
      </c>
      <c r="F4" s="57" t="s">
        <v>116</v>
      </c>
      <c r="G4" s="187"/>
      <c r="H4" s="2"/>
      <c r="I4" s="2"/>
      <c r="J4" s="2"/>
    </row>
    <row r="5" spans="1:38" ht="15" customHeight="1">
      <c r="A5" s="161" t="s">
        <v>203</v>
      </c>
      <c r="B5" s="40" t="s">
        <v>85</v>
      </c>
      <c r="C5" s="58" t="s">
        <v>86</v>
      </c>
      <c r="D5" s="58" t="s">
        <v>87</v>
      </c>
      <c r="E5" s="58" t="s">
        <v>88</v>
      </c>
      <c r="F5" s="145" t="s">
        <v>112</v>
      </c>
      <c r="G5" s="145" t="s">
        <v>115</v>
      </c>
      <c r="H5" s="2"/>
      <c r="I5" s="2"/>
      <c r="J5" s="2"/>
    </row>
    <row r="6" spans="1:38" ht="15" customHeight="1">
      <c r="A6" s="162"/>
      <c r="B6" s="40" t="s">
        <v>106</v>
      </c>
      <c r="C6" s="58" t="s">
        <v>89</v>
      </c>
      <c r="D6" s="58" t="s">
        <v>90</v>
      </c>
      <c r="E6" s="58" t="s">
        <v>123</v>
      </c>
      <c r="F6" s="146"/>
      <c r="G6" s="146"/>
      <c r="H6" s="2"/>
      <c r="I6" s="2"/>
      <c r="J6" s="2"/>
    </row>
    <row r="7" spans="1:38" ht="15" customHeight="1">
      <c r="A7" s="162"/>
      <c r="B7" s="40" t="s">
        <v>91</v>
      </c>
      <c r="C7" s="58" t="s">
        <v>120</v>
      </c>
      <c r="D7" s="58" t="s">
        <v>92</v>
      </c>
      <c r="E7" s="23" t="s">
        <v>93</v>
      </c>
      <c r="F7" s="146"/>
      <c r="G7" s="146"/>
      <c r="H7" s="2"/>
      <c r="I7" s="2"/>
      <c r="J7" s="2"/>
    </row>
    <row r="8" spans="1:38" ht="15" customHeight="1">
      <c r="A8" s="162"/>
      <c r="B8" s="58" t="s">
        <v>107</v>
      </c>
      <c r="C8" s="58" t="s">
        <v>95</v>
      </c>
      <c r="D8" s="58" t="s">
        <v>96</v>
      </c>
      <c r="E8" s="23" t="s">
        <v>111</v>
      </c>
      <c r="F8" s="146"/>
      <c r="G8" s="146"/>
      <c r="H8" s="2"/>
      <c r="I8" s="2"/>
      <c r="J8" s="2"/>
    </row>
    <row r="9" spans="1:38" ht="15" customHeight="1">
      <c r="A9" s="162"/>
      <c r="B9" s="59" t="s">
        <v>94</v>
      </c>
      <c r="C9" s="58" t="s">
        <v>98</v>
      </c>
      <c r="D9" s="58" t="s">
        <v>110</v>
      </c>
      <c r="E9" s="40" t="s">
        <v>97</v>
      </c>
      <c r="F9" s="146"/>
      <c r="G9" s="146"/>
      <c r="H9" s="2"/>
      <c r="I9" s="2"/>
      <c r="J9" s="2"/>
    </row>
    <row r="10" spans="1:38" ht="15" customHeight="1">
      <c r="A10" s="163"/>
      <c r="B10" s="18" t="s">
        <v>100</v>
      </c>
      <c r="C10" s="57" t="s">
        <v>99</v>
      </c>
      <c r="D10" s="57" t="s">
        <v>100</v>
      </c>
      <c r="E10" s="57" t="s">
        <v>100</v>
      </c>
      <c r="F10" s="147"/>
      <c r="G10" s="147"/>
      <c r="H10" s="2"/>
      <c r="I10" s="2"/>
      <c r="J10" s="2"/>
    </row>
    <row r="11" spans="1:38" ht="11.25" customHeight="1">
      <c r="A11" s="14" t="s">
        <v>5</v>
      </c>
      <c r="B11" s="17" t="s">
        <v>101</v>
      </c>
      <c r="C11" s="17" t="s">
        <v>102</v>
      </c>
      <c r="D11" s="17" t="s">
        <v>103</v>
      </c>
      <c r="E11" s="17" t="s">
        <v>104</v>
      </c>
      <c r="F11" s="17" t="s">
        <v>105</v>
      </c>
      <c r="G11" s="22" t="s">
        <v>114</v>
      </c>
      <c r="H11" s="2"/>
      <c r="I11" s="2"/>
      <c r="J11" s="2"/>
    </row>
    <row r="12" spans="1:38" ht="15" customHeight="1">
      <c r="A12" s="161" t="s">
        <v>8</v>
      </c>
      <c r="B12" s="193" t="s">
        <v>118</v>
      </c>
      <c r="C12" s="188" t="s">
        <v>121</v>
      </c>
      <c r="D12" s="193" t="s">
        <v>122</v>
      </c>
      <c r="E12" s="188" t="s">
        <v>118</v>
      </c>
      <c r="F12" s="188" t="s">
        <v>290</v>
      </c>
      <c r="G12" s="188"/>
      <c r="H12" s="2"/>
      <c r="I12" s="2"/>
      <c r="J12" s="2"/>
    </row>
    <row r="13" spans="1:38" ht="25.5" customHeight="1">
      <c r="A13" s="163"/>
      <c r="B13" s="194"/>
      <c r="C13" s="195"/>
      <c r="D13" s="196"/>
      <c r="E13" s="189"/>
      <c r="F13" s="189"/>
      <c r="G13" s="189"/>
      <c r="I13" s="3"/>
      <c r="J13" s="3">
        <f t="shared" ref="J13" si="8">IFERROR(LEFT(C13,SEARCH(":",C13)-1),C13)</f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2" customHeight="1">
      <c r="A14" s="15" t="s">
        <v>0</v>
      </c>
      <c r="B14" s="10" t="s">
        <v>124</v>
      </c>
      <c r="C14" s="10" t="s">
        <v>125</v>
      </c>
      <c r="D14" s="10" t="s">
        <v>126</v>
      </c>
      <c r="E14" s="10" t="s">
        <v>127</v>
      </c>
      <c r="F14" s="10" t="s">
        <v>128</v>
      </c>
      <c r="G14" s="10" t="s">
        <v>145</v>
      </c>
    </row>
    <row r="15" spans="1:38">
      <c r="A15" s="161" t="s">
        <v>4</v>
      </c>
      <c r="B15" s="70" t="s">
        <v>146</v>
      </c>
      <c r="C15" s="197" t="s">
        <v>129</v>
      </c>
      <c r="D15" s="70" t="s">
        <v>150</v>
      </c>
      <c r="E15" s="70" t="s">
        <v>153</v>
      </c>
      <c r="F15" s="198" t="s">
        <v>155</v>
      </c>
      <c r="G15" s="186" t="s">
        <v>68</v>
      </c>
    </row>
    <row r="16" spans="1:38" ht="15" customHeight="1">
      <c r="A16" s="163"/>
      <c r="B16" s="68" t="s">
        <v>82</v>
      </c>
      <c r="C16" s="147"/>
      <c r="D16" s="68" t="s">
        <v>130</v>
      </c>
      <c r="E16" s="68" t="s">
        <v>154</v>
      </c>
      <c r="F16" s="199"/>
      <c r="G16" s="187"/>
    </row>
    <row r="17" spans="1:10" ht="15" customHeight="1">
      <c r="A17" s="161" t="s">
        <v>203</v>
      </c>
      <c r="B17" s="67" t="s">
        <v>131</v>
      </c>
      <c r="C17" s="67" t="s">
        <v>87</v>
      </c>
      <c r="D17" s="59" t="s">
        <v>85</v>
      </c>
      <c r="E17" s="59" t="s">
        <v>132</v>
      </c>
      <c r="F17" s="145" t="s">
        <v>156</v>
      </c>
      <c r="G17" s="145" t="s">
        <v>165</v>
      </c>
    </row>
    <row r="18" spans="1:10" ht="15" customHeight="1">
      <c r="A18" s="162"/>
      <c r="B18" s="67" t="s">
        <v>133</v>
      </c>
      <c r="C18" s="67" t="s">
        <v>134</v>
      </c>
      <c r="D18" s="59" t="s">
        <v>135</v>
      </c>
      <c r="E18" s="59" t="s">
        <v>136</v>
      </c>
      <c r="F18" s="146"/>
      <c r="G18" s="146"/>
    </row>
    <row r="19" spans="1:10" ht="15" customHeight="1">
      <c r="A19" s="162"/>
      <c r="B19" s="67" t="s">
        <v>137</v>
      </c>
      <c r="C19" s="67" t="s">
        <v>149</v>
      </c>
      <c r="D19" s="59" t="s">
        <v>161</v>
      </c>
      <c r="E19" s="59" t="s">
        <v>163</v>
      </c>
      <c r="F19" s="146"/>
      <c r="G19" s="146"/>
    </row>
    <row r="20" spans="1:10" ht="15" customHeight="1">
      <c r="A20" s="162"/>
      <c r="B20" s="67" t="s">
        <v>138</v>
      </c>
      <c r="C20" s="67" t="s">
        <v>139</v>
      </c>
      <c r="D20" s="59" t="s">
        <v>140</v>
      </c>
      <c r="E20" s="59" t="s">
        <v>141</v>
      </c>
      <c r="F20" s="146"/>
      <c r="G20" s="146"/>
    </row>
    <row r="21" spans="1:10" ht="15" customHeight="1">
      <c r="A21" s="162"/>
      <c r="B21" s="59" t="s">
        <v>148</v>
      </c>
      <c r="C21" s="67" t="s">
        <v>142</v>
      </c>
      <c r="D21" s="67" t="s">
        <v>152</v>
      </c>
      <c r="E21" s="59" t="s">
        <v>143</v>
      </c>
      <c r="F21" s="146"/>
      <c r="G21" s="146"/>
    </row>
    <row r="22" spans="1:10" ht="15.75" customHeight="1">
      <c r="A22" s="163"/>
      <c r="B22" s="68" t="s">
        <v>99</v>
      </c>
      <c r="C22" s="68" t="s">
        <v>100</v>
      </c>
      <c r="D22" s="60" t="s">
        <v>99</v>
      </c>
      <c r="E22" s="60" t="s">
        <v>99</v>
      </c>
      <c r="F22" s="147"/>
      <c r="G22" s="147"/>
    </row>
    <row r="23" spans="1:10" ht="11.25" customHeight="1">
      <c r="A23" s="15" t="s">
        <v>5</v>
      </c>
      <c r="B23" s="69" t="s">
        <v>286</v>
      </c>
      <c r="C23" s="69" t="s">
        <v>287</v>
      </c>
      <c r="D23" s="69" t="s">
        <v>288</v>
      </c>
      <c r="E23" s="69" t="s">
        <v>289</v>
      </c>
      <c r="F23" s="69" t="s">
        <v>144</v>
      </c>
      <c r="G23" s="21" t="s">
        <v>274</v>
      </c>
    </row>
    <row r="24" spans="1:10" ht="15" customHeight="1">
      <c r="A24" s="161" t="s">
        <v>8</v>
      </c>
      <c r="B24" s="144" t="s">
        <v>159</v>
      </c>
      <c r="C24" s="142" t="s">
        <v>160</v>
      </c>
      <c r="D24" s="142" t="s">
        <v>275</v>
      </c>
      <c r="E24" s="142" t="s">
        <v>164</v>
      </c>
      <c r="F24" s="144" t="s">
        <v>122</v>
      </c>
      <c r="G24" s="142" t="s">
        <v>166</v>
      </c>
    </row>
    <row r="25" spans="1:10" ht="27" customHeight="1">
      <c r="A25" s="163"/>
      <c r="B25" s="143"/>
      <c r="C25" s="143"/>
      <c r="D25" s="173"/>
      <c r="E25" s="143"/>
      <c r="F25" s="143"/>
      <c r="G25" s="143"/>
    </row>
    <row r="26" spans="1:10" ht="12" customHeight="1">
      <c r="A26" s="15" t="s">
        <v>9</v>
      </c>
      <c r="B26" s="10" t="s">
        <v>167</v>
      </c>
      <c r="C26" s="10" t="s">
        <v>168</v>
      </c>
      <c r="D26" s="10" t="s">
        <v>169</v>
      </c>
      <c r="E26" s="10" t="s">
        <v>170</v>
      </c>
      <c r="F26" s="10" t="s">
        <v>171</v>
      </c>
      <c r="G26" s="10" t="s">
        <v>224</v>
      </c>
    </row>
    <row r="27" spans="1:10" ht="15" customHeight="1">
      <c r="A27" s="161" t="s">
        <v>4</v>
      </c>
      <c r="B27" s="65" t="s">
        <v>193</v>
      </c>
      <c r="C27" s="65" t="s">
        <v>192</v>
      </c>
      <c r="D27" s="39" t="s">
        <v>172</v>
      </c>
      <c r="E27" s="23" t="s">
        <v>173</v>
      </c>
      <c r="F27" s="23" t="s">
        <v>174</v>
      </c>
      <c r="G27" s="186" t="s">
        <v>68</v>
      </c>
    </row>
    <row r="28" spans="1:10" ht="15" customHeight="1">
      <c r="A28" s="163"/>
      <c r="B28" s="25" t="s">
        <v>82</v>
      </c>
      <c r="C28" s="25" t="s">
        <v>82</v>
      </c>
      <c r="D28" s="25" t="s">
        <v>175</v>
      </c>
      <c r="E28" s="25" t="s">
        <v>198</v>
      </c>
      <c r="F28" s="25" t="s">
        <v>176</v>
      </c>
      <c r="G28" s="187"/>
    </row>
    <row r="29" spans="1:10" ht="15" customHeight="1">
      <c r="A29" s="161" t="s">
        <v>203</v>
      </c>
      <c r="B29" s="23" t="s">
        <v>85</v>
      </c>
      <c r="C29" s="23" t="s">
        <v>87</v>
      </c>
      <c r="D29" s="23" t="s">
        <v>132</v>
      </c>
      <c r="E29" s="23" t="s">
        <v>86</v>
      </c>
      <c r="F29" s="145" t="s">
        <v>291</v>
      </c>
      <c r="G29" s="145" t="s">
        <v>157</v>
      </c>
      <c r="J29" s="4"/>
    </row>
    <row r="30" spans="1:10" ht="15" customHeight="1">
      <c r="A30" s="162"/>
      <c r="B30" s="23" t="s">
        <v>194</v>
      </c>
      <c r="C30" s="23" t="s">
        <v>177</v>
      </c>
      <c r="D30" s="23" t="s">
        <v>178</v>
      </c>
      <c r="E30" s="23" t="s">
        <v>179</v>
      </c>
      <c r="F30" s="146"/>
      <c r="G30" s="146"/>
      <c r="J30" s="4"/>
    </row>
    <row r="31" spans="1:10" ht="15" customHeight="1">
      <c r="A31" s="162"/>
      <c r="B31" s="23" t="s">
        <v>195</v>
      </c>
      <c r="C31" s="23" t="s">
        <v>197</v>
      </c>
      <c r="D31" s="23" t="s">
        <v>180</v>
      </c>
      <c r="E31" s="23" t="s">
        <v>202</v>
      </c>
      <c r="F31" s="146"/>
      <c r="G31" s="146"/>
      <c r="J31" s="4"/>
    </row>
    <row r="32" spans="1:10" ht="15" customHeight="1">
      <c r="A32" s="162"/>
      <c r="B32" s="23" t="s">
        <v>196</v>
      </c>
      <c r="C32" s="23" t="s">
        <v>182</v>
      </c>
      <c r="D32" s="23" t="s">
        <v>205</v>
      </c>
      <c r="E32" s="23" t="s">
        <v>184</v>
      </c>
      <c r="F32" s="146"/>
      <c r="G32" s="146"/>
      <c r="J32" s="4"/>
    </row>
    <row r="33" spans="1:10" ht="15" customHeight="1">
      <c r="A33" s="162"/>
      <c r="B33" s="65" t="s">
        <v>181</v>
      </c>
      <c r="C33" s="23" t="s">
        <v>185</v>
      </c>
      <c r="D33" s="65" t="s">
        <v>183</v>
      </c>
      <c r="E33" s="23" t="s">
        <v>186</v>
      </c>
      <c r="F33" s="146"/>
      <c r="G33" s="146"/>
      <c r="J33" s="4"/>
    </row>
    <row r="34" spans="1:10" ht="15" customHeight="1">
      <c r="A34" s="163"/>
      <c r="B34" s="25" t="s">
        <v>99</v>
      </c>
      <c r="C34" s="25" t="s">
        <v>100</v>
      </c>
      <c r="D34" s="25" t="s">
        <v>99</v>
      </c>
      <c r="E34" s="25" t="s">
        <v>100</v>
      </c>
      <c r="F34" s="147"/>
      <c r="G34" s="147"/>
      <c r="J34" s="4"/>
    </row>
    <row r="35" spans="1:10" ht="11.25" customHeight="1">
      <c r="A35" s="14" t="s">
        <v>5</v>
      </c>
      <c r="B35" s="55" t="s">
        <v>187</v>
      </c>
      <c r="C35" s="55" t="s">
        <v>188</v>
      </c>
      <c r="D35" s="55" t="s">
        <v>189</v>
      </c>
      <c r="E35" s="55" t="s">
        <v>190</v>
      </c>
      <c r="F35" s="55" t="s">
        <v>191</v>
      </c>
      <c r="G35" s="21" t="s">
        <v>158</v>
      </c>
    </row>
    <row r="36" spans="1:10" ht="15" customHeight="1">
      <c r="A36" s="161" t="s">
        <v>8</v>
      </c>
      <c r="B36" s="142" t="s">
        <v>199</v>
      </c>
      <c r="C36" s="142" t="s">
        <v>200</v>
      </c>
      <c r="D36" s="142" t="s">
        <v>201</v>
      </c>
      <c r="E36" s="142" t="s">
        <v>121</v>
      </c>
      <c r="F36" s="144" t="s">
        <v>118</v>
      </c>
      <c r="G36" s="142" t="s">
        <v>204</v>
      </c>
    </row>
    <row r="37" spans="1:10" ht="30.75" customHeight="1">
      <c r="A37" s="163"/>
      <c r="B37" s="143"/>
      <c r="C37" s="173"/>
      <c r="D37" s="143"/>
      <c r="E37" s="143"/>
      <c r="F37" s="143"/>
      <c r="G37" s="143"/>
    </row>
    <row r="38" spans="1:10" ht="12" customHeight="1">
      <c r="A38" s="16" t="s">
        <v>1</v>
      </c>
      <c r="B38" s="10" t="s">
        <v>206</v>
      </c>
      <c r="C38" s="10" t="s">
        <v>207</v>
      </c>
      <c r="D38" s="10" t="s">
        <v>208</v>
      </c>
      <c r="E38" s="71" t="s">
        <v>209</v>
      </c>
      <c r="F38" s="10" t="s">
        <v>210</v>
      </c>
      <c r="G38" s="10" t="s">
        <v>225</v>
      </c>
      <c r="H38" s="2"/>
      <c r="I38" s="2"/>
      <c r="J38" s="2"/>
    </row>
    <row r="39" spans="1:10" ht="15" customHeight="1">
      <c r="A39" s="161" t="s">
        <v>4</v>
      </c>
      <c r="B39" s="65" t="s">
        <v>227</v>
      </c>
      <c r="C39" s="65" t="s">
        <v>173</v>
      </c>
      <c r="D39" s="65" t="s">
        <v>228</v>
      </c>
      <c r="E39" s="174" t="s">
        <v>236</v>
      </c>
      <c r="F39" s="24" t="s">
        <v>212</v>
      </c>
      <c r="G39" s="186" t="s">
        <v>68</v>
      </c>
      <c r="H39" s="2"/>
      <c r="I39" s="2"/>
      <c r="J39" s="2"/>
    </row>
    <row r="40" spans="1:10" ht="15" customHeight="1">
      <c r="A40" s="163"/>
      <c r="B40" s="66" t="s">
        <v>211</v>
      </c>
      <c r="C40" s="25" t="s">
        <v>84</v>
      </c>
      <c r="D40" s="25" t="s">
        <v>229</v>
      </c>
      <c r="E40" s="175"/>
      <c r="F40" s="25" t="s">
        <v>82</v>
      </c>
      <c r="G40" s="187"/>
      <c r="H40" s="2"/>
      <c r="I40" s="2"/>
      <c r="J40" s="2"/>
    </row>
    <row r="41" spans="1:10" ht="15" customHeight="1">
      <c r="A41" s="161" t="s">
        <v>203</v>
      </c>
      <c r="B41" s="23" t="s">
        <v>87</v>
      </c>
      <c r="C41" s="23" t="s">
        <v>132</v>
      </c>
      <c r="D41" s="23" t="s">
        <v>87</v>
      </c>
      <c r="E41" s="175"/>
      <c r="F41" s="145" t="s">
        <v>237</v>
      </c>
      <c r="G41" s="145" t="s">
        <v>292</v>
      </c>
      <c r="H41" s="2"/>
      <c r="I41" s="2"/>
      <c r="J41" s="2"/>
    </row>
    <row r="42" spans="1:10" s="1" customFormat="1" ht="15" customHeight="1">
      <c r="A42" s="162"/>
      <c r="B42" s="23" t="s">
        <v>213</v>
      </c>
      <c r="C42" s="23" t="s">
        <v>230</v>
      </c>
      <c r="D42" s="23" t="s">
        <v>233</v>
      </c>
      <c r="E42" s="175"/>
      <c r="F42" s="146"/>
      <c r="G42" s="146"/>
    </row>
    <row r="43" spans="1:10" s="1" customFormat="1" ht="15" customHeight="1">
      <c r="A43" s="162"/>
      <c r="B43" s="23" t="s">
        <v>214</v>
      </c>
      <c r="C43" s="23" t="s">
        <v>231</v>
      </c>
      <c r="D43" s="23" t="s">
        <v>234</v>
      </c>
      <c r="E43" s="175"/>
      <c r="F43" s="146"/>
      <c r="G43" s="146"/>
    </row>
    <row r="44" spans="1:10" s="1" customFormat="1" ht="15" customHeight="1">
      <c r="A44" s="162"/>
      <c r="B44" s="23" t="s">
        <v>215</v>
      </c>
      <c r="C44" s="23" t="s">
        <v>232</v>
      </c>
      <c r="D44" s="23" t="s">
        <v>216</v>
      </c>
      <c r="E44" s="175"/>
      <c r="F44" s="146"/>
      <c r="G44" s="146"/>
    </row>
    <row r="45" spans="1:10" s="1" customFormat="1" ht="15" customHeight="1">
      <c r="A45" s="162"/>
      <c r="B45" s="23" t="s">
        <v>217</v>
      </c>
      <c r="C45" s="23" t="s">
        <v>218</v>
      </c>
      <c r="D45" s="23" t="s">
        <v>219</v>
      </c>
      <c r="E45" s="175"/>
      <c r="F45" s="146"/>
      <c r="G45" s="146"/>
    </row>
    <row r="46" spans="1:10" s="1" customFormat="1" ht="15" customHeight="1">
      <c r="A46" s="163"/>
      <c r="B46" s="25" t="s">
        <v>100</v>
      </c>
      <c r="C46" s="25" t="s">
        <v>99</v>
      </c>
      <c r="D46" s="25" t="s">
        <v>100</v>
      </c>
      <c r="E46" s="175"/>
      <c r="F46" s="147"/>
      <c r="G46" s="147"/>
    </row>
    <row r="47" spans="1:10" s="1" customFormat="1" ht="11.25" customHeight="1">
      <c r="A47" s="15" t="s">
        <v>5</v>
      </c>
      <c r="B47" s="55" t="s">
        <v>220</v>
      </c>
      <c r="C47" s="55" t="s">
        <v>221</v>
      </c>
      <c r="D47" s="55" t="s">
        <v>222</v>
      </c>
      <c r="E47" s="175"/>
      <c r="F47" s="19" t="s">
        <v>223</v>
      </c>
      <c r="G47" s="20" t="s">
        <v>226</v>
      </c>
    </row>
    <row r="48" spans="1:10" s="1" customFormat="1" ht="15" customHeight="1">
      <c r="A48" s="161" t="s">
        <v>8</v>
      </c>
      <c r="B48" s="142" t="s">
        <v>121</v>
      </c>
      <c r="C48" s="142" t="s">
        <v>118</v>
      </c>
      <c r="D48" s="142" t="s">
        <v>235</v>
      </c>
      <c r="E48" s="175"/>
      <c r="F48" s="142" t="s">
        <v>238</v>
      </c>
      <c r="G48" s="144"/>
    </row>
    <row r="49" spans="1:7" s="1" customFormat="1" ht="25.5" customHeight="1">
      <c r="A49" s="163"/>
      <c r="B49" s="143"/>
      <c r="C49" s="143"/>
      <c r="D49" s="143"/>
      <c r="E49" s="176"/>
      <c r="F49" s="173"/>
      <c r="G49" s="143"/>
    </row>
    <row r="50" spans="1:7" s="1" customFormat="1" ht="12" customHeight="1">
      <c r="A50" s="15" t="s">
        <v>1</v>
      </c>
      <c r="B50" s="10" t="s">
        <v>239</v>
      </c>
      <c r="C50" s="10" t="s">
        <v>240</v>
      </c>
      <c r="D50" s="10" t="s">
        <v>241</v>
      </c>
      <c r="E50" s="148"/>
      <c r="F50" s="149"/>
      <c r="G50" s="150"/>
    </row>
    <row r="51" spans="1:7" s="1" customFormat="1" ht="15" customHeight="1">
      <c r="A51" s="161" t="s">
        <v>4</v>
      </c>
      <c r="B51" s="23" t="s">
        <v>242</v>
      </c>
      <c r="C51" s="65" t="s">
        <v>243</v>
      </c>
      <c r="D51" s="65" t="s">
        <v>261</v>
      </c>
      <c r="E51" s="177"/>
      <c r="F51" s="178"/>
      <c r="G51" s="179"/>
    </row>
    <row r="52" spans="1:7" s="1" customFormat="1" ht="15" customHeight="1">
      <c r="A52" s="163"/>
      <c r="B52" s="25" t="s">
        <v>255</v>
      </c>
      <c r="C52" s="57" t="s">
        <v>244</v>
      </c>
      <c r="D52" s="25" t="s">
        <v>82</v>
      </c>
      <c r="E52" s="180"/>
      <c r="F52" s="181"/>
      <c r="G52" s="182"/>
    </row>
    <row r="53" spans="1:7" s="1" customFormat="1" ht="15" customHeight="1">
      <c r="A53" s="161" t="s">
        <v>203</v>
      </c>
      <c r="B53" s="23" t="s">
        <v>85</v>
      </c>
      <c r="C53" s="23" t="s">
        <v>87</v>
      </c>
      <c r="D53" s="23" t="s">
        <v>88</v>
      </c>
      <c r="E53" s="180"/>
      <c r="F53" s="181"/>
      <c r="G53" s="182"/>
    </row>
    <row r="54" spans="1:7" s="1" customFormat="1" ht="15" customHeight="1">
      <c r="A54" s="162"/>
      <c r="B54" s="23" t="s">
        <v>259</v>
      </c>
      <c r="C54" s="23" t="s">
        <v>245</v>
      </c>
      <c r="D54" s="23" t="s">
        <v>246</v>
      </c>
      <c r="E54" s="180"/>
      <c r="F54" s="181"/>
      <c r="G54" s="182"/>
    </row>
    <row r="55" spans="1:7" s="1" customFormat="1" ht="15" customHeight="1">
      <c r="A55" s="162"/>
      <c r="B55" s="23" t="s">
        <v>247</v>
      </c>
      <c r="C55" s="23" t="s">
        <v>262</v>
      </c>
      <c r="D55" s="23" t="s">
        <v>264</v>
      </c>
      <c r="E55" s="180"/>
      <c r="F55" s="181"/>
      <c r="G55" s="182"/>
    </row>
    <row r="56" spans="1:7" s="1" customFormat="1" ht="15" customHeight="1">
      <c r="A56" s="162"/>
      <c r="B56" s="23" t="s">
        <v>258</v>
      </c>
      <c r="C56" s="23" t="s">
        <v>248</v>
      </c>
      <c r="D56" s="23" t="s">
        <v>249</v>
      </c>
      <c r="E56" s="180"/>
      <c r="F56" s="181"/>
      <c r="G56" s="182"/>
    </row>
    <row r="57" spans="1:7" s="1" customFormat="1" ht="15" customHeight="1">
      <c r="A57" s="162"/>
      <c r="B57" s="23" t="s">
        <v>257</v>
      </c>
      <c r="C57" s="23" t="s">
        <v>250</v>
      </c>
      <c r="D57" s="23" t="s">
        <v>251</v>
      </c>
      <c r="E57" s="180"/>
      <c r="F57" s="181"/>
      <c r="G57" s="182"/>
    </row>
    <row r="58" spans="1:7" s="1" customFormat="1" ht="15" customHeight="1">
      <c r="A58" s="163"/>
      <c r="B58" s="25" t="s">
        <v>99</v>
      </c>
      <c r="C58" s="25" t="s">
        <v>100</v>
      </c>
      <c r="D58" s="25" t="s">
        <v>100</v>
      </c>
      <c r="E58" s="180"/>
      <c r="F58" s="181"/>
      <c r="G58" s="182"/>
    </row>
    <row r="59" spans="1:7" s="1" customFormat="1" ht="11.25" customHeight="1">
      <c r="A59" s="14" t="s">
        <v>5</v>
      </c>
      <c r="B59" s="55" t="s">
        <v>252</v>
      </c>
      <c r="C59" s="55" t="s">
        <v>253</v>
      </c>
      <c r="D59" s="55" t="s">
        <v>254</v>
      </c>
      <c r="E59" s="180"/>
      <c r="F59" s="181"/>
      <c r="G59" s="182"/>
    </row>
    <row r="60" spans="1:7" s="1" customFormat="1" ht="15" customHeight="1">
      <c r="A60" s="161" t="s">
        <v>8</v>
      </c>
      <c r="B60" s="144" t="s">
        <v>260</v>
      </c>
      <c r="C60" s="142" t="s">
        <v>263</v>
      </c>
      <c r="D60" s="142" t="s">
        <v>122</v>
      </c>
      <c r="E60" s="180"/>
      <c r="F60" s="181"/>
      <c r="G60" s="182"/>
    </row>
    <row r="61" spans="1:7" s="1" customFormat="1" ht="15" customHeight="1">
      <c r="A61" s="163"/>
      <c r="B61" s="143"/>
      <c r="C61" s="143"/>
      <c r="D61" s="143"/>
      <c r="E61" s="183"/>
      <c r="F61" s="184"/>
      <c r="G61" s="185"/>
    </row>
    <row r="62" spans="1:7" s="1" customFormat="1" ht="12" customHeight="1">
      <c r="A62" s="151" t="s">
        <v>10</v>
      </c>
      <c r="B62" s="165" t="s">
        <v>13</v>
      </c>
      <c r="C62" s="166"/>
      <c r="D62" s="166"/>
      <c r="E62" s="165" t="s">
        <v>14</v>
      </c>
      <c r="F62" s="166"/>
      <c r="G62" s="166"/>
    </row>
    <row r="63" spans="1:7" ht="10.5" customHeight="1">
      <c r="A63" s="151"/>
      <c r="B63" s="12" t="s">
        <v>2</v>
      </c>
      <c r="C63" s="11" t="s">
        <v>11</v>
      </c>
      <c r="D63" s="11" t="s">
        <v>12</v>
      </c>
      <c r="E63" s="167" t="s">
        <v>15</v>
      </c>
      <c r="F63" s="168"/>
      <c r="G63" s="11" t="s">
        <v>17</v>
      </c>
    </row>
    <row r="64" spans="1:7" ht="13.5" customHeight="1">
      <c r="A64" s="151"/>
      <c r="B64" s="42" t="s">
        <v>6</v>
      </c>
      <c r="C64" s="42" t="s">
        <v>7</v>
      </c>
      <c r="D64" s="42" t="s">
        <v>7</v>
      </c>
      <c r="E64" s="159" t="s">
        <v>16</v>
      </c>
      <c r="F64" s="159"/>
      <c r="G64" s="42" t="s">
        <v>16</v>
      </c>
    </row>
    <row r="65" spans="1:53" ht="12.95" customHeight="1">
      <c r="A65" s="151"/>
      <c r="B65" s="160" t="s">
        <v>18</v>
      </c>
      <c r="C65" s="160"/>
      <c r="D65" s="160"/>
      <c r="E65" s="160"/>
      <c r="F65" s="160"/>
      <c r="G65" s="160"/>
      <c r="AM65" s="171"/>
      <c r="AN65" s="170"/>
      <c r="AO65" s="170"/>
      <c r="AP65" s="170"/>
      <c r="AQ65" s="170"/>
      <c r="AR65" s="41"/>
      <c r="AS65" s="170"/>
      <c r="AT65" s="170"/>
      <c r="AU65" s="170"/>
      <c r="AV65" s="170"/>
      <c r="AW65" s="172"/>
      <c r="AX65" s="172"/>
      <c r="AY65" s="170"/>
      <c r="AZ65" s="170"/>
      <c r="BA65" s="170"/>
    </row>
    <row r="66" spans="1:53" s="1" customFormat="1" ht="12.95" customHeight="1">
      <c r="A66" s="151"/>
      <c r="B66" s="164" t="s">
        <v>19</v>
      </c>
      <c r="C66" s="164"/>
      <c r="D66" s="164"/>
      <c r="E66" s="164"/>
      <c r="F66" s="164"/>
      <c r="G66" s="164"/>
      <c r="AM66" s="171"/>
      <c r="AN66" s="5"/>
      <c r="AO66" s="5"/>
      <c r="AP66" s="5"/>
      <c r="AQ66" s="5"/>
      <c r="AR66" s="5"/>
      <c r="AS66" s="5"/>
      <c r="AT66" s="5"/>
      <c r="AU66" s="5"/>
      <c r="AV66" s="5"/>
      <c r="AW66" s="172"/>
      <c r="AX66" s="172"/>
      <c r="AY66" s="170"/>
      <c r="AZ66" s="170"/>
      <c r="BA66" s="170"/>
    </row>
    <row r="67" spans="1:53" s="1" customFormat="1" ht="12.95" customHeight="1">
      <c r="A67" s="151" t="s">
        <v>20</v>
      </c>
      <c r="B67" s="152" t="s">
        <v>67</v>
      </c>
      <c r="C67" s="153"/>
      <c r="D67" s="153"/>
      <c r="E67" s="153"/>
      <c r="F67" s="153"/>
      <c r="G67" s="154"/>
      <c r="AM67" s="171"/>
      <c r="AN67" s="43"/>
      <c r="AO67" s="43"/>
      <c r="AP67" s="43"/>
      <c r="AQ67" s="43"/>
      <c r="AR67" s="43"/>
      <c r="AS67" s="43"/>
      <c r="AT67" s="43"/>
      <c r="AU67" s="43"/>
      <c r="AV67" s="43"/>
      <c r="AW67" s="169"/>
      <c r="AX67" s="169"/>
      <c r="AY67" s="43"/>
      <c r="AZ67" s="43"/>
      <c r="BA67" s="43"/>
    </row>
    <row r="68" spans="1:53" s="1" customFormat="1" ht="12.95" customHeight="1">
      <c r="A68" s="151"/>
      <c r="B68" s="155"/>
      <c r="C68" s="155"/>
      <c r="D68" s="155"/>
      <c r="E68" s="155"/>
      <c r="F68" s="155"/>
      <c r="G68" s="156"/>
      <c r="AM68" s="171"/>
      <c r="AN68" s="170"/>
      <c r="AO68" s="170"/>
      <c r="AP68" s="170"/>
      <c r="AQ68" s="171"/>
      <c r="AR68" s="171"/>
      <c r="AS68" s="171"/>
      <c r="AT68" s="171"/>
      <c r="AU68" s="170"/>
      <c r="AV68" s="170"/>
      <c r="AW68" s="170"/>
      <c r="AX68" s="170"/>
      <c r="AY68" s="170"/>
      <c r="AZ68" s="170"/>
      <c r="BA68" s="170"/>
    </row>
    <row r="69" spans="1:53" s="1" customFormat="1" ht="12.95" customHeight="1">
      <c r="A69" s="151"/>
      <c r="B69" s="155"/>
      <c r="C69" s="155"/>
      <c r="D69" s="155"/>
      <c r="E69" s="155"/>
      <c r="F69" s="155"/>
      <c r="G69" s="156"/>
      <c r="AM69" s="171"/>
      <c r="AN69" s="5"/>
      <c r="AO69" s="6"/>
      <c r="AP69" s="5"/>
      <c r="AQ69" s="171"/>
      <c r="AR69" s="171"/>
      <c r="AS69" s="171"/>
      <c r="AT69" s="171"/>
      <c r="AU69" s="6"/>
      <c r="AV69" s="6"/>
      <c r="AW69" s="6"/>
      <c r="AX69" s="6"/>
      <c r="AY69" s="6"/>
      <c r="AZ69" s="6"/>
      <c r="BA69" s="6"/>
    </row>
    <row r="70" spans="1:53" s="1" customFormat="1" ht="12.95" customHeight="1">
      <c r="A70" s="151"/>
      <c r="B70" s="155"/>
      <c r="C70" s="155"/>
      <c r="D70" s="155"/>
      <c r="E70" s="155"/>
      <c r="F70" s="155"/>
      <c r="G70" s="156"/>
      <c r="AM70" s="171"/>
      <c r="AN70" s="5"/>
      <c r="AO70" s="5"/>
      <c r="AP70" s="5"/>
      <c r="AQ70" s="7"/>
      <c r="AR70" s="7"/>
      <c r="AS70" s="7"/>
      <c r="AT70" s="7"/>
      <c r="AU70" s="6"/>
      <c r="AV70" s="6"/>
      <c r="AW70" s="6"/>
      <c r="AX70" s="6"/>
      <c r="AY70" s="6"/>
      <c r="AZ70" s="6"/>
      <c r="BA70" s="6"/>
    </row>
    <row r="71" spans="1:53" ht="12.95" customHeight="1">
      <c r="A71" s="151"/>
      <c r="B71" s="157"/>
      <c r="C71" s="157"/>
      <c r="D71" s="157"/>
      <c r="E71" s="157"/>
      <c r="F71" s="157"/>
      <c r="G71" s="158"/>
      <c r="AM71" s="171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>
      <c r="B72" s="9"/>
      <c r="C72" s="9"/>
      <c r="D72" s="9"/>
      <c r="E72" s="9"/>
      <c r="F72" s="9"/>
      <c r="G72" s="9"/>
    </row>
  </sheetData>
  <mergeCells count="82">
    <mergeCell ref="A24:A25"/>
    <mergeCell ref="B24:B25"/>
    <mergeCell ref="C24:C25"/>
    <mergeCell ref="D24:D25"/>
    <mergeCell ref="E24:E25"/>
    <mergeCell ref="A15:A16"/>
    <mergeCell ref="C15:C16"/>
    <mergeCell ref="F15:F16"/>
    <mergeCell ref="G15:G16"/>
    <mergeCell ref="F17:F22"/>
    <mergeCell ref="G17:G22"/>
    <mergeCell ref="F5:F10"/>
    <mergeCell ref="G5:G10"/>
    <mergeCell ref="G39:G40"/>
    <mergeCell ref="A1:B1"/>
    <mergeCell ref="C1:E1"/>
    <mergeCell ref="F1:G1"/>
    <mergeCell ref="A3:A4"/>
    <mergeCell ref="A5:A10"/>
    <mergeCell ref="G3:G4"/>
    <mergeCell ref="A12:A13"/>
    <mergeCell ref="B12:B13"/>
    <mergeCell ref="C12:C13"/>
    <mergeCell ref="D12:D13"/>
    <mergeCell ref="E12:E13"/>
    <mergeCell ref="A17:A22"/>
    <mergeCell ref="G36:G37"/>
    <mergeCell ref="G27:G28"/>
    <mergeCell ref="F12:F13"/>
    <mergeCell ref="G12:G13"/>
    <mergeCell ref="F24:F25"/>
    <mergeCell ref="G24:G25"/>
    <mergeCell ref="A39:A40"/>
    <mergeCell ref="A41:A46"/>
    <mergeCell ref="A48:A49"/>
    <mergeCell ref="C48:C49"/>
    <mergeCell ref="D48:D49"/>
    <mergeCell ref="A27:A28"/>
    <mergeCell ref="A29:A34"/>
    <mergeCell ref="A36:A37"/>
    <mergeCell ref="B36:B37"/>
    <mergeCell ref="C36:C37"/>
    <mergeCell ref="D36:D37"/>
    <mergeCell ref="AW67:AX67"/>
    <mergeCell ref="AN68:AP68"/>
    <mergeCell ref="AQ68:AT69"/>
    <mergeCell ref="AU68:BA68"/>
    <mergeCell ref="AM65:AM71"/>
    <mergeCell ref="AN65:AQ65"/>
    <mergeCell ref="AS65:AT65"/>
    <mergeCell ref="AU65:AV65"/>
    <mergeCell ref="AW65:AX66"/>
    <mergeCell ref="AY65:AY66"/>
    <mergeCell ref="AZ65:AZ66"/>
    <mergeCell ref="BA65:BA66"/>
    <mergeCell ref="D60:D61"/>
    <mergeCell ref="F48:F49"/>
    <mergeCell ref="E39:E49"/>
    <mergeCell ref="A53:A58"/>
    <mergeCell ref="A60:A61"/>
    <mergeCell ref="B66:G66"/>
    <mergeCell ref="G48:G49"/>
    <mergeCell ref="A51:A52"/>
    <mergeCell ref="B62:D62"/>
    <mergeCell ref="E62:G62"/>
    <mergeCell ref="E63:F63"/>
    <mergeCell ref="B60:B61"/>
    <mergeCell ref="C60:C61"/>
    <mergeCell ref="B48:B49"/>
    <mergeCell ref="E51:G61"/>
    <mergeCell ref="A67:A71"/>
    <mergeCell ref="B67:G71"/>
    <mergeCell ref="A62:A66"/>
    <mergeCell ref="E64:F64"/>
    <mergeCell ref="B65:G65"/>
    <mergeCell ref="E36:E37"/>
    <mergeCell ref="F36:F37"/>
    <mergeCell ref="G41:G46"/>
    <mergeCell ref="E50:G50"/>
    <mergeCell ref="G29:G34"/>
    <mergeCell ref="F29:F34"/>
    <mergeCell ref="F41:F46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66" orientation="portrait" r:id="rId1"/>
  <colBreaks count="1" manualBreakCount="1">
    <brk id="7" max="5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E83D-C627-4AC5-BA0A-EEF1F7147C9D}">
  <sheetPr>
    <tabColor theme="9" tint="0.79998168889431442"/>
    <pageSetUpPr fitToPage="1"/>
  </sheetPr>
  <dimension ref="A1:BA67"/>
  <sheetViews>
    <sheetView showGridLines="0" view="pageBreakPreview" topLeftCell="A25" zoomScale="145" zoomScaleNormal="100" zoomScaleSheetLayoutView="145" workbookViewId="0">
      <selection activeCell="G38" sqref="G38:G42"/>
    </sheetView>
  </sheetViews>
  <sheetFormatPr defaultRowHeight="16.5"/>
  <cols>
    <col min="1" max="1" width="8.375" style="1" customWidth="1"/>
    <col min="2" max="7" width="21.625" style="1" customWidth="1"/>
    <col min="8" max="8" width="3.625" style="1" customWidth="1"/>
    <col min="9" max="10" width="3.625" style="1" hidden="1" customWidth="1"/>
    <col min="11" max="38" width="3.625" style="2" hidden="1" customWidth="1"/>
    <col min="39" max="39" width="6.875" style="2" customWidth="1"/>
    <col min="40" max="16384" width="9" style="2"/>
  </cols>
  <sheetData>
    <row r="1" spans="1:38" ht="48.95" customHeight="1">
      <c r="A1" s="190" t="s">
        <v>66</v>
      </c>
      <c r="B1" s="190"/>
      <c r="C1" s="191" t="s">
        <v>265</v>
      </c>
      <c r="D1" s="191"/>
      <c r="E1" s="191"/>
      <c r="F1" s="192" t="s">
        <v>73</v>
      </c>
      <c r="G1" s="192"/>
    </row>
    <row r="2" spans="1:38" ht="12" customHeight="1">
      <c r="A2" s="13" t="s">
        <v>0</v>
      </c>
      <c r="B2" s="10" t="s">
        <v>75</v>
      </c>
      <c r="C2" s="10" t="s">
        <v>76</v>
      </c>
      <c r="D2" s="10" t="s">
        <v>77</v>
      </c>
      <c r="E2" s="10" t="s">
        <v>78</v>
      </c>
      <c r="F2" s="10" t="s">
        <v>79</v>
      </c>
      <c r="G2" s="10" t="s">
        <v>113</v>
      </c>
      <c r="I2" s="3" t="str">
        <f>IFERROR(VALUE(IFERROR(LEFT(B2,SEARCH(":",B2)-1),B2)),B2)</f>
        <v>1[월]</v>
      </c>
      <c r="J2" s="3" t="str">
        <f>IFERROR(VALUE(IFERROR(LEFT(C2,SEARCH(":",C2)-1),C2)),C2)</f>
        <v>2[화]</v>
      </c>
      <c r="K2" s="3" t="str">
        <f t="shared" ref="K2:N2" si="0">IFERROR(VALUE(IFERROR(LEFT(D2,SEARCH(":",D2)-1),D2)),D2)</f>
        <v>3[수]</v>
      </c>
      <c r="L2" s="3" t="str">
        <f t="shared" si="0"/>
        <v>4[목]</v>
      </c>
      <c r="M2" s="3" t="str">
        <f t="shared" si="0"/>
        <v>5[금]</v>
      </c>
      <c r="N2" s="3" t="str">
        <f t="shared" si="0"/>
        <v>6[토]</v>
      </c>
      <c r="O2" s="3" t="str">
        <f>IFERROR(VALUE(IFERROR(LEFT(B13,SEARCH(":",B13)-1),B13)),B13)</f>
        <v>8[월]</v>
      </c>
      <c r="P2" s="3" t="str">
        <f t="shared" ref="P2:T2" si="1">IFERROR(VALUE(IFERROR(LEFT(C13,SEARCH(":",C13)-1),C13)),C13)</f>
        <v>9[화]</v>
      </c>
      <c r="Q2" s="3" t="str">
        <f t="shared" si="1"/>
        <v>10[수]</v>
      </c>
      <c r="R2" s="3" t="str">
        <f t="shared" si="1"/>
        <v>11[목]</v>
      </c>
      <c r="S2" s="3" t="str">
        <f t="shared" si="1"/>
        <v>12[금]</v>
      </c>
      <c r="T2" s="3" t="str">
        <f t="shared" si="1"/>
        <v>13[토]</v>
      </c>
      <c r="U2" s="3" t="str">
        <f t="shared" ref="U2:Z2" si="2">IFERROR(VALUE(IFERROR(LEFT(B24,SEARCH(":",B24)-1),B24)),B24)</f>
        <v>15[월]</v>
      </c>
      <c r="V2" s="3" t="str">
        <f>IFERROR(VALUE(IFERROR(LEFT(C24,SEARCH(":",C24)-1),C24)),C24)</f>
        <v>16[화]</v>
      </c>
      <c r="W2" s="3" t="str">
        <f t="shared" si="2"/>
        <v>17[수]</v>
      </c>
      <c r="X2" s="3" t="str">
        <f t="shared" si="2"/>
        <v>18[목]</v>
      </c>
      <c r="Y2" s="3" t="str">
        <f t="shared" si="2"/>
        <v>19[금]</v>
      </c>
      <c r="Z2" s="3" t="str">
        <f t="shared" si="2"/>
        <v>20[토]</v>
      </c>
      <c r="AA2" s="3" t="str">
        <f>IFERROR(VALUE(IFERROR(LEFT(B35,SEARCH(":",B35)-1),B35)),B35)</f>
        <v>22[월]</v>
      </c>
      <c r="AB2" s="3" t="str">
        <f t="shared" ref="AB2:AF2" si="3">IFERROR(VALUE(IFERROR(LEFT(C35,SEARCH(":",C35)-1),C35)),C35)</f>
        <v>23[화]</v>
      </c>
      <c r="AC2" s="3" t="str">
        <f t="shared" si="3"/>
        <v>24[수]</v>
      </c>
      <c r="AD2" s="3" t="str">
        <f t="shared" si="3"/>
        <v>25[목]</v>
      </c>
      <c r="AE2" s="3" t="str">
        <f t="shared" si="3"/>
        <v>26[금]</v>
      </c>
      <c r="AF2" s="3" t="str">
        <f t="shared" si="3"/>
        <v>27[토]</v>
      </c>
      <c r="AG2" s="3" t="str">
        <f>IFERROR(VALUE(IFERROR(LEFT(B46,SEARCH(":",B46)-1),B46)),B46)</f>
        <v>29[월]</v>
      </c>
      <c r="AH2" s="3" t="str">
        <f>IFERROR(VALUE(IFERROR(LEFT(C46,SEARCH(":",C46)-1),C46)),C46)</f>
        <v>30[화]</v>
      </c>
      <c r="AI2" s="3">
        <f>IFERROR(VALUE(IFERROR(LEFT(F46,SEARCH(":",F46)-1),F46)),F46)</f>
        <v>0</v>
      </c>
      <c r="AJ2" s="3">
        <f>IFERROR(VALUE(IFERROR(LEFT(G46,SEARCH(":",G46)-1),G46)),G46)</f>
        <v>0</v>
      </c>
      <c r="AK2" s="3" t="e">
        <f>IFERROR(VALUE(IFERROR(LEFT(#REF!,SEARCH(":",#REF!)-1),#REF!)),#REF!)</f>
        <v>#REF!</v>
      </c>
      <c r="AL2" s="3" t="e">
        <f>IFERROR(VALUE(IFERROR(LEFT(#REF!,SEARCH(":",#REF!)-1),#REF!)),#REF!)</f>
        <v>#REF!</v>
      </c>
    </row>
    <row r="3" spans="1:38" ht="15" customHeight="1">
      <c r="A3" s="161" t="s">
        <v>4</v>
      </c>
      <c r="B3" s="65" t="s">
        <v>119</v>
      </c>
      <c r="C3" s="56" t="s">
        <v>108</v>
      </c>
      <c r="D3" s="56" t="s">
        <v>109</v>
      </c>
      <c r="E3" s="56" t="s">
        <v>81</v>
      </c>
      <c r="F3" s="65" t="s">
        <v>117</v>
      </c>
      <c r="G3" s="186" t="s">
        <v>68</v>
      </c>
      <c r="H3" s="1" t="s">
        <v>3</v>
      </c>
      <c r="I3" s="3" t="str">
        <f>IFERROR(LEFT(B3,SEARCH(":",B3)-1),B3)</f>
        <v>붕어빵 ①②⑤⑥</v>
      </c>
      <c r="J3" s="3" t="str">
        <f t="shared" ref="J3:N3" si="4">IFERROR(LEFT(C3,SEARCH(":",C3)-1),C3)</f>
        <v>꿀떡</v>
      </c>
      <c r="K3" s="3" t="str">
        <f t="shared" si="4"/>
        <v>머핀 ①②⑤⑥</v>
      </c>
      <c r="L3" s="3" t="str">
        <f t="shared" si="4"/>
        <v>샤인머스켓</v>
      </c>
      <c r="M3" s="3" t="str">
        <f t="shared" si="4"/>
        <v>반시</v>
      </c>
      <c r="N3" s="3" t="str">
        <f t="shared" si="4"/>
        <v>중 식</v>
      </c>
      <c r="O3" s="3" t="str">
        <f t="shared" ref="O3:T3" si="5">IFERROR(LEFT(B13,SEARCH(":",B13)-1),B13)</f>
        <v>8[월]</v>
      </c>
      <c r="P3" s="3" t="str">
        <f t="shared" si="5"/>
        <v>9[화]</v>
      </c>
      <c r="Q3" s="3" t="str">
        <f t="shared" si="5"/>
        <v>10[수]</v>
      </c>
      <c r="R3" s="3" t="str">
        <f t="shared" si="5"/>
        <v>11[목]</v>
      </c>
      <c r="S3" s="3" t="str">
        <f t="shared" si="5"/>
        <v>12[금]</v>
      </c>
      <c r="T3" s="3" t="str">
        <f t="shared" si="5"/>
        <v>13[토]</v>
      </c>
      <c r="U3" s="3" t="str">
        <f t="shared" ref="U3:Z3" si="6">IFERROR(LEFT(B24,SEARCH(":",B24)-1),B24)</f>
        <v>15[월]</v>
      </c>
      <c r="V3" s="3" t="str">
        <f t="shared" si="6"/>
        <v>16[화]</v>
      </c>
      <c r="W3" s="3" t="str">
        <f t="shared" si="6"/>
        <v>17[수]</v>
      </c>
      <c r="X3" s="3" t="str">
        <f t="shared" si="6"/>
        <v>18[목]</v>
      </c>
      <c r="Y3" s="3" t="str">
        <f t="shared" si="6"/>
        <v>19[금]</v>
      </c>
      <c r="Z3" s="3" t="str">
        <f t="shared" si="6"/>
        <v>20[토]</v>
      </c>
      <c r="AA3" s="3" t="str">
        <f t="shared" ref="AA3:AF3" si="7">IFERROR(LEFT(B35,SEARCH(":",B35)-1),B35)</f>
        <v>22[월]</v>
      </c>
      <c r="AB3" s="3" t="str">
        <f t="shared" si="7"/>
        <v>23[화]</v>
      </c>
      <c r="AC3" s="3" t="str">
        <f t="shared" si="7"/>
        <v>24[수]</v>
      </c>
      <c r="AD3" s="3" t="str">
        <f t="shared" si="7"/>
        <v>25[목]</v>
      </c>
      <c r="AE3" s="3" t="str">
        <f t="shared" si="7"/>
        <v>26[금]</v>
      </c>
      <c r="AF3" s="3" t="str">
        <f t="shared" si="7"/>
        <v>27[토]</v>
      </c>
      <c r="AG3" s="3" t="str">
        <f>IFERROR(LEFT(B46,SEARCH(":",B46)-1),B46)</f>
        <v>29[월]</v>
      </c>
      <c r="AH3" s="3" t="str">
        <f>IFERROR(LEFT(C46,SEARCH(":",C46)-1),C46)</f>
        <v>30[화]</v>
      </c>
      <c r="AI3" s="3">
        <f>IFERROR(LEFT(F46,SEARCH(":",F46)-1),F46)</f>
        <v>0</v>
      </c>
      <c r="AJ3" s="3">
        <f>IFERROR(LEFT(G46,SEARCH(":",G46)-1),G46)</f>
        <v>0</v>
      </c>
      <c r="AK3" s="3" t="e">
        <f>IFERROR(LEFT(#REF!,SEARCH(":",#REF!)-1),#REF!)</f>
        <v>#REF!</v>
      </c>
      <c r="AL3" s="3" t="e">
        <f>IFERROR(LEFT(#REF!,SEARCH(":",#REF!)-1),#REF!)</f>
        <v>#REF!</v>
      </c>
    </row>
    <row r="4" spans="1:38" ht="15" customHeight="1">
      <c r="A4" s="163"/>
      <c r="B4" s="18" t="s">
        <v>82</v>
      </c>
      <c r="C4" s="57" t="s">
        <v>80</v>
      </c>
      <c r="D4" s="57" t="s">
        <v>83</v>
      </c>
      <c r="E4" s="57" t="s">
        <v>84</v>
      </c>
      <c r="F4" s="57" t="s">
        <v>116</v>
      </c>
      <c r="G4" s="187"/>
      <c r="H4" s="2"/>
      <c r="I4" s="2"/>
      <c r="J4" s="2"/>
    </row>
    <row r="5" spans="1:38" ht="15" customHeight="1">
      <c r="A5" s="161" t="s">
        <v>203</v>
      </c>
      <c r="B5" s="40" t="s">
        <v>85</v>
      </c>
      <c r="C5" s="58" t="s">
        <v>86</v>
      </c>
      <c r="D5" s="58" t="s">
        <v>87</v>
      </c>
      <c r="E5" s="58" t="s">
        <v>88</v>
      </c>
      <c r="F5" s="145" t="s">
        <v>112</v>
      </c>
      <c r="G5" s="145" t="s">
        <v>115</v>
      </c>
      <c r="H5" s="2"/>
      <c r="I5" s="2"/>
      <c r="J5" s="2"/>
    </row>
    <row r="6" spans="1:38" ht="15" customHeight="1">
      <c r="A6" s="162"/>
      <c r="B6" s="40" t="s">
        <v>106</v>
      </c>
      <c r="C6" s="58" t="s">
        <v>89</v>
      </c>
      <c r="D6" s="58" t="s">
        <v>90</v>
      </c>
      <c r="E6" s="58" t="s">
        <v>123</v>
      </c>
      <c r="F6" s="146"/>
      <c r="G6" s="146"/>
      <c r="H6" s="2"/>
      <c r="I6" s="2"/>
      <c r="J6" s="2"/>
    </row>
    <row r="7" spans="1:38" ht="15" customHeight="1">
      <c r="A7" s="162"/>
      <c r="B7" s="40" t="s">
        <v>91</v>
      </c>
      <c r="C7" s="58" t="s">
        <v>120</v>
      </c>
      <c r="D7" s="58" t="s">
        <v>92</v>
      </c>
      <c r="E7" s="65" t="s">
        <v>93</v>
      </c>
      <c r="F7" s="146"/>
      <c r="G7" s="146"/>
      <c r="H7" s="2"/>
      <c r="I7" s="2"/>
      <c r="J7" s="2"/>
    </row>
    <row r="8" spans="1:38" ht="15" customHeight="1">
      <c r="A8" s="162"/>
      <c r="B8" s="58" t="s">
        <v>94</v>
      </c>
      <c r="C8" s="58" t="s">
        <v>95</v>
      </c>
      <c r="D8" s="58" t="s">
        <v>96</v>
      </c>
      <c r="E8" s="65" t="s">
        <v>111</v>
      </c>
      <c r="F8" s="146"/>
      <c r="G8" s="146"/>
      <c r="H8" s="2"/>
      <c r="I8" s="2"/>
      <c r="J8" s="2"/>
    </row>
    <row r="9" spans="1:38" ht="15" customHeight="1">
      <c r="A9" s="163"/>
      <c r="B9" s="18" t="s">
        <v>100</v>
      </c>
      <c r="C9" s="57" t="s">
        <v>99</v>
      </c>
      <c r="D9" s="57" t="s">
        <v>100</v>
      </c>
      <c r="E9" s="57" t="s">
        <v>100</v>
      </c>
      <c r="F9" s="147"/>
      <c r="G9" s="147"/>
      <c r="H9" s="2"/>
      <c r="I9" s="2"/>
      <c r="J9" s="2"/>
    </row>
    <row r="10" spans="1:38" ht="11.25" customHeight="1">
      <c r="A10" s="14" t="s">
        <v>5</v>
      </c>
      <c r="B10" s="17" t="s">
        <v>266</v>
      </c>
      <c r="C10" s="17" t="s">
        <v>267</v>
      </c>
      <c r="D10" s="17" t="s">
        <v>268</v>
      </c>
      <c r="E10" s="17" t="s">
        <v>269</v>
      </c>
      <c r="F10" s="17" t="s">
        <v>105</v>
      </c>
      <c r="G10" s="22" t="s">
        <v>114</v>
      </c>
      <c r="H10" s="2"/>
      <c r="I10" s="2"/>
      <c r="J10" s="2"/>
    </row>
    <row r="11" spans="1:38" ht="15" customHeight="1">
      <c r="A11" s="161" t="s">
        <v>8</v>
      </c>
      <c r="B11" s="193" t="s">
        <v>118</v>
      </c>
      <c r="C11" s="188" t="s">
        <v>121</v>
      </c>
      <c r="D11" s="193" t="s">
        <v>122</v>
      </c>
      <c r="E11" s="188" t="s">
        <v>118</v>
      </c>
      <c r="F11" s="188" t="s">
        <v>290</v>
      </c>
      <c r="G11" s="188"/>
      <c r="H11" s="2"/>
      <c r="I11" s="2"/>
      <c r="J11" s="2"/>
    </row>
    <row r="12" spans="1:38" ht="25.5" customHeight="1">
      <c r="A12" s="163"/>
      <c r="B12" s="194"/>
      <c r="C12" s="195"/>
      <c r="D12" s="196"/>
      <c r="E12" s="189"/>
      <c r="F12" s="189"/>
      <c r="G12" s="189"/>
      <c r="I12" s="3"/>
      <c r="J12" s="3">
        <f t="shared" ref="J12" si="8">IFERROR(LEFT(C12,SEARCH(":",C12)-1),C12)</f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2" customHeight="1">
      <c r="A13" s="15" t="s">
        <v>0</v>
      </c>
      <c r="B13" s="10" t="s">
        <v>124</v>
      </c>
      <c r="C13" s="10" t="s">
        <v>125</v>
      </c>
      <c r="D13" s="10" t="s">
        <v>126</v>
      </c>
      <c r="E13" s="10" t="s">
        <v>127</v>
      </c>
      <c r="F13" s="10" t="s">
        <v>128</v>
      </c>
      <c r="G13" s="10" t="s">
        <v>145</v>
      </c>
    </row>
    <row r="14" spans="1:38">
      <c r="A14" s="161" t="s">
        <v>4</v>
      </c>
      <c r="B14" s="24" t="s">
        <v>146</v>
      </c>
      <c r="C14" s="197" t="s">
        <v>129</v>
      </c>
      <c r="D14" s="24" t="s">
        <v>150</v>
      </c>
      <c r="E14" s="24" t="s">
        <v>153</v>
      </c>
      <c r="F14" s="198" t="s">
        <v>155</v>
      </c>
      <c r="G14" s="186" t="s">
        <v>68</v>
      </c>
    </row>
    <row r="15" spans="1:38" ht="15" customHeight="1">
      <c r="A15" s="163"/>
      <c r="B15" s="66" t="s">
        <v>82</v>
      </c>
      <c r="C15" s="147"/>
      <c r="D15" s="66" t="s">
        <v>130</v>
      </c>
      <c r="E15" s="66" t="s">
        <v>154</v>
      </c>
      <c r="F15" s="199"/>
      <c r="G15" s="187"/>
    </row>
    <row r="16" spans="1:38" ht="15" customHeight="1">
      <c r="A16" s="161" t="s">
        <v>203</v>
      </c>
      <c r="B16" s="65" t="s">
        <v>131</v>
      </c>
      <c r="C16" s="65" t="s">
        <v>87</v>
      </c>
      <c r="D16" s="59" t="s">
        <v>85</v>
      </c>
      <c r="E16" s="59" t="s">
        <v>132</v>
      </c>
      <c r="F16" s="145" t="s">
        <v>156</v>
      </c>
      <c r="G16" s="145" t="s">
        <v>165</v>
      </c>
    </row>
    <row r="17" spans="1:10" ht="15" customHeight="1">
      <c r="A17" s="162"/>
      <c r="B17" s="65" t="s">
        <v>133</v>
      </c>
      <c r="C17" s="65" t="s">
        <v>134</v>
      </c>
      <c r="D17" s="59" t="s">
        <v>135</v>
      </c>
      <c r="E17" s="59" t="s">
        <v>136</v>
      </c>
      <c r="F17" s="146"/>
      <c r="G17" s="146"/>
    </row>
    <row r="18" spans="1:10" ht="15" customHeight="1">
      <c r="A18" s="162"/>
      <c r="B18" s="65" t="s">
        <v>137</v>
      </c>
      <c r="C18" s="65" t="s">
        <v>149</v>
      </c>
      <c r="D18" s="59" t="s">
        <v>161</v>
      </c>
      <c r="E18" s="59" t="s">
        <v>163</v>
      </c>
      <c r="F18" s="146"/>
      <c r="G18" s="146"/>
    </row>
    <row r="19" spans="1:10" ht="15" customHeight="1">
      <c r="A19" s="162"/>
      <c r="B19" s="67" t="s">
        <v>147</v>
      </c>
      <c r="C19" s="65" t="s">
        <v>139</v>
      </c>
      <c r="D19" s="59" t="s">
        <v>151</v>
      </c>
      <c r="E19" s="59" t="s">
        <v>143</v>
      </c>
      <c r="F19" s="146"/>
      <c r="G19" s="146"/>
    </row>
    <row r="20" spans="1:10" ht="15.75" customHeight="1">
      <c r="A20" s="163"/>
      <c r="B20" s="66" t="s">
        <v>99</v>
      </c>
      <c r="C20" s="66" t="s">
        <v>100</v>
      </c>
      <c r="D20" s="60" t="s">
        <v>99</v>
      </c>
      <c r="E20" s="60" t="s">
        <v>99</v>
      </c>
      <c r="F20" s="147"/>
      <c r="G20" s="147"/>
    </row>
    <row r="21" spans="1:10" ht="11.25" customHeight="1">
      <c r="A21" s="15" t="s">
        <v>5</v>
      </c>
      <c r="B21" s="64" t="s">
        <v>270</v>
      </c>
      <c r="C21" s="64" t="s">
        <v>271</v>
      </c>
      <c r="D21" s="64" t="s">
        <v>272</v>
      </c>
      <c r="E21" s="64" t="s">
        <v>273</v>
      </c>
      <c r="F21" s="64" t="s">
        <v>144</v>
      </c>
      <c r="G21" s="21" t="s">
        <v>274</v>
      </c>
    </row>
    <row r="22" spans="1:10" ht="15" customHeight="1">
      <c r="A22" s="161" t="s">
        <v>8</v>
      </c>
      <c r="B22" s="144" t="s">
        <v>159</v>
      </c>
      <c r="C22" s="142" t="s">
        <v>160</v>
      </c>
      <c r="D22" s="142" t="s">
        <v>275</v>
      </c>
      <c r="E22" s="142" t="s">
        <v>164</v>
      </c>
      <c r="F22" s="144" t="s">
        <v>122</v>
      </c>
      <c r="G22" s="142" t="s">
        <v>166</v>
      </c>
    </row>
    <row r="23" spans="1:10" ht="27" customHeight="1">
      <c r="A23" s="163"/>
      <c r="B23" s="143"/>
      <c r="C23" s="143"/>
      <c r="D23" s="173"/>
      <c r="E23" s="143"/>
      <c r="F23" s="143"/>
      <c r="G23" s="143"/>
    </row>
    <row r="24" spans="1:10" ht="12" customHeight="1">
      <c r="A24" s="15" t="s">
        <v>0</v>
      </c>
      <c r="B24" s="10" t="s">
        <v>167</v>
      </c>
      <c r="C24" s="10" t="s">
        <v>168</v>
      </c>
      <c r="D24" s="10" t="s">
        <v>169</v>
      </c>
      <c r="E24" s="10" t="s">
        <v>170</v>
      </c>
      <c r="F24" s="10" t="s">
        <v>171</v>
      </c>
      <c r="G24" s="10" t="s">
        <v>224</v>
      </c>
    </row>
    <row r="25" spans="1:10" ht="15" customHeight="1">
      <c r="A25" s="161" t="s">
        <v>4</v>
      </c>
      <c r="B25" s="65" t="s">
        <v>193</v>
      </c>
      <c r="C25" s="65" t="s">
        <v>192</v>
      </c>
      <c r="D25" s="39" t="s">
        <v>172</v>
      </c>
      <c r="E25" s="65" t="s">
        <v>173</v>
      </c>
      <c r="F25" s="65" t="s">
        <v>174</v>
      </c>
      <c r="G25" s="186" t="s">
        <v>68</v>
      </c>
    </row>
    <row r="26" spans="1:10" ht="15" customHeight="1">
      <c r="A26" s="163"/>
      <c r="B26" s="66" t="s">
        <v>82</v>
      </c>
      <c r="C26" s="66" t="s">
        <v>82</v>
      </c>
      <c r="D26" s="66" t="s">
        <v>175</v>
      </c>
      <c r="E26" s="66" t="s">
        <v>198</v>
      </c>
      <c r="F26" s="66" t="s">
        <v>176</v>
      </c>
      <c r="G26" s="187"/>
    </row>
    <row r="27" spans="1:10" ht="15" customHeight="1">
      <c r="A27" s="161" t="s">
        <v>203</v>
      </c>
      <c r="B27" s="65" t="s">
        <v>85</v>
      </c>
      <c r="C27" s="65" t="s">
        <v>87</v>
      </c>
      <c r="D27" s="65" t="s">
        <v>132</v>
      </c>
      <c r="E27" s="65" t="s">
        <v>86</v>
      </c>
      <c r="F27" s="145" t="s">
        <v>291</v>
      </c>
      <c r="G27" s="145" t="s">
        <v>157</v>
      </c>
      <c r="J27" s="4"/>
    </row>
    <row r="28" spans="1:10" ht="15" customHeight="1">
      <c r="A28" s="162"/>
      <c r="B28" s="65" t="s">
        <v>194</v>
      </c>
      <c r="C28" s="65" t="s">
        <v>177</v>
      </c>
      <c r="D28" s="65" t="s">
        <v>178</v>
      </c>
      <c r="E28" s="65" t="s">
        <v>179</v>
      </c>
      <c r="F28" s="146"/>
      <c r="G28" s="146"/>
      <c r="J28" s="4"/>
    </row>
    <row r="29" spans="1:10" ht="15" customHeight="1">
      <c r="A29" s="162"/>
      <c r="B29" s="65" t="s">
        <v>195</v>
      </c>
      <c r="C29" s="65" t="s">
        <v>197</v>
      </c>
      <c r="D29" s="65" t="s">
        <v>180</v>
      </c>
      <c r="E29" s="65" t="s">
        <v>202</v>
      </c>
      <c r="F29" s="146"/>
      <c r="G29" s="146"/>
      <c r="J29" s="4"/>
    </row>
    <row r="30" spans="1:10" ht="15" customHeight="1">
      <c r="A30" s="162"/>
      <c r="B30" s="65" t="s">
        <v>196</v>
      </c>
      <c r="C30" s="65" t="s">
        <v>182</v>
      </c>
      <c r="D30" s="65" t="s">
        <v>183</v>
      </c>
      <c r="E30" s="65" t="s">
        <v>184</v>
      </c>
      <c r="F30" s="146"/>
      <c r="G30" s="146"/>
      <c r="J30" s="4"/>
    </row>
    <row r="31" spans="1:10" ht="15" customHeight="1">
      <c r="A31" s="163"/>
      <c r="B31" s="66" t="s">
        <v>99</v>
      </c>
      <c r="C31" s="66" t="s">
        <v>100</v>
      </c>
      <c r="D31" s="66" t="s">
        <v>99</v>
      </c>
      <c r="E31" s="66" t="s">
        <v>100</v>
      </c>
      <c r="F31" s="147"/>
      <c r="G31" s="147"/>
      <c r="J31" s="4"/>
    </row>
    <row r="32" spans="1:10" ht="11.25" customHeight="1">
      <c r="A32" s="14" t="s">
        <v>5</v>
      </c>
      <c r="B32" s="64" t="s">
        <v>276</v>
      </c>
      <c r="C32" s="64" t="s">
        <v>277</v>
      </c>
      <c r="D32" s="64" t="s">
        <v>278</v>
      </c>
      <c r="E32" s="64" t="s">
        <v>279</v>
      </c>
      <c r="F32" s="64" t="s">
        <v>191</v>
      </c>
      <c r="G32" s="21" t="s">
        <v>158</v>
      </c>
    </row>
    <row r="33" spans="1:10" ht="15" customHeight="1">
      <c r="A33" s="161" t="s">
        <v>8</v>
      </c>
      <c r="B33" s="142" t="s">
        <v>199</v>
      </c>
      <c r="C33" s="142" t="s">
        <v>200</v>
      </c>
      <c r="D33" s="142" t="s">
        <v>162</v>
      </c>
      <c r="E33" s="142" t="s">
        <v>121</v>
      </c>
      <c r="F33" s="144" t="s">
        <v>118</v>
      </c>
      <c r="G33" s="142" t="s">
        <v>204</v>
      </c>
    </row>
    <row r="34" spans="1:10" ht="30.75" customHeight="1">
      <c r="A34" s="163"/>
      <c r="B34" s="143"/>
      <c r="C34" s="173"/>
      <c r="D34" s="143"/>
      <c r="E34" s="143"/>
      <c r="F34" s="143"/>
      <c r="G34" s="143"/>
    </row>
    <row r="35" spans="1:10" ht="12" customHeight="1">
      <c r="A35" s="16" t="s">
        <v>1</v>
      </c>
      <c r="B35" s="10" t="s">
        <v>206</v>
      </c>
      <c r="C35" s="10" t="s">
        <v>207</v>
      </c>
      <c r="D35" s="10" t="s">
        <v>208</v>
      </c>
      <c r="E35" s="71" t="s">
        <v>209</v>
      </c>
      <c r="F35" s="10" t="s">
        <v>210</v>
      </c>
      <c r="G35" s="10" t="s">
        <v>225</v>
      </c>
      <c r="H35" s="2"/>
      <c r="I35" s="2"/>
      <c r="J35" s="2"/>
    </row>
    <row r="36" spans="1:10" ht="15" customHeight="1">
      <c r="A36" s="161" t="s">
        <v>4</v>
      </c>
      <c r="B36" s="65" t="s">
        <v>227</v>
      </c>
      <c r="C36" s="65" t="s">
        <v>173</v>
      </c>
      <c r="D36" s="65" t="s">
        <v>228</v>
      </c>
      <c r="E36" s="174" t="s">
        <v>236</v>
      </c>
      <c r="F36" s="24" t="s">
        <v>212</v>
      </c>
      <c r="G36" s="186" t="s">
        <v>68</v>
      </c>
      <c r="H36" s="2"/>
      <c r="I36" s="2"/>
      <c r="J36" s="2"/>
    </row>
    <row r="37" spans="1:10" ht="15" customHeight="1">
      <c r="A37" s="163"/>
      <c r="B37" s="66" t="s">
        <v>211</v>
      </c>
      <c r="C37" s="66" t="s">
        <v>84</v>
      </c>
      <c r="D37" s="66" t="s">
        <v>229</v>
      </c>
      <c r="E37" s="175"/>
      <c r="F37" s="66" t="s">
        <v>82</v>
      </c>
      <c r="G37" s="187"/>
      <c r="H37" s="2"/>
      <c r="I37" s="2"/>
      <c r="J37" s="2"/>
    </row>
    <row r="38" spans="1:10" ht="15" customHeight="1">
      <c r="A38" s="161" t="s">
        <v>203</v>
      </c>
      <c r="B38" s="65" t="s">
        <v>87</v>
      </c>
      <c r="C38" s="65" t="s">
        <v>132</v>
      </c>
      <c r="D38" s="65" t="s">
        <v>87</v>
      </c>
      <c r="E38" s="175"/>
      <c r="F38" s="145" t="s">
        <v>237</v>
      </c>
      <c r="G38" s="145" t="s">
        <v>292</v>
      </c>
      <c r="H38" s="2"/>
      <c r="I38" s="2"/>
      <c r="J38" s="2"/>
    </row>
    <row r="39" spans="1:10" s="1" customFormat="1" ht="15" customHeight="1">
      <c r="A39" s="162"/>
      <c r="B39" s="65" t="s">
        <v>213</v>
      </c>
      <c r="C39" s="65" t="s">
        <v>230</v>
      </c>
      <c r="D39" s="65" t="s">
        <v>233</v>
      </c>
      <c r="E39" s="175"/>
      <c r="F39" s="146"/>
      <c r="G39" s="146"/>
    </row>
    <row r="40" spans="1:10" s="1" customFormat="1" ht="15" customHeight="1">
      <c r="A40" s="162"/>
      <c r="B40" s="65" t="s">
        <v>214</v>
      </c>
      <c r="C40" s="65" t="s">
        <v>231</v>
      </c>
      <c r="D40" s="65" t="s">
        <v>234</v>
      </c>
      <c r="E40" s="175"/>
      <c r="F40" s="146"/>
      <c r="G40" s="146"/>
    </row>
    <row r="41" spans="1:10" s="1" customFormat="1" ht="15" customHeight="1">
      <c r="A41" s="162"/>
      <c r="B41" s="65" t="s">
        <v>215</v>
      </c>
      <c r="C41" s="65" t="s">
        <v>218</v>
      </c>
      <c r="D41" s="65" t="s">
        <v>216</v>
      </c>
      <c r="E41" s="175"/>
      <c r="F41" s="146"/>
      <c r="G41" s="146"/>
    </row>
    <row r="42" spans="1:10" s="1" customFormat="1" ht="15" customHeight="1">
      <c r="A42" s="163"/>
      <c r="B42" s="66" t="s">
        <v>100</v>
      </c>
      <c r="C42" s="66" t="s">
        <v>99</v>
      </c>
      <c r="D42" s="66" t="s">
        <v>100</v>
      </c>
      <c r="E42" s="175"/>
      <c r="F42" s="147"/>
      <c r="G42" s="147"/>
    </row>
    <row r="43" spans="1:10" s="1" customFormat="1" ht="11.25" customHeight="1">
      <c r="A43" s="15" t="s">
        <v>5</v>
      </c>
      <c r="B43" s="64" t="s">
        <v>280</v>
      </c>
      <c r="C43" s="64" t="s">
        <v>281</v>
      </c>
      <c r="D43" s="64" t="s">
        <v>282</v>
      </c>
      <c r="E43" s="175"/>
      <c r="F43" s="19" t="s">
        <v>223</v>
      </c>
      <c r="G43" s="20" t="s">
        <v>226</v>
      </c>
    </row>
    <row r="44" spans="1:10" s="1" customFormat="1" ht="15" customHeight="1">
      <c r="A44" s="161" t="s">
        <v>8</v>
      </c>
      <c r="B44" s="142" t="s">
        <v>121</v>
      </c>
      <c r="C44" s="142" t="s">
        <v>118</v>
      </c>
      <c r="D44" s="142" t="s">
        <v>235</v>
      </c>
      <c r="E44" s="175"/>
      <c r="F44" s="142" t="s">
        <v>238</v>
      </c>
      <c r="G44" s="144"/>
    </row>
    <row r="45" spans="1:10" s="1" customFormat="1" ht="25.5" customHeight="1">
      <c r="A45" s="163"/>
      <c r="B45" s="143"/>
      <c r="C45" s="143"/>
      <c r="D45" s="143"/>
      <c r="E45" s="176"/>
      <c r="F45" s="173"/>
      <c r="G45" s="143"/>
    </row>
    <row r="46" spans="1:10" s="1" customFormat="1" ht="12" customHeight="1">
      <c r="A46" s="15" t="s">
        <v>1</v>
      </c>
      <c r="B46" s="10" t="s">
        <v>239</v>
      </c>
      <c r="C46" s="10" t="s">
        <v>240</v>
      </c>
      <c r="D46" s="10" t="s">
        <v>241</v>
      </c>
      <c r="E46" s="148"/>
      <c r="F46" s="149"/>
      <c r="G46" s="150"/>
    </row>
    <row r="47" spans="1:10" s="1" customFormat="1" ht="15" customHeight="1">
      <c r="A47" s="161" t="s">
        <v>4</v>
      </c>
      <c r="B47" s="65" t="s">
        <v>242</v>
      </c>
      <c r="C47" s="65" t="s">
        <v>243</v>
      </c>
      <c r="D47" s="65" t="s">
        <v>261</v>
      </c>
      <c r="E47" s="177"/>
      <c r="F47" s="178"/>
      <c r="G47" s="179"/>
    </row>
    <row r="48" spans="1:10" s="1" customFormat="1" ht="15" customHeight="1">
      <c r="A48" s="163"/>
      <c r="B48" s="66" t="s">
        <v>255</v>
      </c>
      <c r="C48" s="57" t="s">
        <v>244</v>
      </c>
      <c r="D48" s="66" t="s">
        <v>82</v>
      </c>
      <c r="E48" s="180"/>
      <c r="F48" s="181"/>
      <c r="G48" s="182"/>
    </row>
    <row r="49" spans="1:53" s="1" customFormat="1" ht="15" customHeight="1">
      <c r="A49" s="161" t="s">
        <v>203</v>
      </c>
      <c r="B49" s="65" t="s">
        <v>85</v>
      </c>
      <c r="C49" s="65" t="s">
        <v>87</v>
      </c>
      <c r="D49" s="65" t="s">
        <v>88</v>
      </c>
      <c r="E49" s="180"/>
      <c r="F49" s="181"/>
      <c r="G49" s="182"/>
    </row>
    <row r="50" spans="1:53" s="1" customFormat="1" ht="15" customHeight="1">
      <c r="A50" s="162"/>
      <c r="B50" s="65" t="s">
        <v>259</v>
      </c>
      <c r="C50" s="65" t="s">
        <v>245</v>
      </c>
      <c r="D50" s="65" t="s">
        <v>246</v>
      </c>
      <c r="E50" s="180"/>
      <c r="F50" s="181"/>
      <c r="G50" s="182"/>
    </row>
    <row r="51" spans="1:53" s="1" customFormat="1" ht="15" customHeight="1">
      <c r="A51" s="162"/>
      <c r="B51" s="65" t="s">
        <v>247</v>
      </c>
      <c r="C51" s="65" t="s">
        <v>262</v>
      </c>
      <c r="D51" s="65" t="s">
        <v>264</v>
      </c>
      <c r="E51" s="180"/>
      <c r="F51" s="181"/>
      <c r="G51" s="182"/>
    </row>
    <row r="52" spans="1:53" s="1" customFormat="1" ht="15" customHeight="1">
      <c r="A52" s="162"/>
      <c r="B52" s="65" t="s">
        <v>256</v>
      </c>
      <c r="C52" s="65" t="s">
        <v>250</v>
      </c>
      <c r="D52" s="65" t="s">
        <v>249</v>
      </c>
      <c r="E52" s="180"/>
      <c r="F52" s="181"/>
      <c r="G52" s="182"/>
    </row>
    <row r="53" spans="1:53" s="1" customFormat="1" ht="15" customHeight="1">
      <c r="A53" s="163"/>
      <c r="B53" s="66" t="s">
        <v>99</v>
      </c>
      <c r="C53" s="66" t="s">
        <v>100</v>
      </c>
      <c r="D53" s="66" t="s">
        <v>100</v>
      </c>
      <c r="E53" s="180"/>
      <c r="F53" s="181"/>
      <c r="G53" s="182"/>
    </row>
    <row r="54" spans="1:53" s="1" customFormat="1" ht="11.25" customHeight="1">
      <c r="A54" s="14" t="s">
        <v>5</v>
      </c>
      <c r="B54" s="64" t="s">
        <v>285</v>
      </c>
      <c r="C54" s="64" t="s">
        <v>283</v>
      </c>
      <c r="D54" s="64" t="s">
        <v>284</v>
      </c>
      <c r="E54" s="180"/>
      <c r="F54" s="181"/>
      <c r="G54" s="182"/>
    </row>
    <row r="55" spans="1:53" s="1" customFormat="1" ht="15" customHeight="1">
      <c r="A55" s="161" t="s">
        <v>8</v>
      </c>
      <c r="B55" s="144" t="s">
        <v>260</v>
      </c>
      <c r="C55" s="142" t="s">
        <v>263</v>
      </c>
      <c r="D55" s="142" t="s">
        <v>122</v>
      </c>
      <c r="E55" s="180"/>
      <c r="F55" s="181"/>
      <c r="G55" s="182"/>
    </row>
    <row r="56" spans="1:53" s="1" customFormat="1" ht="15" customHeight="1">
      <c r="A56" s="163"/>
      <c r="B56" s="143"/>
      <c r="C56" s="143"/>
      <c r="D56" s="143"/>
      <c r="E56" s="183"/>
      <c r="F56" s="184"/>
      <c r="G56" s="185"/>
    </row>
    <row r="57" spans="1:53" s="1" customFormat="1" ht="12" customHeight="1">
      <c r="A57" s="151" t="s">
        <v>10</v>
      </c>
      <c r="B57" s="165" t="s">
        <v>13</v>
      </c>
      <c r="C57" s="166"/>
      <c r="D57" s="166"/>
      <c r="E57" s="165" t="s">
        <v>14</v>
      </c>
      <c r="F57" s="166"/>
      <c r="G57" s="166"/>
    </row>
    <row r="58" spans="1:53" s="1" customFormat="1" ht="10.5" customHeight="1">
      <c r="A58" s="151"/>
      <c r="B58" s="12" t="s">
        <v>2</v>
      </c>
      <c r="C58" s="11" t="s">
        <v>11</v>
      </c>
      <c r="D58" s="11" t="s">
        <v>12</v>
      </c>
      <c r="E58" s="167" t="s">
        <v>15</v>
      </c>
      <c r="F58" s="168"/>
      <c r="G58" s="11" t="s">
        <v>17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s="1" customFormat="1" ht="13.5" customHeight="1">
      <c r="A59" s="151"/>
      <c r="B59" s="63" t="s">
        <v>6</v>
      </c>
      <c r="C59" s="63" t="s">
        <v>7</v>
      </c>
      <c r="D59" s="63" t="s">
        <v>7</v>
      </c>
      <c r="E59" s="159" t="s">
        <v>6</v>
      </c>
      <c r="F59" s="159"/>
      <c r="G59" s="63" t="s">
        <v>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2.95" customHeight="1">
      <c r="A60" s="151"/>
      <c r="B60" s="160" t="s">
        <v>18</v>
      </c>
      <c r="C60" s="160"/>
      <c r="D60" s="160"/>
      <c r="E60" s="160"/>
      <c r="F60" s="160"/>
      <c r="G60" s="160"/>
      <c r="AM60" s="171"/>
      <c r="AN60" s="170"/>
      <c r="AO60" s="170"/>
      <c r="AP60" s="170"/>
      <c r="AQ60" s="170"/>
      <c r="AR60" s="62"/>
      <c r="AS60" s="170"/>
      <c r="AT60" s="170"/>
      <c r="AU60" s="170"/>
      <c r="AV60" s="170"/>
      <c r="AW60" s="172"/>
      <c r="AX60" s="172"/>
      <c r="AY60" s="170"/>
      <c r="AZ60" s="170"/>
      <c r="BA60" s="170"/>
    </row>
    <row r="61" spans="1:53" s="1" customFormat="1" ht="12.95" customHeight="1">
      <c r="A61" s="151"/>
      <c r="B61" s="164" t="s">
        <v>19</v>
      </c>
      <c r="C61" s="164"/>
      <c r="D61" s="164"/>
      <c r="E61" s="164"/>
      <c r="F61" s="164"/>
      <c r="G61" s="164"/>
      <c r="AM61" s="171"/>
      <c r="AN61" s="5"/>
      <c r="AO61" s="5"/>
      <c r="AP61" s="5"/>
      <c r="AQ61" s="5"/>
      <c r="AR61" s="5"/>
      <c r="AS61" s="5"/>
      <c r="AT61" s="5"/>
      <c r="AU61" s="5"/>
      <c r="AV61" s="5"/>
      <c r="AW61" s="172"/>
      <c r="AX61" s="172"/>
      <c r="AY61" s="170"/>
      <c r="AZ61" s="170"/>
      <c r="BA61" s="170"/>
    </row>
    <row r="62" spans="1:53" s="1" customFormat="1" ht="12.95" customHeight="1">
      <c r="A62" s="151" t="s">
        <v>20</v>
      </c>
      <c r="B62" s="152" t="s">
        <v>67</v>
      </c>
      <c r="C62" s="153"/>
      <c r="D62" s="153"/>
      <c r="E62" s="153"/>
      <c r="F62" s="153"/>
      <c r="G62" s="154"/>
      <c r="AM62" s="171"/>
      <c r="AN62" s="61"/>
      <c r="AO62" s="61"/>
      <c r="AP62" s="61"/>
      <c r="AQ62" s="61"/>
      <c r="AR62" s="61"/>
      <c r="AS62" s="61"/>
      <c r="AT62" s="61"/>
      <c r="AU62" s="61"/>
      <c r="AV62" s="61"/>
      <c r="AW62" s="169"/>
      <c r="AX62" s="169"/>
      <c r="AY62" s="61"/>
      <c r="AZ62" s="61"/>
      <c r="BA62" s="61"/>
    </row>
    <row r="63" spans="1:53" s="1" customFormat="1" ht="12.95" customHeight="1">
      <c r="A63" s="151"/>
      <c r="B63" s="155"/>
      <c r="C63" s="155"/>
      <c r="D63" s="155"/>
      <c r="E63" s="155"/>
      <c r="F63" s="155"/>
      <c r="G63" s="156"/>
      <c r="AM63" s="171"/>
      <c r="AN63" s="170"/>
      <c r="AO63" s="170"/>
      <c r="AP63" s="170"/>
      <c r="AQ63" s="171"/>
      <c r="AR63" s="171"/>
      <c r="AS63" s="171"/>
      <c r="AT63" s="171"/>
      <c r="AU63" s="170"/>
      <c r="AV63" s="170"/>
      <c r="AW63" s="170"/>
      <c r="AX63" s="170"/>
      <c r="AY63" s="170"/>
      <c r="AZ63" s="170"/>
      <c r="BA63" s="170"/>
    </row>
    <row r="64" spans="1:53" s="1" customFormat="1" ht="12.95" customHeight="1">
      <c r="A64" s="151"/>
      <c r="B64" s="155"/>
      <c r="C64" s="155"/>
      <c r="D64" s="155"/>
      <c r="E64" s="155"/>
      <c r="F64" s="155"/>
      <c r="G64" s="156"/>
      <c r="AM64" s="171"/>
      <c r="AN64" s="5"/>
      <c r="AO64" s="6"/>
      <c r="AP64" s="5"/>
      <c r="AQ64" s="171"/>
      <c r="AR64" s="171"/>
      <c r="AS64" s="171"/>
      <c r="AT64" s="171"/>
      <c r="AU64" s="6"/>
      <c r="AV64" s="6"/>
      <c r="AW64" s="6"/>
      <c r="AX64" s="6"/>
      <c r="AY64" s="6"/>
      <c r="AZ64" s="6"/>
      <c r="BA64" s="6"/>
    </row>
    <row r="65" spans="1:53" s="1" customFormat="1" ht="12.95" customHeight="1">
      <c r="A65" s="151"/>
      <c r="B65" s="155"/>
      <c r="C65" s="155"/>
      <c r="D65" s="155"/>
      <c r="E65" s="155"/>
      <c r="F65" s="155"/>
      <c r="G65" s="156"/>
      <c r="AM65" s="171"/>
      <c r="AN65" s="5"/>
      <c r="AO65" s="5"/>
      <c r="AP65" s="5"/>
      <c r="AQ65" s="7"/>
      <c r="AR65" s="7"/>
      <c r="AS65" s="7"/>
      <c r="AT65" s="7"/>
      <c r="AU65" s="6"/>
      <c r="AV65" s="6"/>
      <c r="AW65" s="6"/>
      <c r="AX65" s="6"/>
      <c r="AY65" s="6"/>
      <c r="AZ65" s="6"/>
      <c r="BA65" s="6"/>
    </row>
    <row r="66" spans="1:53" ht="12.95" customHeight="1">
      <c r="A66" s="151"/>
      <c r="B66" s="157"/>
      <c r="C66" s="157"/>
      <c r="D66" s="157"/>
      <c r="E66" s="157"/>
      <c r="F66" s="157"/>
      <c r="G66" s="158"/>
      <c r="AM66" s="171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>
      <c r="B67" s="9"/>
      <c r="C67" s="9"/>
      <c r="D67" s="9"/>
      <c r="E67" s="9"/>
      <c r="F67" s="9"/>
      <c r="G67" s="9"/>
    </row>
  </sheetData>
  <mergeCells count="82">
    <mergeCell ref="A5:A9"/>
    <mergeCell ref="F5:F9"/>
    <mergeCell ref="G5:G9"/>
    <mergeCell ref="A1:B1"/>
    <mergeCell ref="C1:E1"/>
    <mergeCell ref="F1:G1"/>
    <mergeCell ref="A3:A4"/>
    <mergeCell ref="G3:G4"/>
    <mergeCell ref="A16:A20"/>
    <mergeCell ref="F16:F20"/>
    <mergeCell ref="G16:G20"/>
    <mergeCell ref="A11:A12"/>
    <mergeCell ref="B11:B12"/>
    <mergeCell ref="C11:C12"/>
    <mergeCell ref="D11:D12"/>
    <mergeCell ref="E11:E12"/>
    <mergeCell ref="F11:F12"/>
    <mergeCell ref="G11:G12"/>
    <mergeCell ref="A14:A15"/>
    <mergeCell ref="C14:C15"/>
    <mergeCell ref="F14:F15"/>
    <mergeCell ref="G14:G15"/>
    <mergeCell ref="G22:G23"/>
    <mergeCell ref="A25:A26"/>
    <mergeCell ref="G25:G26"/>
    <mergeCell ref="A27:A31"/>
    <mergeCell ref="F27:F31"/>
    <mergeCell ref="G27:G31"/>
    <mergeCell ref="A22:A23"/>
    <mergeCell ref="B22:B23"/>
    <mergeCell ref="C22:C23"/>
    <mergeCell ref="D22:D23"/>
    <mergeCell ref="E22:E23"/>
    <mergeCell ref="F22:F23"/>
    <mergeCell ref="G33:G34"/>
    <mergeCell ref="A36:A37"/>
    <mergeCell ref="E36:E45"/>
    <mergeCell ref="G36:G37"/>
    <mergeCell ref="A38:A42"/>
    <mergeCell ref="F38:F42"/>
    <mergeCell ref="G38:G42"/>
    <mergeCell ref="A44:A45"/>
    <mergeCell ref="B44:B45"/>
    <mergeCell ref="C44:C45"/>
    <mergeCell ref="A33:A34"/>
    <mergeCell ref="B33:B34"/>
    <mergeCell ref="C33:C34"/>
    <mergeCell ref="D33:D34"/>
    <mergeCell ref="E33:E34"/>
    <mergeCell ref="F33:F34"/>
    <mergeCell ref="D44:D45"/>
    <mergeCell ref="F44:F45"/>
    <mergeCell ref="G44:G45"/>
    <mergeCell ref="E46:G46"/>
    <mergeCell ref="A47:A48"/>
    <mergeCell ref="E47:G56"/>
    <mergeCell ref="A49:A53"/>
    <mergeCell ref="A55:A56"/>
    <mergeCell ref="B55:B56"/>
    <mergeCell ref="C55:C56"/>
    <mergeCell ref="D55:D56"/>
    <mergeCell ref="B57:D57"/>
    <mergeCell ref="E57:G57"/>
    <mergeCell ref="E58:F58"/>
    <mergeCell ref="E59:F59"/>
    <mergeCell ref="B60:G60"/>
    <mergeCell ref="AZ60:AZ61"/>
    <mergeCell ref="BA60:BA61"/>
    <mergeCell ref="B61:G61"/>
    <mergeCell ref="A62:A66"/>
    <mergeCell ref="B62:G66"/>
    <mergeCell ref="AW62:AX62"/>
    <mergeCell ref="AN63:AP63"/>
    <mergeCell ref="AQ63:AT64"/>
    <mergeCell ref="AU63:BA63"/>
    <mergeCell ref="AM60:AM66"/>
    <mergeCell ref="AN60:AQ60"/>
    <mergeCell ref="AS60:AT60"/>
    <mergeCell ref="AU60:AV60"/>
    <mergeCell ref="AW60:AX61"/>
    <mergeCell ref="AY60:AY61"/>
    <mergeCell ref="A57:A61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66" orientation="portrait" r:id="rId1"/>
  <colBreaks count="1" manualBreakCount="1">
    <brk id="7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식단안내문</vt:lpstr>
      <vt:lpstr>지역아동센터(6-11세, 4찬)</vt:lpstr>
      <vt:lpstr>지역아동센터(6-11세, 3찬)</vt:lpstr>
      <vt:lpstr>식단안내문!Print_Area</vt:lpstr>
      <vt:lpstr>'지역아동센터(6-11세, 3찬)'!Print_Area</vt:lpstr>
      <vt:lpstr>'지역아동센터(6-11세, 4찬)'!Print_Area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2025-11-18T05:40:11Z</cp:lastPrinted>
  <dcterms:created xsi:type="dcterms:W3CDTF">2022-10-13T05:30:32Z</dcterms:created>
  <dcterms:modified xsi:type="dcterms:W3CDTF">2025-11-20T02:04:00Z</dcterms:modified>
</cp:coreProperties>
</file>