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26_1월 기업모집공고\공고문_현주VF\"/>
    </mc:Choice>
  </mc:AlternateContent>
  <xr:revisionPtr revIDLastSave="0" documentId="13_ncr:1_{EC181232-0712-417E-9523-EF4E912B21B7}" xr6:coauthVersionLast="47" xr6:coauthVersionMax="47" xr10:uidLastSave="{00000000-0000-0000-0000-000000000000}"/>
  <workbookProtection workbookAlgorithmName="SHA-512" workbookHashValue="L6UWde3R6bzrFBpdKFVzsiZmPGJ/gHPqooaks/rB2e00+C5wJMUCYXBkIg7InTyHaUUOUHxNCoCzQFb5nrR98A==" workbookSaltValue="p0DN+Vpt+LGN2Qy3zM2jJQ==" workbookSpinCount="100000" lockStructure="1"/>
  <bookViews>
    <workbookView xWindow="810" yWindow="-120" windowWidth="28110" windowHeight="14640" xr2:uid="{2C6DEC3D-D44E-4B99-87BB-F80B3DFB7CBA}"/>
  </bookViews>
  <sheets>
    <sheet name="(양식) 기업명" sheetId="1" r:id="rId1"/>
    <sheet name="Sheet1" sheetId="4" r:id="rId2"/>
    <sheet name="(양식)(별첨)스포츠산업매출 세부내용" sheetId="3" state="hidden" r:id="rId3"/>
  </sheets>
  <definedNames>
    <definedName name="_xlnm.Print_Area" localSheetId="0">'(양식) 기업명'!$A$1:$K$41</definedName>
    <definedName name="_xlnm.Print_Area" localSheetId="2">'(양식)(별첨)스포츠산업매출 세부내용'!$A$1:$J$24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" l="1"/>
  <c r="F34" i="1"/>
  <c r="F33" i="1"/>
  <c r="E33" i="1"/>
  <c r="D33" i="1"/>
  <c r="F32" i="1"/>
  <c r="E32" i="1"/>
  <c r="D32" i="1"/>
  <c r="D31" i="1"/>
  <c r="E31" i="1"/>
  <c r="F31" i="1"/>
  <c r="F30" i="1"/>
  <c r="E30" i="1"/>
  <c r="D30" i="1"/>
  <c r="I5" i="1"/>
  <c r="H20" i="1"/>
  <c r="H39" i="1"/>
  <c r="F253" i="1"/>
  <c r="C49" i="1" s="1"/>
  <c r="E29" i="1"/>
  <c r="F29" i="1"/>
  <c r="C48" i="1" s="1"/>
  <c r="D29" i="1"/>
  <c r="H22" i="1"/>
  <c r="C4" i="3"/>
  <c r="C50" i="1" l="1"/>
  <c r="H33" i="1"/>
  <c r="H31" i="1"/>
  <c r="H30" i="1"/>
  <c r="H32" i="1"/>
  <c r="H29" i="1"/>
</calcChain>
</file>

<file path=xl/sharedStrings.xml><?xml version="1.0" encoding="utf-8"?>
<sst xmlns="http://schemas.openxmlformats.org/spreadsheetml/2006/main" count="101" uniqueCount="85">
  <si>
    <t>구분</t>
  </si>
  <si>
    <t>지원기업명</t>
    <phoneticPr fontId="2" type="noConversion"/>
  </si>
  <si>
    <t>연번</t>
    <phoneticPr fontId="2" type="noConversion"/>
  </si>
  <si>
    <t>2023년</t>
    <phoneticPr fontId="2" type="noConversion"/>
  </si>
  <si>
    <t>【기준】</t>
    <phoneticPr fontId="2" type="noConversion"/>
  </si>
  <si>
    <t>유동자산</t>
    <phoneticPr fontId="12" type="noConversion"/>
  </si>
  <si>
    <t>자산총계</t>
    <phoneticPr fontId="12" type="noConversion"/>
  </si>
  <si>
    <t>유동부채</t>
    <phoneticPr fontId="12" type="noConversion"/>
  </si>
  <si>
    <t>자본총계</t>
    <phoneticPr fontId="12" type="noConversion"/>
  </si>
  <si>
    <t>매출액</t>
    <phoneticPr fontId="12" type="noConversion"/>
  </si>
  <si>
    <t>금액</t>
    <phoneticPr fontId="2" type="noConversion"/>
  </si>
  <si>
    <t>비고(설명)</t>
    <phoneticPr fontId="2" type="noConversion"/>
  </si>
  <si>
    <t>계</t>
    <phoneticPr fontId="2" type="noConversion"/>
  </si>
  <si>
    <t>증빙목록</t>
    <phoneticPr fontId="2" type="noConversion"/>
  </si>
  <si>
    <t>스포츠산업 매출 세부내용</t>
    <phoneticPr fontId="2" type="noConversion"/>
  </si>
  <si>
    <t>○ 초록색으로 음영처리된 부분만 기재해주시기 바랍니다</t>
    <phoneticPr fontId="2" type="noConversion"/>
  </si>
  <si>
    <t>○ 예시글은 삭제 후 작성해주시기 바랍니다.</t>
    <phoneticPr fontId="2" type="noConversion"/>
  </si>
  <si>
    <t>인원(명)</t>
    <phoneticPr fontId="12" type="noConversion"/>
  </si>
  <si>
    <t>01. 재무성과</t>
    <phoneticPr fontId="2" type="noConversion"/>
  </si>
  <si>
    <t>부채총계</t>
    <phoneticPr fontId="2" type="noConversion"/>
  </si>
  <si>
    <t>영업손(이)익</t>
    <phoneticPr fontId="2" type="noConversion"/>
  </si>
  <si>
    <t>○ 초록색 이외의 모든 부분은 기재하지 마십시오.</t>
    <phoneticPr fontId="2" type="noConversion"/>
  </si>
  <si>
    <t>1월 전자세금계산서.pdf</t>
    <phoneticPr fontId="2" type="noConversion"/>
  </si>
  <si>
    <t>2월 전자세금계산서.pdf</t>
    <phoneticPr fontId="2" type="noConversion"/>
  </si>
  <si>
    <t>1월 골프장갑 판매(전자세금계산서)</t>
    <phoneticPr fontId="2" type="noConversion"/>
  </si>
  <si>
    <t>2월 골프신발 판매(전자세금계산서)</t>
    <phoneticPr fontId="2" type="noConversion"/>
  </si>
  <si>
    <t>3월 거래명세서.pdf</t>
    <phoneticPr fontId="2" type="noConversion"/>
  </si>
  <si>
    <t>3월 골프모자 판매(거래명세서)</t>
    <phoneticPr fontId="2" type="noConversion"/>
  </si>
  <si>
    <t>1월~12월 월별 골프복 거래명세서.pdf</t>
    <phoneticPr fontId="2" type="noConversion"/>
  </si>
  <si>
    <t>2023년 골프모자 판매(거래명세서)</t>
    <phoneticPr fontId="2" type="noConversion"/>
  </si>
  <si>
    <t xml:space="preserve">○ 예시글을 삭제 후 작성 바랍니다.
○ 2023년 매출 기준으로 작성바랍니다.
○ 칸이 부족할 경우, 행을 추가하여 작성 바랍니다.
○ 증빙목록은 파일명을 기재 바랍니다.
○ 스포츠 관련 제품/서비스임을 확인 가능한 매출 증빙(품목의 세금계산서, 거래명세서 등) 제출
    ※스포츠 관련 제품임을 증빙할 수 없으면 인정되지 않음
○ 부가세를 제외한 금액으로 작성바랍니다.
</t>
    <phoneticPr fontId="2" type="noConversion"/>
  </si>
  <si>
    <t>02. 고용인원</t>
    <phoneticPr fontId="2" type="noConversion"/>
  </si>
  <si>
    <t>업종</t>
    <phoneticPr fontId="2" type="noConversion"/>
  </si>
  <si>
    <t>제조업</t>
    <phoneticPr fontId="2" type="noConversion"/>
  </si>
  <si>
    <t>시설업</t>
    <phoneticPr fontId="2" type="noConversion"/>
  </si>
  <si>
    <t>서비스업</t>
    <phoneticPr fontId="2" type="noConversion"/>
  </si>
  <si>
    <t>○ 파일은 엑셀 원본 파일로 제출해주시기 바랍니다. PDF로 변환 금지</t>
    <phoneticPr fontId="2" type="noConversion"/>
  </si>
  <si>
    <t>○ '표준재무제표' 계정과목별 금액값 기준(단위 : 원)
  * 반드시 '원' 단위로 기재
  * 매출액은 개별재무제표 포괄손익계산서 기준
(연결 재무제표 기준 실적 불가)</t>
    <phoneticPr fontId="2" type="noConversion"/>
  </si>
  <si>
    <t>2021년</t>
    <phoneticPr fontId="2" type="noConversion"/>
  </si>
  <si>
    <t>2022년</t>
    <phoneticPr fontId="2" type="noConversion"/>
  </si>
  <si>
    <t>2024년</t>
    <phoneticPr fontId="2" type="noConversion"/>
  </si>
  <si>
    <t>2025년</t>
    <phoneticPr fontId="2" type="noConversion"/>
  </si>
  <si>
    <t>지원자격 1 (부채비율)</t>
    <phoneticPr fontId="2" type="noConversion"/>
  </si>
  <si>
    <t>지원자격 2 (매출기준)</t>
    <phoneticPr fontId="2" type="noConversion"/>
  </si>
  <si>
    <t>예비선도 매출 기준</t>
    <phoneticPr fontId="2" type="noConversion"/>
  </si>
  <si>
    <t>매출 가중평균</t>
    <phoneticPr fontId="2" type="noConversion"/>
  </si>
  <si>
    <t>단위(원)</t>
    <phoneticPr fontId="2" type="noConversion"/>
  </si>
  <si>
    <r>
      <rPr>
        <b/>
        <sz val="16"/>
        <color theme="0"/>
        <rFont val="맑은 고딕"/>
        <family val="3"/>
        <charset val="129"/>
      </rPr>
      <t>「2026년 스포츠산업 예비선도기업 육성 지원사업」</t>
    </r>
    <r>
      <rPr>
        <b/>
        <sz val="16"/>
        <color theme="0"/>
        <rFont val="맑은 고딕"/>
        <family val="3"/>
        <charset val="129"/>
        <scheme val="major"/>
      </rPr>
      <t xml:space="preserve"> 정량 데이터</t>
    </r>
    <phoneticPr fontId="2" type="noConversion"/>
  </si>
  <si>
    <t>자본금</t>
    <phoneticPr fontId="2" type="noConversion"/>
  </si>
  <si>
    <t>구분</t>
    <phoneticPr fontId="2" type="noConversion"/>
  </si>
  <si>
    <t>계산식</t>
    <phoneticPr fontId="2" type="noConversion"/>
  </si>
  <si>
    <t>평가 지표</t>
    <phoneticPr fontId="2" type="noConversion"/>
  </si>
  <si>
    <t>매출액규모</t>
    <phoneticPr fontId="12" type="noConversion"/>
  </si>
  <si>
    <t>매출액 증가율</t>
    <phoneticPr fontId="12" type="noConversion"/>
  </si>
  <si>
    <t>(결산연도-직전연도)/직전연도</t>
    <phoneticPr fontId="12" type="noConversion"/>
  </si>
  <si>
    <t>영업이익률</t>
    <phoneticPr fontId="12" type="noConversion"/>
  </si>
  <si>
    <t>(영업손익/매출액)</t>
    <phoneticPr fontId="12" type="noConversion"/>
  </si>
  <si>
    <t>유동비율</t>
    <phoneticPr fontId="12" type="noConversion"/>
  </si>
  <si>
    <t>(유동자산/유동부채)</t>
    <phoneticPr fontId="12" type="noConversion"/>
  </si>
  <si>
    <t>자기자본비율</t>
    <phoneticPr fontId="12" type="noConversion"/>
  </si>
  <si>
    <t>(자본총계/자산총계)</t>
    <phoneticPr fontId="12" type="noConversion"/>
  </si>
  <si>
    <t>(자본금-자본총계)/자본금*100</t>
    <phoneticPr fontId="12" type="noConversion"/>
  </si>
  <si>
    <t>※ 자동계산</t>
    <phoneticPr fontId="2" type="noConversion"/>
  </si>
  <si>
    <t>지원자격 3 (자본잠식률)</t>
    <phoneticPr fontId="2" type="noConversion"/>
  </si>
  <si>
    <t>자본잠식률</t>
    <phoneticPr fontId="12" type="noConversion"/>
  </si>
  <si>
    <t>NO</t>
    <phoneticPr fontId="2" type="noConversion"/>
  </si>
  <si>
    <t xml:space="preserve">제출서류 </t>
    <phoneticPr fontId="2" type="noConversion"/>
  </si>
  <si>
    <t>날짜</t>
    <phoneticPr fontId="2" type="noConversion"/>
  </si>
  <si>
    <t>품목</t>
    <phoneticPr fontId="2" type="noConversion"/>
  </si>
  <si>
    <t>공급가액</t>
    <phoneticPr fontId="2" type="noConversion"/>
  </si>
  <si>
    <t>스포츠산업 인정여부</t>
    <phoneticPr fontId="2" type="noConversion"/>
  </si>
  <si>
    <t>대표자 성명(인)</t>
    <phoneticPr fontId="2" type="noConversion"/>
  </si>
  <si>
    <t>전자세금계산서</t>
    <phoneticPr fontId="2" type="noConversion"/>
  </si>
  <si>
    <t>거래명세서</t>
    <phoneticPr fontId="2" type="noConversion"/>
  </si>
  <si>
    <t>인보이스</t>
    <phoneticPr fontId="2" type="noConversion"/>
  </si>
  <si>
    <t>03. 스포츠산업 비중 10% 이상 증빙자료 (2024년 매출액에서 10% 이상일 경우 자격요건 충족)</t>
    <phoneticPr fontId="2" type="noConversion"/>
  </si>
  <si>
    <t xml:space="preserve">                                  (인)</t>
    <phoneticPr fontId="2" type="noConversion"/>
  </si>
  <si>
    <t>합계금액</t>
    <phoneticPr fontId="2" type="noConversion"/>
  </si>
  <si>
    <t xml:space="preserve">스포츠산업 비중 </t>
    <phoneticPr fontId="2" type="noConversion"/>
  </si>
  <si>
    <t>○ 매출액, 부채총계, 자본금 입력 후 지원 자격 확인 바랍니다. (지원자격 1 &amp; 2 &amp; 3 모두 충족 하는지 확인 必)</t>
    <phoneticPr fontId="2" type="noConversion"/>
  </si>
  <si>
    <t>【작성방법 및 유의사항】</t>
    <phoneticPr fontId="2" type="noConversion"/>
  </si>
  <si>
    <t>○ 재무성과는 표준재무제표상 숫자를 기입해주시기 바랍니다. 기재내용의 오류 또는 누락으로 발생하는 불이익은 신청 기업에게 귀속되므로 유의하여 작성해주시기 바랍니다.</t>
    <phoneticPr fontId="2" type="noConversion"/>
  </si>
  <si>
    <r>
      <t xml:space="preserve">○ 고용보험사업장가입자명부 기준(단위 : 명)
</t>
    </r>
    <r>
      <rPr>
        <sz val="11"/>
        <color rgb="FFFF0000"/>
        <rFont val="맑은 고딕"/>
        <family val="3"/>
        <charset val="129"/>
        <scheme val="major"/>
      </rPr>
      <t xml:space="preserve">* 근로복지공단에서 증명서 발급시 
조회기간 : 2024.12.31. ~ 2024.12.31., 
2025.12.31. ~ 2025.12.31. 으로 설정하여 값 기재 必 </t>
    </r>
    <phoneticPr fontId="2" type="noConversion"/>
  </si>
  <si>
    <t>2024년 스포츠산업
 비중 증빙액(원)</t>
    <phoneticPr fontId="2" type="noConversion"/>
  </si>
  <si>
    <t>2024년 매출액(원)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</si>
</sst>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_-* #,##0_-;\-* #,##0_-;_-* &quot;-&quot;??_-;_-@_-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ajor"/>
    </font>
    <font>
      <b/>
      <sz val="16"/>
      <color theme="0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Malgun Gothic"/>
      <family val="3"/>
      <charset val="129"/>
    </font>
    <font>
      <sz val="8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1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5"/>
      <color rgb="FFFF0000"/>
      <name val="맑은 고딕"/>
      <family val="3"/>
      <charset val="129"/>
      <scheme val="major"/>
    </font>
    <font>
      <sz val="1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9" fillId="5" borderId="13" xfId="1" applyFont="1" applyFill="1" applyBorder="1" applyAlignment="1" applyProtection="1">
      <alignment horizontal="right" vertical="center" wrapText="1"/>
      <protection locked="0"/>
    </xf>
    <xf numFmtId="0" fontId="0" fillId="0" borderId="13" xfId="0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41" fontId="0" fillId="0" borderId="13" xfId="1" applyFont="1" applyBorder="1" applyAlignment="1">
      <alignment horizontal="right" vertical="center"/>
    </xf>
    <xf numFmtId="0" fontId="10" fillId="4" borderId="13" xfId="0" applyFont="1" applyFill="1" applyBorder="1" applyAlignment="1">
      <alignment horizontal="center" vertical="center"/>
    </xf>
    <xf numFmtId="41" fontId="10" fillId="4" borderId="1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5" fillId="0" borderId="0" xfId="0" applyFont="1" applyProtection="1">
      <alignment vertical="center"/>
      <protection hidden="1"/>
    </xf>
    <xf numFmtId="0" fontId="8" fillId="6" borderId="12" xfId="0" applyFont="1" applyFill="1" applyBorder="1" applyAlignment="1" applyProtection="1">
      <alignment horizontal="center" vertical="center" wrapText="1"/>
      <protection hidden="1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176" fontId="11" fillId="8" borderId="13" xfId="0" applyNumberFormat="1" applyFont="1" applyFill="1" applyBorder="1" applyAlignment="1" applyProtection="1">
      <alignment horizontal="center" vertical="center"/>
      <protection hidden="1"/>
    </xf>
    <xf numFmtId="41" fontId="9" fillId="4" borderId="13" xfId="1" applyFont="1" applyFill="1" applyBorder="1" applyAlignment="1" applyProtection="1">
      <alignment horizontal="right" vertical="center" wrapText="1"/>
      <protection hidden="1"/>
    </xf>
    <xf numFmtId="176" fontId="11" fillId="9" borderId="13" xfId="0" applyNumberFormat="1" applyFont="1" applyFill="1" applyBorder="1" applyAlignment="1" applyProtection="1">
      <alignment horizontal="center" vertical="center"/>
      <protection hidden="1"/>
    </xf>
    <xf numFmtId="41" fontId="16" fillId="0" borderId="13" xfId="1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41" fontId="8" fillId="6" borderId="13" xfId="1" applyFont="1" applyFill="1" applyBorder="1" applyAlignment="1" applyProtection="1">
      <alignment horizontal="center" vertical="center" wrapText="1"/>
      <protection hidden="1"/>
    </xf>
    <xf numFmtId="177" fontId="6" fillId="3" borderId="5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41" fontId="18" fillId="3" borderId="13" xfId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10" fontId="18" fillId="3" borderId="13" xfId="1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 applyProtection="1">
      <alignment vertical="center"/>
      <protection hidden="1"/>
    </xf>
    <xf numFmtId="41" fontId="19" fillId="4" borderId="13" xfId="1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41" fontId="18" fillId="3" borderId="19" xfId="1" applyFont="1" applyFill="1" applyBorder="1" applyAlignment="1" applyProtection="1">
      <alignment horizontal="center" vertical="center" wrapText="1"/>
      <protection hidden="1"/>
    </xf>
    <xf numFmtId="9" fontId="18" fillId="3" borderId="19" xfId="2" applyFont="1" applyFill="1" applyBorder="1" applyAlignment="1" applyProtection="1">
      <alignment horizontal="center" vertical="center" wrapText="1"/>
      <protection hidden="1"/>
    </xf>
    <xf numFmtId="41" fontId="20" fillId="3" borderId="13" xfId="1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Protection="1">
      <alignment vertical="center"/>
      <protection hidden="1"/>
    </xf>
    <xf numFmtId="0" fontId="22" fillId="0" borderId="2" xfId="0" applyFont="1" applyBorder="1" applyProtection="1">
      <alignment vertical="center"/>
      <protection hidden="1"/>
    </xf>
    <xf numFmtId="0" fontId="23" fillId="0" borderId="2" xfId="0" applyFont="1" applyBorder="1" applyAlignment="1" applyProtection="1">
      <alignment horizontal="left" vertical="center"/>
      <protection hidden="1"/>
    </xf>
    <xf numFmtId="0" fontId="22" fillId="0" borderId="8" xfId="0" applyFont="1" applyBorder="1" applyProtection="1">
      <alignment vertical="center"/>
      <protection hidden="1"/>
    </xf>
    <xf numFmtId="0" fontId="21" fillId="0" borderId="9" xfId="0" applyFont="1" applyBorder="1" applyProtection="1">
      <alignment vertical="center"/>
      <protection hidden="1"/>
    </xf>
    <xf numFmtId="0" fontId="22" fillId="0" borderId="0" xfId="0" applyFont="1" applyBorder="1" applyProtection="1">
      <alignment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22" fillId="0" borderId="10" xfId="0" applyFont="1" applyBorder="1" applyProtection="1">
      <alignment vertical="center"/>
      <protection hidden="1"/>
    </xf>
    <xf numFmtId="0" fontId="23" fillId="0" borderId="0" xfId="0" applyFont="1" applyBorder="1" applyAlignment="1" applyProtection="1">
      <alignment vertical="center" wrapText="1"/>
      <protection hidden="1"/>
    </xf>
    <xf numFmtId="0" fontId="23" fillId="0" borderId="10" xfId="0" applyFont="1" applyBorder="1" applyAlignment="1" applyProtection="1">
      <alignment vertical="center" wrapText="1"/>
      <protection hidden="1"/>
    </xf>
    <xf numFmtId="0" fontId="23" fillId="0" borderId="3" xfId="0" applyFont="1" applyBorder="1" applyProtection="1">
      <alignment vertical="center"/>
      <protection hidden="1"/>
    </xf>
    <xf numFmtId="0" fontId="23" fillId="0" borderId="4" xfId="0" applyFont="1" applyBorder="1" applyAlignment="1" applyProtection="1">
      <alignment vertical="center" wrapText="1"/>
      <protection hidden="1"/>
    </xf>
    <xf numFmtId="0" fontId="22" fillId="0" borderId="4" xfId="0" applyFont="1" applyBorder="1" applyProtection="1">
      <alignment vertical="center"/>
      <protection hidden="1"/>
    </xf>
    <xf numFmtId="0" fontId="22" fillId="0" borderId="11" xfId="0" applyFont="1" applyBorder="1" applyAlignment="1" applyProtection="1">
      <alignment vertical="center" wrapText="1"/>
      <protection hidden="1"/>
    </xf>
    <xf numFmtId="41" fontId="0" fillId="0" borderId="0" xfId="0" applyNumberForma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0" fillId="5" borderId="13" xfId="0" applyFill="1" applyBorder="1" applyProtection="1">
      <alignment vertical="center"/>
      <protection locked="0"/>
    </xf>
    <xf numFmtId="41" fontId="9" fillId="5" borderId="13" xfId="1" quotePrefix="1" applyFont="1" applyFill="1" applyBorder="1" applyAlignment="1" applyProtection="1">
      <alignment horizontal="right" vertical="center" wrapText="1"/>
      <protection locked="0"/>
    </xf>
    <xf numFmtId="41" fontId="0" fillId="0" borderId="0" xfId="1" applyFont="1" applyProtection="1">
      <alignment vertical="center"/>
      <protection hidden="1"/>
    </xf>
    <xf numFmtId="41" fontId="19" fillId="4" borderId="16" xfId="1" applyFont="1" applyFill="1" applyBorder="1" applyAlignment="1" applyProtection="1">
      <alignment horizontal="center" vertical="center" wrapText="1"/>
      <protection hidden="1"/>
    </xf>
    <xf numFmtId="41" fontId="19" fillId="4" borderId="17" xfId="1" applyFont="1" applyFill="1" applyBorder="1" applyAlignment="1" applyProtection="1">
      <alignment horizontal="center" vertical="center" wrapText="1"/>
      <protection hidden="1"/>
    </xf>
    <xf numFmtId="41" fontId="19" fillId="4" borderId="18" xfId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23" fillId="4" borderId="9" xfId="0" applyFont="1" applyFill="1" applyBorder="1" applyAlignment="1" applyProtection="1">
      <alignment horizontal="left" vertical="center"/>
      <protection hidden="1"/>
    </xf>
    <xf numFmtId="0" fontId="23" fillId="4" borderId="0" xfId="0" applyFont="1" applyFill="1" applyBorder="1" applyAlignment="1" applyProtection="1">
      <alignment horizontal="left" vertical="center"/>
      <protection hidden="1"/>
    </xf>
    <xf numFmtId="0" fontId="23" fillId="5" borderId="9" xfId="0" applyFont="1" applyFill="1" applyBorder="1" applyAlignment="1" applyProtection="1">
      <alignment horizontal="left" vertical="center"/>
      <protection hidden="1"/>
    </xf>
    <xf numFmtId="0" fontId="23" fillId="5" borderId="0" xfId="0" applyFont="1" applyFill="1" applyBorder="1" applyAlignment="1" applyProtection="1">
      <alignment horizontal="left" vertical="center"/>
      <protection hidden="1"/>
    </xf>
    <xf numFmtId="0" fontId="0" fillId="10" borderId="16" xfId="0" applyFill="1" applyBorder="1" applyAlignment="1" applyProtection="1">
      <alignment horizontal="center" vertical="center"/>
      <protection hidden="1"/>
    </xf>
    <xf numFmtId="0" fontId="0" fillId="10" borderId="18" xfId="0" applyFill="1" applyBorder="1" applyAlignment="1" applyProtection="1">
      <alignment horizontal="center" vertical="center"/>
      <protection hidden="1"/>
    </xf>
    <xf numFmtId="0" fontId="8" fillId="10" borderId="16" xfId="0" applyFont="1" applyFill="1" applyBorder="1" applyAlignment="1" applyProtection="1">
      <alignment horizontal="center" vertical="center" wrapText="1"/>
      <protection hidden="1"/>
    </xf>
    <xf numFmtId="0" fontId="8" fillId="10" borderId="18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8" xfId="0" applyFont="1" applyBorder="1" applyAlignment="1" applyProtection="1">
      <alignment horizontal="center" vertical="top" wrapText="1"/>
      <protection hidden="1"/>
    </xf>
    <xf numFmtId="0" fontId="5" fillId="0" borderId="9" xfId="0" applyFont="1" applyBorder="1" applyAlignment="1" applyProtection="1">
      <alignment horizontal="center" vertical="top" wrapText="1"/>
      <protection hidden="1"/>
    </xf>
    <xf numFmtId="0" fontId="5" fillId="0" borderId="10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 vertical="top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159C-EC66-4C90-927E-CCD47C71C30D}">
  <dimension ref="B1:O253"/>
  <sheetViews>
    <sheetView showGridLines="0" tabSelected="1" zoomScale="85" zoomScaleNormal="85" zoomScaleSheetLayoutView="55" workbookViewId="0">
      <selection activeCell="B2" sqref="B2:J3"/>
    </sheetView>
  </sheetViews>
  <sheetFormatPr defaultColWidth="9" defaultRowHeight="16.5"/>
  <cols>
    <col min="1" max="1" width="2.5" style="9" bestFit="1" customWidth="1"/>
    <col min="2" max="2" width="23.875" style="9" customWidth="1"/>
    <col min="3" max="3" width="26.25" style="9" customWidth="1"/>
    <col min="4" max="6" width="23.875" style="9" customWidth="1"/>
    <col min="7" max="7" width="6.5" style="9" customWidth="1"/>
    <col min="8" max="10" width="23.875" style="9" customWidth="1"/>
    <col min="11" max="11" width="2.5" style="9" bestFit="1" customWidth="1"/>
    <col min="12" max="14" width="9" style="9"/>
    <col min="15" max="15" width="12.625" style="9" bestFit="1" customWidth="1"/>
    <col min="16" max="16384" width="9" style="9"/>
  </cols>
  <sheetData>
    <row r="1" spans="2:11" ht="17.25" thickBot="1"/>
    <row r="2" spans="2:11">
      <c r="B2" s="60" t="s">
        <v>47</v>
      </c>
      <c r="C2" s="61"/>
      <c r="D2" s="61"/>
      <c r="E2" s="61"/>
      <c r="F2" s="61"/>
      <c r="G2" s="61"/>
      <c r="H2" s="61"/>
      <c r="I2" s="61"/>
      <c r="J2" s="61"/>
    </row>
    <row r="3" spans="2:11" ht="17.25" thickBot="1">
      <c r="B3" s="62"/>
      <c r="C3" s="63"/>
      <c r="D3" s="63"/>
      <c r="E3" s="63"/>
      <c r="F3" s="63"/>
      <c r="G3" s="63"/>
      <c r="H3" s="63"/>
      <c r="I3" s="63"/>
      <c r="J3" s="63"/>
    </row>
    <row r="4" spans="2:11" ht="17.25" thickBot="1">
      <c r="B4" s="10"/>
      <c r="C4" s="10"/>
      <c r="D4" s="10"/>
      <c r="E4" s="10"/>
      <c r="F4" s="10"/>
      <c r="G4" s="10"/>
      <c r="I4" s="10"/>
      <c r="J4" s="10"/>
    </row>
    <row r="5" spans="2:11" ht="30" customHeight="1" thickBot="1">
      <c r="B5" s="11" t="s">
        <v>1</v>
      </c>
      <c r="C5" s="64"/>
      <c r="D5" s="65"/>
      <c r="E5" s="11" t="s">
        <v>32</v>
      </c>
      <c r="F5" s="64"/>
      <c r="G5" s="65"/>
      <c r="H5" s="11" t="s">
        <v>45</v>
      </c>
      <c r="I5" s="25">
        <f>F23*0.5+E23*0.3+D23*0.2</f>
        <v>0</v>
      </c>
      <c r="J5" s="10"/>
      <c r="K5" s="10"/>
    </row>
    <row r="6" spans="2:11">
      <c r="B6" s="10"/>
      <c r="C6" s="10"/>
      <c r="D6" s="10"/>
      <c r="E6" s="10"/>
      <c r="F6" s="10"/>
      <c r="G6" s="10"/>
      <c r="H6" s="10"/>
      <c r="I6" s="10"/>
      <c r="J6" s="10"/>
    </row>
    <row r="7" spans="2:11" ht="17.25" thickBot="1">
      <c r="B7" s="12" t="s">
        <v>80</v>
      </c>
      <c r="C7" s="10"/>
      <c r="D7" s="10"/>
      <c r="E7" s="10"/>
      <c r="F7" s="10"/>
      <c r="G7" s="10"/>
      <c r="H7" s="10"/>
      <c r="I7" s="10"/>
      <c r="J7" s="10"/>
    </row>
    <row r="8" spans="2:11" ht="30" customHeight="1">
      <c r="B8" s="38" t="s">
        <v>81</v>
      </c>
      <c r="C8" s="39"/>
      <c r="D8" s="39"/>
      <c r="E8" s="40"/>
      <c r="F8" s="40"/>
      <c r="G8" s="39"/>
      <c r="H8" s="39"/>
      <c r="I8" s="39"/>
      <c r="J8" s="41"/>
    </row>
    <row r="9" spans="2:11" ht="30" customHeight="1">
      <c r="B9" s="42" t="s">
        <v>79</v>
      </c>
      <c r="C9" s="43"/>
      <c r="D9" s="43"/>
      <c r="E9" s="44"/>
      <c r="F9" s="44"/>
      <c r="G9" s="43"/>
      <c r="H9" s="43"/>
      <c r="I9" s="43"/>
      <c r="J9" s="45"/>
    </row>
    <row r="10" spans="2:11" ht="30" customHeight="1">
      <c r="B10" s="42" t="s">
        <v>36</v>
      </c>
      <c r="C10" s="43"/>
      <c r="D10" s="43"/>
      <c r="E10" s="43"/>
      <c r="F10" s="46"/>
      <c r="G10" s="46"/>
      <c r="H10" s="46"/>
      <c r="I10" s="46"/>
      <c r="J10" s="47"/>
    </row>
    <row r="11" spans="2:11" ht="30" customHeight="1">
      <c r="B11" s="68" t="s">
        <v>15</v>
      </c>
      <c r="C11" s="69"/>
      <c r="D11" s="69"/>
      <c r="E11" s="43"/>
      <c r="F11" s="46"/>
      <c r="G11" s="46"/>
      <c r="H11" s="46"/>
      <c r="I11" s="46"/>
      <c r="J11" s="47"/>
    </row>
    <row r="12" spans="2:11" ht="30" customHeight="1">
      <c r="B12" s="66" t="s">
        <v>21</v>
      </c>
      <c r="C12" s="67"/>
      <c r="D12" s="67"/>
      <c r="E12" s="43"/>
      <c r="F12" s="46"/>
      <c r="G12" s="46"/>
      <c r="H12" s="46"/>
      <c r="I12" s="46"/>
      <c r="J12" s="47"/>
    </row>
    <row r="13" spans="2:11" ht="30" customHeight="1" thickBot="1">
      <c r="B13" s="48" t="s">
        <v>16</v>
      </c>
      <c r="C13" s="49"/>
      <c r="D13" s="49"/>
      <c r="E13" s="50"/>
      <c r="F13" s="49"/>
      <c r="G13" s="49"/>
      <c r="H13" s="49"/>
      <c r="I13" s="49"/>
      <c r="J13" s="51"/>
    </row>
    <row r="14" spans="2:11" ht="30" customHeight="1">
      <c r="B14" s="13"/>
      <c r="C14" s="13"/>
      <c r="D14" s="13"/>
      <c r="E14" s="13"/>
      <c r="F14" s="13"/>
      <c r="G14" s="13"/>
      <c r="H14" s="13"/>
      <c r="I14" s="13"/>
      <c r="J14" s="14"/>
    </row>
    <row r="15" spans="2:11">
      <c r="B15" s="10"/>
      <c r="C15" s="10"/>
      <c r="D15" s="10"/>
      <c r="E15" s="10"/>
      <c r="F15" s="10"/>
      <c r="G15" s="10"/>
      <c r="H15" s="10"/>
      <c r="I15" s="10"/>
      <c r="J15" s="10"/>
    </row>
    <row r="16" spans="2:11" ht="21" thickBot="1">
      <c r="B16" s="15" t="s">
        <v>18</v>
      </c>
      <c r="C16" s="10"/>
      <c r="F16" s="26" t="s">
        <v>46</v>
      </c>
    </row>
    <row r="17" spans="2:15" ht="30" customHeight="1" thickBot="1">
      <c r="B17" s="16" t="s">
        <v>0</v>
      </c>
      <c r="C17" s="17" t="s">
        <v>38</v>
      </c>
      <c r="D17" s="24" t="s">
        <v>39</v>
      </c>
      <c r="E17" s="17" t="s">
        <v>3</v>
      </c>
      <c r="F17" s="17" t="s">
        <v>40</v>
      </c>
      <c r="I17" s="80" t="s">
        <v>4</v>
      </c>
      <c r="J17" s="81"/>
    </row>
    <row r="18" spans="2:15" ht="30" customHeight="1">
      <c r="B18" s="18" t="s">
        <v>5</v>
      </c>
      <c r="C18" s="19"/>
      <c r="D18" s="2"/>
      <c r="E18" s="2"/>
      <c r="F18" s="2"/>
      <c r="H18" s="53" t="s">
        <v>62</v>
      </c>
      <c r="I18" s="74" t="s">
        <v>37</v>
      </c>
      <c r="J18" s="75"/>
    </row>
    <row r="19" spans="2:15" ht="30" customHeight="1">
      <c r="B19" s="18" t="s">
        <v>6</v>
      </c>
      <c r="C19" s="19"/>
      <c r="D19" s="2"/>
      <c r="E19" s="2"/>
      <c r="F19" s="2"/>
      <c r="H19" s="37" t="s">
        <v>42</v>
      </c>
      <c r="I19" s="76"/>
      <c r="J19" s="77"/>
    </row>
    <row r="20" spans="2:15" ht="30" customHeight="1">
      <c r="B20" s="18" t="s">
        <v>7</v>
      </c>
      <c r="C20" s="19"/>
      <c r="D20" s="2"/>
      <c r="E20" s="2"/>
      <c r="F20" s="2"/>
      <c r="H20" s="35" t="str">
        <f>IF(OR(F21="", F22=""), "", IF(OR(F21/F22&gt;=5, F21/F22&lt;0), "미충족", "충족"))</f>
        <v/>
      </c>
      <c r="I20" s="76"/>
      <c r="J20" s="77"/>
      <c r="O20" s="52"/>
    </row>
    <row r="21" spans="2:15" ht="30" customHeight="1">
      <c r="B21" s="18" t="s">
        <v>19</v>
      </c>
      <c r="C21" s="19"/>
      <c r="D21" s="2"/>
      <c r="E21" s="2"/>
      <c r="F21" s="2"/>
      <c r="H21" s="37" t="s">
        <v>43</v>
      </c>
      <c r="I21" s="76"/>
      <c r="J21" s="77"/>
      <c r="O21" s="52"/>
    </row>
    <row r="22" spans="2:15" ht="30" customHeight="1">
      <c r="B22" s="18" t="s">
        <v>8</v>
      </c>
      <c r="C22" s="19"/>
      <c r="D22" s="2"/>
      <c r="E22" s="2"/>
      <c r="F22" s="2"/>
      <c r="H22" s="35" t="str">
        <f>IF(OR(TRIM(CLEAN(F5))="", D23="", E23="", F23=""), "",
   IF(TRIM(CLEAN(F5))="제조업",
      IF(AND((F23*0.5 + E23*0.3 + D23*0.2)&gt;800000000, (F23*0.5 + E23*0.3 + D23*0.2)&lt;=8000000000), "충족", "미충족"),
      IF(OR(TRIM(CLEAN(F5))="서비스업", TRIM(CLEAN(F5))="시설업"),
         IF(AND((F23*0.5 + E23*0.3 + D23*0.2)&gt;300000000, (F23*0.5 + E23*0.3 + D23*0.2)&lt;=3000000000), "충족", "미충족"),
         "미충족"
      )
   )
)</f>
        <v/>
      </c>
      <c r="I22" s="76"/>
      <c r="J22" s="77"/>
    </row>
    <row r="23" spans="2:15" ht="30" customHeight="1">
      <c r="B23" s="20" t="s">
        <v>9</v>
      </c>
      <c r="C23" s="2"/>
      <c r="D23" s="2"/>
      <c r="E23" s="55"/>
      <c r="F23" s="2"/>
      <c r="H23" s="37" t="s">
        <v>63</v>
      </c>
      <c r="I23" s="76"/>
      <c r="J23" s="77"/>
    </row>
    <row r="24" spans="2:15" ht="30" customHeight="1" thickBot="1">
      <c r="B24" s="20" t="s">
        <v>20</v>
      </c>
      <c r="C24" s="19"/>
      <c r="D24" s="2"/>
      <c r="E24" s="2"/>
      <c r="F24" s="2"/>
      <c r="H24" s="35" t="str">
        <f>IF(F34="","",IF(F34&gt;=100,"미충족","충족"))</f>
        <v/>
      </c>
      <c r="I24" s="78"/>
      <c r="J24" s="79"/>
    </row>
    <row r="25" spans="2:15" ht="30" customHeight="1">
      <c r="B25" s="18" t="s">
        <v>48</v>
      </c>
      <c r="C25" s="19"/>
      <c r="D25" s="19"/>
      <c r="E25" s="19"/>
      <c r="F25" s="2"/>
      <c r="I25" s="28"/>
      <c r="J25" s="28"/>
    </row>
    <row r="27" spans="2:15" ht="20.25">
      <c r="B27" s="53" t="s">
        <v>62</v>
      </c>
      <c r="H27" s="53" t="s">
        <v>62</v>
      </c>
    </row>
    <row r="28" spans="2:15" ht="31.5" customHeight="1">
      <c r="B28" s="17" t="s">
        <v>49</v>
      </c>
      <c r="C28" s="17" t="s">
        <v>50</v>
      </c>
      <c r="D28" s="17" t="s">
        <v>39</v>
      </c>
      <c r="E28" s="17" t="s">
        <v>3</v>
      </c>
      <c r="F28" s="17" t="s">
        <v>40</v>
      </c>
      <c r="H28" s="37" t="s">
        <v>51</v>
      </c>
    </row>
    <row r="29" spans="2:15" ht="40.5" customHeight="1">
      <c r="B29" s="18" t="s">
        <v>52</v>
      </c>
      <c r="C29" s="31"/>
      <c r="D29" s="27">
        <f>D23</f>
        <v>0</v>
      </c>
      <c r="E29" s="27">
        <f t="shared" ref="E29:F29" si="0">E23</f>
        <v>0</v>
      </c>
      <c r="F29" s="27">
        <f t="shared" si="0"/>
        <v>0</v>
      </c>
      <c r="H29" s="27">
        <f>(D29+E29+F29)/3</f>
        <v>0</v>
      </c>
    </row>
    <row r="30" spans="2:15" ht="40.5" customHeight="1">
      <c r="B30" s="18" t="s">
        <v>53</v>
      </c>
      <c r="C30" s="31" t="s">
        <v>54</v>
      </c>
      <c r="D30" s="29" t="str">
        <f>IFERROR((D23-C23)/C23,"")</f>
        <v/>
      </c>
      <c r="E30" s="29" t="str">
        <f>IFERROR((E23-D23)/D23,"")</f>
        <v/>
      </c>
      <c r="F30" s="29" t="str">
        <f>IFERROR((F23-E23)/E23,"")</f>
        <v/>
      </c>
      <c r="G30" s="30"/>
      <c r="H30" s="29" t="e">
        <f>IF(D23=0,F30*0.6+E30*0.4, F30*0.5+E30*0.3+D30*0.2)</f>
        <v>#VALUE!</v>
      </c>
    </row>
    <row r="31" spans="2:15" ht="40.5" customHeight="1">
      <c r="B31" s="18" t="s">
        <v>55</v>
      </c>
      <c r="C31" s="31" t="s">
        <v>56</v>
      </c>
      <c r="D31" s="29" t="str">
        <f>IFERROR(D24/D23,"")</f>
        <v/>
      </c>
      <c r="E31" s="29" t="str">
        <f>IFERROR(E24/E23,"")</f>
        <v/>
      </c>
      <c r="F31" s="29" t="str">
        <f>IFERROR(F24/F23,"")</f>
        <v/>
      </c>
      <c r="G31" s="30"/>
      <c r="H31" s="29" t="e">
        <f>(D31+E31+F31)/3</f>
        <v>#VALUE!</v>
      </c>
    </row>
    <row r="32" spans="2:15" ht="40.5" customHeight="1">
      <c r="B32" s="18" t="s">
        <v>57</v>
      </c>
      <c r="C32" s="31" t="s">
        <v>58</v>
      </c>
      <c r="D32" s="29" t="str">
        <f>IFERROR(D18/D20,"")</f>
        <v/>
      </c>
      <c r="E32" s="29" t="str">
        <f>IFERROR(E18/E20,"")</f>
        <v/>
      </c>
      <c r="F32" s="29" t="str">
        <f>IFERROR(F18/F20,"")</f>
        <v/>
      </c>
      <c r="G32" s="30"/>
      <c r="H32" s="29" t="e">
        <f>(D32+E32+F32)/3</f>
        <v>#VALUE!</v>
      </c>
    </row>
    <row r="33" spans="2:10" ht="40.5" customHeight="1">
      <c r="B33" s="18" t="s">
        <v>59</v>
      </c>
      <c r="C33" s="31" t="s">
        <v>60</v>
      </c>
      <c r="D33" s="29" t="str">
        <f>IFERROR(D22/D19,"")</f>
        <v/>
      </c>
      <c r="E33" s="29" t="str">
        <f>IFERROR(E22/E19,"")</f>
        <v/>
      </c>
      <c r="F33" s="29" t="str">
        <f>IFERROR(F22/F19,"")</f>
        <v/>
      </c>
      <c r="G33" s="30"/>
      <c r="H33" s="29" t="e">
        <f>(D33+E33+F33)/3</f>
        <v>#VALUE!</v>
      </c>
    </row>
    <row r="34" spans="2:10" ht="30" customHeight="1">
      <c r="B34" s="18" t="s">
        <v>64</v>
      </c>
      <c r="C34" s="57" t="s">
        <v>61</v>
      </c>
      <c r="D34" s="58"/>
      <c r="E34" s="59"/>
      <c r="F34" s="29" t="str">
        <f>IFERROR((F25-F22)/F25,"")</f>
        <v/>
      </c>
    </row>
    <row r="37" spans="2:10" ht="21" thickBot="1">
      <c r="B37" s="15" t="s">
        <v>31</v>
      </c>
      <c r="H37" s="53" t="s">
        <v>62</v>
      </c>
    </row>
    <row r="38" spans="2:10" ht="45.75" customHeight="1" thickBot="1">
      <c r="B38" s="16" t="s">
        <v>0</v>
      </c>
      <c r="C38" s="37" t="s">
        <v>40</v>
      </c>
      <c r="D38" s="37" t="s">
        <v>41</v>
      </c>
      <c r="H38" s="37" t="s">
        <v>51</v>
      </c>
      <c r="I38" s="83" t="s">
        <v>4</v>
      </c>
      <c r="J38" s="84"/>
    </row>
    <row r="39" spans="2:10" ht="71.25" customHeight="1" thickBot="1">
      <c r="B39" s="18" t="s">
        <v>17</v>
      </c>
      <c r="C39" s="2"/>
      <c r="D39" s="2"/>
      <c r="H39" s="27">
        <f>IFERROR((D39-C39)/C39,)</f>
        <v>0</v>
      </c>
      <c r="I39" s="85" t="s">
        <v>82</v>
      </c>
      <c r="J39" s="86"/>
    </row>
    <row r="43" spans="2:10" ht="20.25">
      <c r="B43" s="15" t="s">
        <v>75</v>
      </c>
    </row>
    <row r="44" spans="2:10" ht="21" thickBot="1">
      <c r="B44" s="15"/>
    </row>
    <row r="45" spans="2:10" ht="39.75" customHeight="1" thickBot="1">
      <c r="B45" s="11" t="s">
        <v>1</v>
      </c>
      <c r="C45" s="64"/>
      <c r="D45" s="65"/>
      <c r="F45" s="11" t="s">
        <v>71</v>
      </c>
      <c r="G45" s="64" t="s">
        <v>76</v>
      </c>
      <c r="H45" s="65"/>
    </row>
    <row r="47" spans="2:10" ht="21" customHeight="1" thickBot="1">
      <c r="B47" s="53" t="s">
        <v>62</v>
      </c>
    </row>
    <row r="48" spans="2:10" ht="27" customHeight="1" thickBot="1">
      <c r="B48" s="32" t="s">
        <v>84</v>
      </c>
      <c r="C48" s="33">
        <f>F29</f>
        <v>0</v>
      </c>
    </row>
    <row r="49" spans="2:8" ht="32.25" customHeight="1" thickBot="1">
      <c r="B49" s="36" t="s">
        <v>83</v>
      </c>
      <c r="C49" s="33">
        <f>F253</f>
        <v>0</v>
      </c>
    </row>
    <row r="50" spans="2:8" ht="27" customHeight="1" thickBot="1">
      <c r="B50" s="32" t="s">
        <v>78</v>
      </c>
      <c r="C50" s="34">
        <f>IFERROR(C49/C48,)</f>
        <v>0</v>
      </c>
    </row>
    <row r="52" spans="2:8" ht="35.25" customHeight="1">
      <c r="B52" s="37" t="s">
        <v>65</v>
      </c>
      <c r="C52" s="37" t="s">
        <v>66</v>
      </c>
      <c r="D52" s="37" t="s">
        <v>67</v>
      </c>
      <c r="E52" s="37" t="s">
        <v>68</v>
      </c>
      <c r="F52" s="37" t="s">
        <v>69</v>
      </c>
      <c r="G52" s="72" t="s">
        <v>70</v>
      </c>
      <c r="H52" s="73"/>
    </row>
    <row r="53" spans="2:8">
      <c r="B53" s="37">
        <v>1</v>
      </c>
      <c r="C53" s="54"/>
      <c r="D53" s="54"/>
      <c r="E53" s="54"/>
      <c r="F53" s="54"/>
      <c r="G53" s="70"/>
      <c r="H53" s="71"/>
    </row>
    <row r="54" spans="2:8">
      <c r="B54" s="37">
        <v>2</v>
      </c>
      <c r="C54" s="54"/>
      <c r="D54" s="54"/>
      <c r="E54" s="54"/>
      <c r="F54" s="54"/>
      <c r="G54" s="70"/>
      <c r="H54" s="71"/>
    </row>
    <row r="55" spans="2:8">
      <c r="B55" s="37">
        <v>3</v>
      </c>
      <c r="C55" s="54"/>
      <c r="D55" s="54"/>
      <c r="E55" s="54"/>
      <c r="F55" s="54"/>
      <c r="G55" s="70"/>
      <c r="H55" s="71"/>
    </row>
    <row r="56" spans="2:8">
      <c r="B56" s="37">
        <v>4</v>
      </c>
      <c r="C56" s="54"/>
      <c r="D56" s="54"/>
      <c r="E56" s="54"/>
      <c r="F56" s="54"/>
      <c r="G56" s="70"/>
      <c r="H56" s="71"/>
    </row>
    <row r="57" spans="2:8">
      <c r="B57" s="37">
        <v>5</v>
      </c>
      <c r="C57" s="54"/>
      <c r="D57" s="54"/>
      <c r="E57" s="54"/>
      <c r="F57" s="54"/>
      <c r="G57" s="70"/>
      <c r="H57" s="71"/>
    </row>
    <row r="58" spans="2:8">
      <c r="B58" s="37">
        <v>6</v>
      </c>
      <c r="C58" s="54"/>
      <c r="D58" s="54"/>
      <c r="E58" s="54"/>
      <c r="F58" s="54"/>
      <c r="G58" s="70"/>
      <c r="H58" s="71"/>
    </row>
    <row r="59" spans="2:8">
      <c r="B59" s="37">
        <v>7</v>
      </c>
      <c r="C59" s="54"/>
      <c r="D59" s="54"/>
      <c r="E59" s="54"/>
      <c r="F59" s="54"/>
      <c r="G59" s="70"/>
      <c r="H59" s="71"/>
    </row>
    <row r="60" spans="2:8">
      <c r="B60" s="37">
        <v>8</v>
      </c>
      <c r="C60" s="54"/>
      <c r="D60" s="54"/>
      <c r="E60" s="54"/>
      <c r="F60" s="54"/>
      <c r="G60" s="70"/>
      <c r="H60" s="71"/>
    </row>
    <row r="61" spans="2:8">
      <c r="B61" s="37">
        <v>9</v>
      </c>
      <c r="C61" s="54"/>
      <c r="D61" s="54"/>
      <c r="E61" s="54"/>
      <c r="F61" s="54"/>
      <c r="G61" s="70"/>
      <c r="H61" s="71"/>
    </row>
    <row r="62" spans="2:8">
      <c r="B62" s="37">
        <v>10</v>
      </c>
      <c r="C62" s="54"/>
      <c r="D62" s="54"/>
      <c r="E62" s="54"/>
      <c r="F62" s="54"/>
      <c r="G62" s="70"/>
      <c r="H62" s="71"/>
    </row>
    <row r="63" spans="2:8">
      <c r="B63" s="37">
        <v>11</v>
      </c>
      <c r="C63" s="54"/>
      <c r="D63" s="54"/>
      <c r="E63" s="54"/>
      <c r="F63" s="54"/>
      <c r="G63" s="70"/>
      <c r="H63" s="71"/>
    </row>
    <row r="64" spans="2:8">
      <c r="B64" s="37">
        <v>12</v>
      </c>
      <c r="C64" s="54"/>
      <c r="D64" s="54"/>
      <c r="E64" s="54"/>
      <c r="F64" s="54"/>
      <c r="G64" s="70"/>
      <c r="H64" s="71"/>
    </row>
    <row r="65" spans="2:8">
      <c r="B65" s="37">
        <v>13</v>
      </c>
      <c r="C65" s="54"/>
      <c r="D65" s="54"/>
      <c r="E65" s="54"/>
      <c r="F65" s="54"/>
      <c r="G65" s="70"/>
      <c r="H65" s="71"/>
    </row>
    <row r="66" spans="2:8">
      <c r="B66" s="37">
        <v>14</v>
      </c>
      <c r="C66" s="54"/>
      <c r="D66" s="54"/>
      <c r="E66" s="54"/>
      <c r="F66" s="54"/>
      <c r="G66" s="70"/>
      <c r="H66" s="71"/>
    </row>
    <row r="67" spans="2:8">
      <c r="B67" s="37">
        <v>15</v>
      </c>
      <c r="C67" s="54"/>
      <c r="D67" s="54"/>
      <c r="E67" s="54"/>
      <c r="F67" s="54"/>
      <c r="G67" s="70"/>
      <c r="H67" s="71"/>
    </row>
    <row r="68" spans="2:8">
      <c r="B68" s="37">
        <v>16</v>
      </c>
      <c r="C68" s="54"/>
      <c r="D68" s="54"/>
      <c r="E68" s="54"/>
      <c r="F68" s="54"/>
      <c r="G68" s="70"/>
      <c r="H68" s="71"/>
    </row>
    <row r="69" spans="2:8">
      <c r="B69" s="37">
        <v>17</v>
      </c>
      <c r="C69" s="54"/>
      <c r="D69" s="54"/>
      <c r="E69" s="54"/>
      <c r="F69" s="54"/>
      <c r="G69" s="70"/>
      <c r="H69" s="71"/>
    </row>
    <row r="70" spans="2:8">
      <c r="B70" s="37">
        <v>18</v>
      </c>
      <c r="C70" s="54"/>
      <c r="D70" s="54"/>
      <c r="E70" s="54"/>
      <c r="F70" s="54"/>
      <c r="G70" s="70"/>
      <c r="H70" s="71"/>
    </row>
    <row r="71" spans="2:8">
      <c r="B71" s="37">
        <v>19</v>
      </c>
      <c r="C71" s="54"/>
      <c r="D71" s="54"/>
      <c r="E71" s="54"/>
      <c r="F71" s="54"/>
      <c r="G71" s="70"/>
      <c r="H71" s="71"/>
    </row>
    <row r="72" spans="2:8">
      <c r="B72" s="37">
        <v>20</v>
      </c>
      <c r="C72" s="54"/>
      <c r="D72" s="54"/>
      <c r="E72" s="54"/>
      <c r="F72" s="54"/>
      <c r="G72" s="70"/>
      <c r="H72" s="71"/>
    </row>
    <row r="73" spans="2:8">
      <c r="B73" s="37">
        <v>21</v>
      </c>
      <c r="C73" s="54"/>
      <c r="D73" s="54"/>
      <c r="E73" s="54"/>
      <c r="F73" s="54"/>
      <c r="G73" s="70"/>
      <c r="H73" s="71"/>
    </row>
    <row r="74" spans="2:8">
      <c r="B74" s="37">
        <v>22</v>
      </c>
      <c r="C74" s="54"/>
      <c r="D74" s="54"/>
      <c r="E74" s="54"/>
      <c r="F74" s="54"/>
      <c r="G74" s="70"/>
      <c r="H74" s="71"/>
    </row>
    <row r="75" spans="2:8">
      <c r="B75" s="37">
        <v>23</v>
      </c>
      <c r="C75" s="54"/>
      <c r="D75" s="54"/>
      <c r="E75" s="54"/>
      <c r="F75" s="54"/>
      <c r="G75" s="70"/>
      <c r="H75" s="71"/>
    </row>
    <row r="76" spans="2:8">
      <c r="B76" s="37">
        <v>24</v>
      </c>
      <c r="C76" s="54"/>
      <c r="D76" s="54"/>
      <c r="E76" s="54"/>
      <c r="F76" s="54"/>
      <c r="G76" s="70"/>
      <c r="H76" s="71"/>
    </row>
    <row r="77" spans="2:8">
      <c r="B77" s="37">
        <v>25</v>
      </c>
      <c r="C77" s="54"/>
      <c r="D77" s="54"/>
      <c r="E77" s="54"/>
      <c r="F77" s="54"/>
      <c r="G77" s="70"/>
      <c r="H77" s="71"/>
    </row>
    <row r="78" spans="2:8">
      <c r="B78" s="37">
        <v>26</v>
      </c>
      <c r="C78" s="54"/>
      <c r="D78" s="54"/>
      <c r="E78" s="54"/>
      <c r="F78" s="54"/>
      <c r="G78" s="70"/>
      <c r="H78" s="71"/>
    </row>
    <row r="79" spans="2:8">
      <c r="B79" s="37">
        <v>27</v>
      </c>
      <c r="C79" s="54"/>
      <c r="D79" s="54"/>
      <c r="E79" s="54"/>
      <c r="F79" s="54"/>
      <c r="G79" s="70"/>
      <c r="H79" s="71"/>
    </row>
    <row r="80" spans="2:8">
      <c r="B80" s="37">
        <v>28</v>
      </c>
      <c r="C80" s="54"/>
      <c r="D80" s="54"/>
      <c r="E80" s="54"/>
      <c r="F80" s="54"/>
      <c r="G80" s="70"/>
      <c r="H80" s="71"/>
    </row>
    <row r="81" spans="2:8">
      <c r="B81" s="37">
        <v>29</v>
      </c>
      <c r="C81" s="54"/>
      <c r="D81" s="54"/>
      <c r="E81" s="54"/>
      <c r="F81" s="54"/>
      <c r="G81" s="70"/>
      <c r="H81" s="71"/>
    </row>
    <row r="82" spans="2:8">
      <c r="B82" s="37">
        <v>30</v>
      </c>
      <c r="C82" s="54"/>
      <c r="D82" s="54"/>
      <c r="E82" s="54"/>
      <c r="F82" s="54"/>
      <c r="G82" s="70"/>
      <c r="H82" s="71"/>
    </row>
    <row r="83" spans="2:8">
      <c r="B83" s="37">
        <v>31</v>
      </c>
      <c r="C83" s="54"/>
      <c r="D83" s="54"/>
      <c r="E83" s="54"/>
      <c r="F83" s="54"/>
      <c r="G83" s="70"/>
      <c r="H83" s="71"/>
    </row>
    <row r="84" spans="2:8">
      <c r="B84" s="37">
        <v>32</v>
      </c>
      <c r="C84" s="54"/>
      <c r="D84" s="54"/>
      <c r="E84" s="54"/>
      <c r="F84" s="54"/>
      <c r="G84" s="70"/>
      <c r="H84" s="71"/>
    </row>
    <row r="85" spans="2:8">
      <c r="B85" s="37">
        <v>33</v>
      </c>
      <c r="C85" s="54"/>
      <c r="D85" s="54"/>
      <c r="E85" s="54"/>
      <c r="F85" s="54"/>
      <c r="G85" s="70"/>
      <c r="H85" s="71"/>
    </row>
    <row r="86" spans="2:8">
      <c r="B86" s="37">
        <v>34</v>
      </c>
      <c r="C86" s="54"/>
      <c r="D86" s="54"/>
      <c r="E86" s="54"/>
      <c r="F86" s="54"/>
      <c r="G86" s="70"/>
      <c r="H86" s="71"/>
    </row>
    <row r="87" spans="2:8">
      <c r="B87" s="37">
        <v>35</v>
      </c>
      <c r="C87" s="54"/>
      <c r="D87" s="54"/>
      <c r="E87" s="54"/>
      <c r="F87" s="54"/>
      <c r="G87" s="70"/>
      <c r="H87" s="71"/>
    </row>
    <row r="88" spans="2:8">
      <c r="B88" s="37">
        <v>36</v>
      </c>
      <c r="C88" s="54"/>
      <c r="D88" s="54"/>
      <c r="E88" s="54"/>
      <c r="F88" s="54"/>
      <c r="G88" s="70"/>
      <c r="H88" s="71"/>
    </row>
    <row r="89" spans="2:8">
      <c r="B89" s="37">
        <v>37</v>
      </c>
      <c r="C89" s="54"/>
      <c r="D89" s="54"/>
      <c r="E89" s="54"/>
      <c r="F89" s="54"/>
      <c r="G89" s="70"/>
      <c r="H89" s="71"/>
    </row>
    <row r="90" spans="2:8">
      <c r="B90" s="37">
        <v>38</v>
      </c>
      <c r="C90" s="54"/>
      <c r="D90" s="54"/>
      <c r="E90" s="54"/>
      <c r="F90" s="54"/>
      <c r="G90" s="70"/>
      <c r="H90" s="71"/>
    </row>
    <row r="91" spans="2:8">
      <c r="B91" s="37">
        <v>39</v>
      </c>
      <c r="C91" s="54"/>
      <c r="D91" s="54"/>
      <c r="E91" s="54"/>
      <c r="F91" s="54"/>
      <c r="G91" s="70"/>
      <c r="H91" s="71"/>
    </row>
    <row r="92" spans="2:8">
      <c r="B92" s="37">
        <v>40</v>
      </c>
      <c r="C92" s="54"/>
      <c r="D92" s="54"/>
      <c r="E92" s="54"/>
      <c r="F92" s="54"/>
      <c r="G92" s="70"/>
      <c r="H92" s="71"/>
    </row>
    <row r="93" spans="2:8">
      <c r="B93" s="37">
        <v>41</v>
      </c>
      <c r="C93" s="54"/>
      <c r="D93" s="54"/>
      <c r="E93" s="54"/>
      <c r="F93" s="54"/>
      <c r="G93" s="70"/>
      <c r="H93" s="71"/>
    </row>
    <row r="94" spans="2:8">
      <c r="B94" s="37">
        <v>42</v>
      </c>
      <c r="C94" s="54"/>
      <c r="D94" s="54"/>
      <c r="E94" s="54"/>
      <c r="F94" s="54"/>
      <c r="G94" s="70"/>
      <c r="H94" s="71"/>
    </row>
    <row r="95" spans="2:8">
      <c r="B95" s="37">
        <v>43</v>
      </c>
      <c r="C95" s="54"/>
      <c r="D95" s="54"/>
      <c r="E95" s="54"/>
      <c r="F95" s="54"/>
      <c r="G95" s="70"/>
      <c r="H95" s="71"/>
    </row>
    <row r="96" spans="2:8">
      <c r="B96" s="37">
        <v>44</v>
      </c>
      <c r="C96" s="54"/>
      <c r="D96" s="54"/>
      <c r="E96" s="54"/>
      <c r="F96" s="54"/>
      <c r="G96" s="70"/>
      <c r="H96" s="71"/>
    </row>
    <row r="97" spans="2:8">
      <c r="B97" s="37">
        <v>45</v>
      </c>
      <c r="C97" s="54"/>
      <c r="D97" s="54"/>
      <c r="E97" s="54"/>
      <c r="F97" s="54"/>
      <c r="G97" s="70"/>
      <c r="H97" s="71"/>
    </row>
    <row r="98" spans="2:8">
      <c r="B98" s="37">
        <v>46</v>
      </c>
      <c r="C98" s="54"/>
      <c r="D98" s="54"/>
      <c r="E98" s="54"/>
      <c r="F98" s="54"/>
      <c r="G98" s="70"/>
      <c r="H98" s="71"/>
    </row>
    <row r="99" spans="2:8">
      <c r="B99" s="37">
        <v>47</v>
      </c>
      <c r="C99" s="54"/>
      <c r="D99" s="54"/>
      <c r="E99" s="54"/>
      <c r="F99" s="54"/>
      <c r="G99" s="70"/>
      <c r="H99" s="71"/>
    </row>
    <row r="100" spans="2:8">
      <c r="B100" s="37">
        <v>48</v>
      </c>
      <c r="C100" s="54"/>
      <c r="D100" s="54"/>
      <c r="E100" s="54"/>
      <c r="F100" s="54"/>
      <c r="G100" s="70"/>
      <c r="H100" s="71"/>
    </row>
    <row r="101" spans="2:8">
      <c r="B101" s="37">
        <v>49</v>
      </c>
      <c r="C101" s="54"/>
      <c r="D101" s="54"/>
      <c r="E101" s="54"/>
      <c r="F101" s="54"/>
      <c r="G101" s="70"/>
      <c r="H101" s="71"/>
    </row>
    <row r="102" spans="2:8">
      <c r="B102" s="37">
        <v>50</v>
      </c>
      <c r="C102" s="54"/>
      <c r="D102" s="54"/>
      <c r="E102" s="54"/>
      <c r="F102" s="54"/>
      <c r="G102" s="70"/>
      <c r="H102" s="71"/>
    </row>
    <row r="103" spans="2:8">
      <c r="B103" s="37">
        <v>51</v>
      </c>
      <c r="C103" s="54"/>
      <c r="D103" s="54"/>
      <c r="E103" s="54"/>
      <c r="F103" s="54"/>
      <c r="G103" s="70"/>
      <c r="H103" s="71"/>
    </row>
    <row r="104" spans="2:8">
      <c r="B104" s="37">
        <v>52</v>
      </c>
      <c r="C104" s="54"/>
      <c r="D104" s="54"/>
      <c r="E104" s="54"/>
      <c r="F104" s="54"/>
      <c r="G104" s="70"/>
      <c r="H104" s="71"/>
    </row>
    <row r="105" spans="2:8">
      <c r="B105" s="37">
        <v>53</v>
      </c>
      <c r="C105" s="54"/>
      <c r="D105" s="54"/>
      <c r="E105" s="54"/>
      <c r="F105" s="54"/>
      <c r="G105" s="70"/>
      <c r="H105" s="71"/>
    </row>
    <row r="106" spans="2:8">
      <c r="B106" s="37">
        <v>54</v>
      </c>
      <c r="C106" s="54"/>
      <c r="D106" s="54"/>
      <c r="E106" s="54"/>
      <c r="F106" s="54"/>
      <c r="G106" s="70"/>
      <c r="H106" s="71"/>
    </row>
    <row r="107" spans="2:8">
      <c r="B107" s="37">
        <v>55</v>
      </c>
      <c r="C107" s="54"/>
      <c r="D107" s="54"/>
      <c r="E107" s="54"/>
      <c r="F107" s="54"/>
      <c r="G107" s="70"/>
      <c r="H107" s="71"/>
    </row>
    <row r="108" spans="2:8">
      <c r="B108" s="37">
        <v>56</v>
      </c>
      <c r="C108" s="54"/>
      <c r="D108" s="54"/>
      <c r="E108" s="54"/>
      <c r="F108" s="54"/>
      <c r="G108" s="70"/>
      <c r="H108" s="71"/>
    </row>
    <row r="109" spans="2:8">
      <c r="B109" s="37">
        <v>57</v>
      </c>
      <c r="C109" s="54"/>
      <c r="D109" s="54"/>
      <c r="E109" s="54"/>
      <c r="F109" s="54"/>
      <c r="G109" s="70"/>
      <c r="H109" s="71"/>
    </row>
    <row r="110" spans="2:8">
      <c r="B110" s="37">
        <v>58</v>
      </c>
      <c r="C110" s="54"/>
      <c r="D110" s="54"/>
      <c r="E110" s="54"/>
      <c r="F110" s="54"/>
      <c r="G110" s="70"/>
      <c r="H110" s="71"/>
    </row>
    <row r="111" spans="2:8">
      <c r="B111" s="37">
        <v>59</v>
      </c>
      <c r="C111" s="54"/>
      <c r="D111" s="54"/>
      <c r="E111" s="54"/>
      <c r="F111" s="54"/>
      <c r="G111" s="70"/>
      <c r="H111" s="71"/>
    </row>
    <row r="112" spans="2:8">
      <c r="B112" s="37">
        <v>60</v>
      </c>
      <c r="C112" s="54"/>
      <c r="D112" s="54"/>
      <c r="E112" s="54"/>
      <c r="F112" s="54"/>
      <c r="G112" s="70"/>
      <c r="H112" s="71"/>
    </row>
    <row r="113" spans="2:8">
      <c r="B113" s="37">
        <v>61</v>
      </c>
      <c r="C113" s="54"/>
      <c r="D113" s="54"/>
      <c r="E113" s="54"/>
      <c r="F113" s="54"/>
      <c r="G113" s="70"/>
      <c r="H113" s="71"/>
    </row>
    <row r="114" spans="2:8">
      <c r="B114" s="37">
        <v>62</v>
      </c>
      <c r="C114" s="54"/>
      <c r="D114" s="54"/>
      <c r="E114" s="54"/>
      <c r="F114" s="54"/>
      <c r="G114" s="70"/>
      <c r="H114" s="71"/>
    </row>
    <row r="115" spans="2:8">
      <c r="B115" s="37">
        <v>63</v>
      </c>
      <c r="C115" s="54"/>
      <c r="D115" s="54"/>
      <c r="E115" s="54"/>
      <c r="F115" s="54"/>
      <c r="G115" s="70"/>
      <c r="H115" s="71"/>
    </row>
    <row r="116" spans="2:8">
      <c r="B116" s="37">
        <v>64</v>
      </c>
      <c r="C116" s="54"/>
      <c r="D116" s="54"/>
      <c r="E116" s="54"/>
      <c r="F116" s="54"/>
      <c r="G116" s="70"/>
      <c r="H116" s="71"/>
    </row>
    <row r="117" spans="2:8">
      <c r="B117" s="37">
        <v>65</v>
      </c>
      <c r="C117" s="54"/>
      <c r="D117" s="54"/>
      <c r="E117" s="54"/>
      <c r="F117" s="54"/>
      <c r="G117" s="70"/>
      <c r="H117" s="71"/>
    </row>
    <row r="118" spans="2:8">
      <c r="B118" s="37">
        <v>66</v>
      </c>
      <c r="C118" s="54"/>
      <c r="D118" s="54"/>
      <c r="E118" s="54"/>
      <c r="F118" s="54"/>
      <c r="G118" s="70"/>
      <c r="H118" s="71"/>
    </row>
    <row r="119" spans="2:8">
      <c r="B119" s="37">
        <v>67</v>
      </c>
      <c r="C119" s="54"/>
      <c r="D119" s="54"/>
      <c r="E119" s="54"/>
      <c r="F119" s="54"/>
      <c r="G119" s="70"/>
      <c r="H119" s="71"/>
    </row>
    <row r="120" spans="2:8">
      <c r="B120" s="37">
        <v>68</v>
      </c>
      <c r="C120" s="54"/>
      <c r="D120" s="54"/>
      <c r="E120" s="54"/>
      <c r="F120" s="54"/>
      <c r="G120" s="70"/>
      <c r="H120" s="71"/>
    </row>
    <row r="121" spans="2:8">
      <c r="B121" s="37">
        <v>69</v>
      </c>
      <c r="C121" s="54"/>
      <c r="D121" s="54"/>
      <c r="E121" s="54"/>
      <c r="F121" s="54"/>
      <c r="G121" s="70"/>
      <c r="H121" s="71"/>
    </row>
    <row r="122" spans="2:8">
      <c r="B122" s="37">
        <v>70</v>
      </c>
      <c r="C122" s="54"/>
      <c r="D122" s="54"/>
      <c r="E122" s="54"/>
      <c r="F122" s="54"/>
      <c r="G122" s="70"/>
      <c r="H122" s="71"/>
    </row>
    <row r="123" spans="2:8">
      <c r="B123" s="37">
        <v>71</v>
      </c>
      <c r="C123" s="54"/>
      <c r="D123" s="54"/>
      <c r="E123" s="54"/>
      <c r="F123" s="54"/>
      <c r="G123" s="70"/>
      <c r="H123" s="71"/>
    </row>
    <row r="124" spans="2:8">
      <c r="B124" s="37">
        <v>72</v>
      </c>
      <c r="C124" s="54"/>
      <c r="D124" s="54"/>
      <c r="E124" s="54"/>
      <c r="F124" s="54"/>
      <c r="G124" s="70"/>
      <c r="H124" s="71"/>
    </row>
    <row r="125" spans="2:8">
      <c r="B125" s="37">
        <v>73</v>
      </c>
      <c r="C125" s="54"/>
      <c r="D125" s="54"/>
      <c r="E125" s="54"/>
      <c r="F125" s="54"/>
      <c r="G125" s="70"/>
      <c r="H125" s="71"/>
    </row>
    <row r="126" spans="2:8">
      <c r="B126" s="37">
        <v>74</v>
      </c>
      <c r="C126" s="54"/>
      <c r="D126" s="54"/>
      <c r="E126" s="54"/>
      <c r="F126" s="54"/>
      <c r="G126" s="70"/>
      <c r="H126" s="71"/>
    </row>
    <row r="127" spans="2:8">
      <c r="B127" s="37">
        <v>75</v>
      </c>
      <c r="C127" s="54"/>
      <c r="D127" s="54"/>
      <c r="E127" s="54"/>
      <c r="F127" s="54"/>
      <c r="G127" s="70"/>
      <c r="H127" s="71"/>
    </row>
    <row r="128" spans="2:8">
      <c r="B128" s="37">
        <v>76</v>
      </c>
      <c r="C128" s="54"/>
      <c r="D128" s="54"/>
      <c r="E128" s="54"/>
      <c r="F128" s="54"/>
      <c r="G128" s="70"/>
      <c r="H128" s="71"/>
    </row>
    <row r="129" spans="2:8">
      <c r="B129" s="37">
        <v>77</v>
      </c>
      <c r="C129" s="54"/>
      <c r="D129" s="54"/>
      <c r="E129" s="54"/>
      <c r="F129" s="54"/>
      <c r="G129" s="70"/>
      <c r="H129" s="71"/>
    </row>
    <row r="130" spans="2:8">
      <c r="B130" s="37">
        <v>78</v>
      </c>
      <c r="C130" s="54"/>
      <c r="D130" s="54"/>
      <c r="E130" s="54"/>
      <c r="F130" s="54"/>
      <c r="G130" s="70"/>
      <c r="H130" s="71"/>
    </row>
    <row r="131" spans="2:8">
      <c r="B131" s="37">
        <v>79</v>
      </c>
      <c r="C131" s="54"/>
      <c r="D131" s="54"/>
      <c r="E131" s="54"/>
      <c r="F131" s="54"/>
      <c r="G131" s="70"/>
      <c r="H131" s="71"/>
    </row>
    <row r="132" spans="2:8">
      <c r="B132" s="37">
        <v>80</v>
      </c>
      <c r="C132" s="54"/>
      <c r="D132" s="54"/>
      <c r="E132" s="54"/>
      <c r="F132" s="54"/>
      <c r="G132" s="70"/>
      <c r="H132" s="71"/>
    </row>
    <row r="133" spans="2:8">
      <c r="B133" s="37">
        <v>81</v>
      </c>
      <c r="C133" s="54"/>
      <c r="D133" s="54"/>
      <c r="E133" s="54"/>
      <c r="F133" s="54"/>
      <c r="G133" s="70"/>
      <c r="H133" s="71"/>
    </row>
    <row r="134" spans="2:8">
      <c r="B134" s="37">
        <v>82</v>
      </c>
      <c r="C134" s="54"/>
      <c r="D134" s="54"/>
      <c r="E134" s="54"/>
      <c r="F134" s="54"/>
      <c r="G134" s="70"/>
      <c r="H134" s="71"/>
    </row>
    <row r="135" spans="2:8">
      <c r="B135" s="37">
        <v>83</v>
      </c>
      <c r="C135" s="54"/>
      <c r="D135" s="54"/>
      <c r="E135" s="54"/>
      <c r="F135" s="54"/>
      <c r="G135" s="70"/>
      <c r="H135" s="71"/>
    </row>
    <row r="136" spans="2:8">
      <c r="B136" s="37">
        <v>84</v>
      </c>
      <c r="C136" s="54"/>
      <c r="D136" s="54"/>
      <c r="E136" s="54"/>
      <c r="F136" s="54"/>
      <c r="G136" s="70"/>
      <c r="H136" s="71"/>
    </row>
    <row r="137" spans="2:8">
      <c r="B137" s="37">
        <v>85</v>
      </c>
      <c r="C137" s="54"/>
      <c r="D137" s="54"/>
      <c r="E137" s="54"/>
      <c r="F137" s="54"/>
      <c r="G137" s="70"/>
      <c r="H137" s="71"/>
    </row>
    <row r="138" spans="2:8">
      <c r="B138" s="37">
        <v>86</v>
      </c>
      <c r="C138" s="54"/>
      <c r="D138" s="54"/>
      <c r="E138" s="54"/>
      <c r="F138" s="54"/>
      <c r="G138" s="70"/>
      <c r="H138" s="71"/>
    </row>
    <row r="139" spans="2:8">
      <c r="B139" s="37">
        <v>87</v>
      </c>
      <c r="C139" s="54"/>
      <c r="D139" s="54"/>
      <c r="E139" s="54"/>
      <c r="F139" s="54"/>
      <c r="G139" s="70"/>
      <c r="H139" s="71"/>
    </row>
    <row r="140" spans="2:8">
      <c r="B140" s="37">
        <v>88</v>
      </c>
      <c r="C140" s="54"/>
      <c r="D140" s="54"/>
      <c r="E140" s="54"/>
      <c r="F140" s="54"/>
      <c r="G140" s="70"/>
      <c r="H140" s="71"/>
    </row>
    <row r="141" spans="2:8">
      <c r="B141" s="37">
        <v>89</v>
      </c>
      <c r="C141" s="54"/>
      <c r="D141" s="54"/>
      <c r="E141" s="54"/>
      <c r="F141" s="54"/>
      <c r="G141" s="70"/>
      <c r="H141" s="71"/>
    </row>
    <row r="142" spans="2:8">
      <c r="B142" s="37">
        <v>90</v>
      </c>
      <c r="C142" s="54"/>
      <c r="D142" s="54"/>
      <c r="E142" s="54"/>
      <c r="F142" s="54"/>
      <c r="G142" s="70"/>
      <c r="H142" s="71"/>
    </row>
    <row r="143" spans="2:8">
      <c r="B143" s="37">
        <v>91</v>
      </c>
      <c r="C143" s="54"/>
      <c r="D143" s="54"/>
      <c r="E143" s="54"/>
      <c r="F143" s="54"/>
      <c r="G143" s="70"/>
      <c r="H143" s="71"/>
    </row>
    <row r="144" spans="2:8">
      <c r="B144" s="37">
        <v>92</v>
      </c>
      <c r="C144" s="54"/>
      <c r="D144" s="54"/>
      <c r="E144" s="54"/>
      <c r="F144" s="54"/>
      <c r="G144" s="70"/>
      <c r="H144" s="71"/>
    </row>
    <row r="145" spans="2:8">
      <c r="B145" s="37">
        <v>93</v>
      </c>
      <c r="C145" s="54"/>
      <c r="D145" s="54"/>
      <c r="E145" s="54"/>
      <c r="F145" s="54"/>
      <c r="G145" s="70"/>
      <c r="H145" s="71"/>
    </row>
    <row r="146" spans="2:8">
      <c r="B146" s="37">
        <v>94</v>
      </c>
      <c r="C146" s="54"/>
      <c r="D146" s="54"/>
      <c r="E146" s="54"/>
      <c r="F146" s="54"/>
      <c r="G146" s="70"/>
      <c r="H146" s="71"/>
    </row>
    <row r="147" spans="2:8">
      <c r="B147" s="37">
        <v>95</v>
      </c>
      <c r="C147" s="54"/>
      <c r="D147" s="54"/>
      <c r="E147" s="54"/>
      <c r="F147" s="54"/>
      <c r="G147" s="70"/>
      <c r="H147" s="71"/>
    </row>
    <row r="148" spans="2:8">
      <c r="B148" s="37">
        <v>96</v>
      </c>
      <c r="C148" s="54"/>
      <c r="D148" s="54"/>
      <c r="E148" s="54"/>
      <c r="F148" s="54"/>
      <c r="G148" s="70"/>
      <c r="H148" s="71"/>
    </row>
    <row r="149" spans="2:8">
      <c r="B149" s="37">
        <v>97</v>
      </c>
      <c r="C149" s="54"/>
      <c r="D149" s="54"/>
      <c r="E149" s="54"/>
      <c r="F149" s="54"/>
      <c r="G149" s="70"/>
      <c r="H149" s="71"/>
    </row>
    <row r="150" spans="2:8">
      <c r="B150" s="37">
        <v>98</v>
      </c>
      <c r="C150" s="54"/>
      <c r="D150" s="54"/>
      <c r="E150" s="54"/>
      <c r="F150" s="54"/>
      <c r="G150" s="70"/>
      <c r="H150" s="71"/>
    </row>
    <row r="151" spans="2:8">
      <c r="B151" s="37">
        <v>99</v>
      </c>
      <c r="C151" s="54"/>
      <c r="D151" s="54"/>
      <c r="E151" s="54"/>
      <c r="F151" s="54"/>
      <c r="G151" s="70"/>
      <c r="H151" s="71"/>
    </row>
    <row r="152" spans="2:8">
      <c r="B152" s="37">
        <v>100</v>
      </c>
      <c r="C152" s="54"/>
      <c r="D152" s="54"/>
      <c r="E152" s="54"/>
      <c r="F152" s="54"/>
      <c r="G152" s="70"/>
      <c r="H152" s="71"/>
    </row>
    <row r="153" spans="2:8">
      <c r="B153" s="37">
        <v>101</v>
      </c>
      <c r="C153" s="54"/>
      <c r="D153" s="54"/>
      <c r="E153" s="54"/>
      <c r="F153" s="54"/>
      <c r="G153" s="70"/>
      <c r="H153" s="71"/>
    </row>
    <row r="154" spans="2:8">
      <c r="B154" s="37">
        <v>102</v>
      </c>
      <c r="C154" s="54"/>
      <c r="D154" s="54"/>
      <c r="E154" s="54"/>
      <c r="F154" s="54"/>
      <c r="G154" s="70"/>
      <c r="H154" s="71"/>
    </row>
    <row r="155" spans="2:8">
      <c r="B155" s="37">
        <v>103</v>
      </c>
      <c r="C155" s="54"/>
      <c r="D155" s="54"/>
      <c r="E155" s="54"/>
      <c r="F155" s="54"/>
      <c r="G155" s="70"/>
      <c r="H155" s="71"/>
    </row>
    <row r="156" spans="2:8">
      <c r="B156" s="37">
        <v>104</v>
      </c>
      <c r="C156" s="54"/>
      <c r="D156" s="54"/>
      <c r="E156" s="54"/>
      <c r="F156" s="54"/>
      <c r="G156" s="70"/>
      <c r="H156" s="71"/>
    </row>
    <row r="157" spans="2:8">
      <c r="B157" s="37">
        <v>105</v>
      </c>
      <c r="C157" s="54"/>
      <c r="D157" s="54"/>
      <c r="E157" s="54"/>
      <c r="F157" s="54"/>
      <c r="G157" s="70"/>
      <c r="H157" s="71"/>
    </row>
    <row r="158" spans="2:8">
      <c r="B158" s="37">
        <v>106</v>
      </c>
      <c r="C158" s="54"/>
      <c r="D158" s="54"/>
      <c r="E158" s="54"/>
      <c r="F158" s="54"/>
      <c r="G158" s="70"/>
      <c r="H158" s="71"/>
    </row>
    <row r="159" spans="2:8">
      <c r="B159" s="37">
        <v>107</v>
      </c>
      <c r="C159" s="54"/>
      <c r="D159" s="54"/>
      <c r="E159" s="54"/>
      <c r="F159" s="54"/>
      <c r="G159" s="70"/>
      <c r="H159" s="71"/>
    </row>
    <row r="160" spans="2:8">
      <c r="B160" s="37">
        <v>108</v>
      </c>
      <c r="C160" s="54"/>
      <c r="D160" s="54"/>
      <c r="E160" s="54"/>
      <c r="F160" s="54"/>
      <c r="G160" s="70"/>
      <c r="H160" s="71"/>
    </row>
    <row r="161" spans="2:8">
      <c r="B161" s="37">
        <v>109</v>
      </c>
      <c r="C161" s="54"/>
      <c r="D161" s="54"/>
      <c r="E161" s="54"/>
      <c r="F161" s="54"/>
      <c r="G161" s="70"/>
      <c r="H161" s="71"/>
    </row>
    <row r="162" spans="2:8">
      <c r="B162" s="37">
        <v>110</v>
      </c>
      <c r="C162" s="54"/>
      <c r="D162" s="54"/>
      <c r="E162" s="54"/>
      <c r="F162" s="54"/>
      <c r="G162" s="70"/>
      <c r="H162" s="71"/>
    </row>
    <row r="163" spans="2:8">
      <c r="B163" s="37">
        <v>111</v>
      </c>
      <c r="C163" s="54"/>
      <c r="D163" s="54"/>
      <c r="E163" s="54"/>
      <c r="F163" s="54"/>
      <c r="G163" s="70"/>
      <c r="H163" s="71"/>
    </row>
    <row r="164" spans="2:8">
      <c r="B164" s="37">
        <v>112</v>
      </c>
      <c r="C164" s="54"/>
      <c r="D164" s="54"/>
      <c r="E164" s="54"/>
      <c r="F164" s="54"/>
      <c r="G164" s="70"/>
      <c r="H164" s="71"/>
    </row>
    <row r="165" spans="2:8">
      <c r="B165" s="37">
        <v>113</v>
      </c>
      <c r="C165" s="54"/>
      <c r="D165" s="54"/>
      <c r="E165" s="54"/>
      <c r="F165" s="54"/>
      <c r="G165" s="70"/>
      <c r="H165" s="71"/>
    </row>
    <row r="166" spans="2:8">
      <c r="B166" s="37">
        <v>114</v>
      </c>
      <c r="C166" s="54"/>
      <c r="D166" s="54"/>
      <c r="E166" s="54"/>
      <c r="F166" s="54"/>
      <c r="G166" s="70"/>
      <c r="H166" s="71"/>
    </row>
    <row r="167" spans="2:8">
      <c r="B167" s="37">
        <v>115</v>
      </c>
      <c r="C167" s="54"/>
      <c r="D167" s="54"/>
      <c r="E167" s="54"/>
      <c r="F167" s="54"/>
      <c r="G167" s="70"/>
      <c r="H167" s="71"/>
    </row>
    <row r="168" spans="2:8">
      <c r="B168" s="37">
        <v>116</v>
      </c>
      <c r="C168" s="54"/>
      <c r="D168" s="54"/>
      <c r="E168" s="54"/>
      <c r="F168" s="54"/>
      <c r="G168" s="70"/>
      <c r="H168" s="71"/>
    </row>
    <row r="169" spans="2:8">
      <c r="B169" s="37">
        <v>117</v>
      </c>
      <c r="C169" s="54"/>
      <c r="D169" s="54"/>
      <c r="E169" s="54"/>
      <c r="F169" s="54"/>
      <c r="G169" s="70"/>
      <c r="H169" s="71"/>
    </row>
    <row r="170" spans="2:8">
      <c r="B170" s="37">
        <v>118</v>
      </c>
      <c r="C170" s="54"/>
      <c r="D170" s="54"/>
      <c r="E170" s="54"/>
      <c r="F170" s="54"/>
      <c r="G170" s="70"/>
      <c r="H170" s="71"/>
    </row>
    <row r="171" spans="2:8">
      <c r="B171" s="37">
        <v>119</v>
      </c>
      <c r="C171" s="54"/>
      <c r="D171" s="54"/>
      <c r="E171" s="54"/>
      <c r="F171" s="54"/>
      <c r="G171" s="70"/>
      <c r="H171" s="71"/>
    </row>
    <row r="172" spans="2:8">
      <c r="B172" s="37">
        <v>120</v>
      </c>
      <c r="C172" s="54"/>
      <c r="D172" s="54"/>
      <c r="E172" s="54"/>
      <c r="F172" s="54"/>
      <c r="G172" s="70"/>
      <c r="H172" s="71"/>
    </row>
    <row r="173" spans="2:8">
      <c r="B173" s="37">
        <v>121</v>
      </c>
      <c r="C173" s="54"/>
      <c r="D173" s="54"/>
      <c r="E173" s="54"/>
      <c r="F173" s="54"/>
      <c r="G173" s="70"/>
      <c r="H173" s="71"/>
    </row>
    <row r="174" spans="2:8">
      <c r="B174" s="37">
        <v>122</v>
      </c>
      <c r="C174" s="54"/>
      <c r="D174" s="54"/>
      <c r="E174" s="54"/>
      <c r="F174" s="54"/>
      <c r="G174" s="70"/>
      <c r="H174" s="71"/>
    </row>
    <row r="175" spans="2:8">
      <c r="B175" s="37">
        <v>123</v>
      </c>
      <c r="C175" s="54"/>
      <c r="D175" s="54"/>
      <c r="E175" s="54"/>
      <c r="F175" s="54"/>
      <c r="G175" s="70"/>
      <c r="H175" s="71"/>
    </row>
    <row r="176" spans="2:8">
      <c r="B176" s="37">
        <v>124</v>
      </c>
      <c r="C176" s="54"/>
      <c r="D176" s="54"/>
      <c r="E176" s="54"/>
      <c r="F176" s="54"/>
      <c r="G176" s="70"/>
      <c r="H176" s="71"/>
    </row>
    <row r="177" spans="2:8">
      <c r="B177" s="37">
        <v>125</v>
      </c>
      <c r="C177" s="54"/>
      <c r="D177" s="54"/>
      <c r="E177" s="54"/>
      <c r="F177" s="54"/>
      <c r="G177" s="70"/>
      <c r="H177" s="71"/>
    </row>
    <row r="178" spans="2:8">
      <c r="B178" s="37">
        <v>126</v>
      </c>
      <c r="C178" s="54"/>
      <c r="D178" s="54"/>
      <c r="E178" s="54"/>
      <c r="F178" s="54"/>
      <c r="G178" s="70"/>
      <c r="H178" s="71"/>
    </row>
    <row r="179" spans="2:8">
      <c r="B179" s="37">
        <v>127</v>
      </c>
      <c r="C179" s="54"/>
      <c r="D179" s="54"/>
      <c r="E179" s="54"/>
      <c r="F179" s="54"/>
      <c r="G179" s="70"/>
      <c r="H179" s="71"/>
    </row>
    <row r="180" spans="2:8">
      <c r="B180" s="37">
        <v>128</v>
      </c>
      <c r="C180" s="54"/>
      <c r="D180" s="54"/>
      <c r="E180" s="54"/>
      <c r="F180" s="54"/>
      <c r="G180" s="70"/>
      <c r="H180" s="71"/>
    </row>
    <row r="181" spans="2:8">
      <c r="B181" s="37">
        <v>129</v>
      </c>
      <c r="C181" s="54"/>
      <c r="D181" s="54"/>
      <c r="E181" s="54"/>
      <c r="F181" s="54"/>
      <c r="G181" s="70"/>
      <c r="H181" s="71"/>
    </row>
    <row r="182" spans="2:8">
      <c r="B182" s="37">
        <v>130</v>
      </c>
      <c r="C182" s="54"/>
      <c r="D182" s="54"/>
      <c r="E182" s="54"/>
      <c r="F182" s="54"/>
      <c r="G182" s="70"/>
      <c r="H182" s="71"/>
    </row>
    <row r="183" spans="2:8">
      <c r="B183" s="37">
        <v>131</v>
      </c>
      <c r="C183" s="54"/>
      <c r="D183" s="54"/>
      <c r="E183" s="54"/>
      <c r="F183" s="54"/>
      <c r="G183" s="70"/>
      <c r="H183" s="71"/>
    </row>
    <row r="184" spans="2:8">
      <c r="B184" s="37">
        <v>132</v>
      </c>
      <c r="C184" s="54"/>
      <c r="D184" s="54"/>
      <c r="E184" s="54"/>
      <c r="F184" s="54"/>
      <c r="G184" s="70"/>
      <c r="H184" s="71"/>
    </row>
    <row r="185" spans="2:8">
      <c r="B185" s="37">
        <v>133</v>
      </c>
      <c r="C185" s="54"/>
      <c r="D185" s="54"/>
      <c r="E185" s="54"/>
      <c r="F185" s="54"/>
      <c r="G185" s="70"/>
      <c r="H185" s="71"/>
    </row>
    <row r="186" spans="2:8">
      <c r="B186" s="37">
        <v>134</v>
      </c>
      <c r="C186" s="54"/>
      <c r="D186" s="54"/>
      <c r="E186" s="54"/>
      <c r="F186" s="54"/>
      <c r="G186" s="70"/>
      <c r="H186" s="71"/>
    </row>
    <row r="187" spans="2:8">
      <c r="B187" s="37">
        <v>135</v>
      </c>
      <c r="C187" s="54"/>
      <c r="D187" s="54"/>
      <c r="E187" s="54"/>
      <c r="F187" s="54"/>
      <c r="G187" s="70"/>
      <c r="H187" s="71"/>
    </row>
    <row r="188" spans="2:8">
      <c r="B188" s="37">
        <v>136</v>
      </c>
      <c r="C188" s="54"/>
      <c r="D188" s="54"/>
      <c r="E188" s="54"/>
      <c r="F188" s="54"/>
      <c r="G188" s="70"/>
      <c r="H188" s="71"/>
    </row>
    <row r="189" spans="2:8">
      <c r="B189" s="37">
        <v>137</v>
      </c>
      <c r="C189" s="54"/>
      <c r="D189" s="54"/>
      <c r="E189" s="54"/>
      <c r="F189" s="54"/>
      <c r="G189" s="70"/>
      <c r="H189" s="71"/>
    </row>
    <row r="190" spans="2:8">
      <c r="B190" s="37">
        <v>138</v>
      </c>
      <c r="C190" s="54"/>
      <c r="D190" s="54"/>
      <c r="E190" s="54"/>
      <c r="F190" s="54"/>
      <c r="G190" s="70"/>
      <c r="H190" s="71"/>
    </row>
    <row r="191" spans="2:8">
      <c r="B191" s="37">
        <v>139</v>
      </c>
      <c r="C191" s="54"/>
      <c r="D191" s="54"/>
      <c r="E191" s="54"/>
      <c r="F191" s="54"/>
      <c r="G191" s="70"/>
      <c r="H191" s="71"/>
    </row>
    <row r="192" spans="2:8">
      <c r="B192" s="37">
        <v>140</v>
      </c>
      <c r="C192" s="54"/>
      <c r="D192" s="54"/>
      <c r="E192" s="54"/>
      <c r="F192" s="54"/>
      <c r="G192" s="70"/>
      <c r="H192" s="71"/>
    </row>
    <row r="193" spans="2:8">
      <c r="B193" s="37">
        <v>141</v>
      </c>
      <c r="C193" s="54"/>
      <c r="D193" s="54"/>
      <c r="E193" s="54"/>
      <c r="F193" s="54"/>
      <c r="G193" s="70"/>
      <c r="H193" s="71"/>
    </row>
    <row r="194" spans="2:8">
      <c r="B194" s="37">
        <v>142</v>
      </c>
      <c r="C194" s="54"/>
      <c r="D194" s="54"/>
      <c r="E194" s="54"/>
      <c r="F194" s="54"/>
      <c r="G194" s="70"/>
      <c r="H194" s="71"/>
    </row>
    <row r="195" spans="2:8">
      <c r="B195" s="37">
        <v>143</v>
      </c>
      <c r="C195" s="54"/>
      <c r="D195" s="54"/>
      <c r="E195" s="54"/>
      <c r="F195" s="54"/>
      <c r="G195" s="70"/>
      <c r="H195" s="71"/>
    </row>
    <row r="196" spans="2:8">
      <c r="B196" s="37">
        <v>144</v>
      </c>
      <c r="C196" s="54"/>
      <c r="D196" s="54"/>
      <c r="E196" s="54"/>
      <c r="F196" s="54"/>
      <c r="G196" s="70"/>
      <c r="H196" s="71"/>
    </row>
    <row r="197" spans="2:8">
      <c r="B197" s="37">
        <v>145</v>
      </c>
      <c r="C197" s="54"/>
      <c r="D197" s="54"/>
      <c r="E197" s="54"/>
      <c r="F197" s="54"/>
      <c r="G197" s="70"/>
      <c r="H197" s="71"/>
    </row>
    <row r="198" spans="2:8">
      <c r="B198" s="37">
        <v>146</v>
      </c>
      <c r="C198" s="54"/>
      <c r="D198" s="54"/>
      <c r="E198" s="54"/>
      <c r="F198" s="54"/>
      <c r="G198" s="70"/>
      <c r="H198" s="71"/>
    </row>
    <row r="199" spans="2:8">
      <c r="B199" s="37">
        <v>147</v>
      </c>
      <c r="C199" s="54"/>
      <c r="D199" s="54"/>
      <c r="E199" s="54"/>
      <c r="F199" s="54"/>
      <c r="G199" s="70"/>
      <c r="H199" s="71"/>
    </row>
    <row r="200" spans="2:8">
      <c r="B200" s="37">
        <v>148</v>
      </c>
      <c r="C200" s="54"/>
      <c r="D200" s="54"/>
      <c r="E200" s="54"/>
      <c r="F200" s="54"/>
      <c r="G200" s="70"/>
      <c r="H200" s="71"/>
    </row>
    <row r="201" spans="2:8">
      <c r="B201" s="37">
        <v>149</v>
      </c>
      <c r="C201" s="54"/>
      <c r="D201" s="54"/>
      <c r="E201" s="54"/>
      <c r="F201" s="54"/>
      <c r="G201" s="70"/>
      <c r="H201" s="71"/>
    </row>
    <row r="202" spans="2:8">
      <c r="B202" s="37">
        <v>150</v>
      </c>
      <c r="C202" s="54"/>
      <c r="D202" s="54"/>
      <c r="E202" s="54"/>
      <c r="F202" s="54"/>
      <c r="G202" s="70"/>
      <c r="H202" s="71"/>
    </row>
    <row r="203" spans="2:8">
      <c r="B203" s="37">
        <v>151</v>
      </c>
      <c r="C203" s="54"/>
      <c r="D203" s="54"/>
      <c r="E203" s="54"/>
      <c r="F203" s="54"/>
      <c r="G203" s="70"/>
      <c r="H203" s="71"/>
    </row>
    <row r="204" spans="2:8">
      <c r="B204" s="37">
        <v>152</v>
      </c>
      <c r="C204" s="54"/>
      <c r="D204" s="54"/>
      <c r="E204" s="54"/>
      <c r="F204" s="54"/>
      <c r="G204" s="70"/>
      <c r="H204" s="71"/>
    </row>
    <row r="205" spans="2:8">
      <c r="B205" s="37">
        <v>153</v>
      </c>
      <c r="C205" s="54"/>
      <c r="D205" s="54"/>
      <c r="E205" s="54"/>
      <c r="F205" s="54"/>
      <c r="G205" s="70"/>
      <c r="H205" s="71"/>
    </row>
    <row r="206" spans="2:8">
      <c r="B206" s="37">
        <v>154</v>
      </c>
      <c r="C206" s="54"/>
      <c r="D206" s="54"/>
      <c r="E206" s="54"/>
      <c r="F206" s="54"/>
      <c r="G206" s="70"/>
      <c r="H206" s="71"/>
    </row>
    <row r="207" spans="2:8">
      <c r="B207" s="37">
        <v>155</v>
      </c>
      <c r="C207" s="54"/>
      <c r="D207" s="54"/>
      <c r="E207" s="54"/>
      <c r="F207" s="54"/>
      <c r="G207" s="70"/>
      <c r="H207" s="71"/>
    </row>
    <row r="208" spans="2:8">
      <c r="B208" s="37">
        <v>156</v>
      </c>
      <c r="C208" s="54"/>
      <c r="D208" s="54"/>
      <c r="E208" s="54"/>
      <c r="F208" s="54"/>
      <c r="G208" s="70"/>
      <c r="H208" s="71"/>
    </row>
    <row r="209" spans="2:8">
      <c r="B209" s="37">
        <v>157</v>
      </c>
      <c r="C209" s="54"/>
      <c r="D209" s="54"/>
      <c r="E209" s="54"/>
      <c r="F209" s="54"/>
      <c r="G209" s="70"/>
      <c r="H209" s="71"/>
    </row>
    <row r="210" spans="2:8">
      <c r="B210" s="37">
        <v>158</v>
      </c>
      <c r="C210" s="54"/>
      <c r="D210" s="54"/>
      <c r="E210" s="54"/>
      <c r="F210" s="54"/>
      <c r="G210" s="70"/>
      <c r="H210" s="71"/>
    </row>
    <row r="211" spans="2:8">
      <c r="B211" s="37">
        <v>159</v>
      </c>
      <c r="C211" s="54"/>
      <c r="D211" s="54"/>
      <c r="E211" s="54"/>
      <c r="F211" s="54"/>
      <c r="G211" s="70"/>
      <c r="H211" s="71"/>
    </row>
    <row r="212" spans="2:8">
      <c r="B212" s="37">
        <v>160</v>
      </c>
      <c r="C212" s="54"/>
      <c r="D212" s="54"/>
      <c r="E212" s="54"/>
      <c r="F212" s="54"/>
      <c r="G212" s="70"/>
      <c r="H212" s="71"/>
    </row>
    <row r="213" spans="2:8">
      <c r="B213" s="37">
        <v>161</v>
      </c>
      <c r="C213" s="54"/>
      <c r="D213" s="54"/>
      <c r="E213" s="54"/>
      <c r="F213" s="54"/>
      <c r="G213" s="70"/>
      <c r="H213" s="71"/>
    </row>
    <row r="214" spans="2:8">
      <c r="B214" s="37">
        <v>162</v>
      </c>
      <c r="C214" s="54"/>
      <c r="D214" s="54"/>
      <c r="E214" s="54"/>
      <c r="F214" s="54"/>
      <c r="G214" s="70"/>
      <c r="H214" s="71"/>
    </row>
    <row r="215" spans="2:8">
      <c r="B215" s="37">
        <v>163</v>
      </c>
      <c r="C215" s="54"/>
      <c r="D215" s="54"/>
      <c r="E215" s="54"/>
      <c r="F215" s="54"/>
      <c r="G215" s="70"/>
      <c r="H215" s="71"/>
    </row>
    <row r="216" spans="2:8">
      <c r="B216" s="37">
        <v>164</v>
      </c>
      <c r="C216" s="54"/>
      <c r="D216" s="54"/>
      <c r="E216" s="54"/>
      <c r="F216" s="54"/>
      <c r="G216" s="70"/>
      <c r="H216" s="71"/>
    </row>
    <row r="217" spans="2:8">
      <c r="B217" s="37">
        <v>165</v>
      </c>
      <c r="C217" s="54"/>
      <c r="D217" s="54"/>
      <c r="E217" s="54"/>
      <c r="F217" s="54"/>
      <c r="G217" s="70"/>
      <c r="H217" s="71"/>
    </row>
    <row r="218" spans="2:8">
      <c r="B218" s="37">
        <v>166</v>
      </c>
      <c r="C218" s="54"/>
      <c r="D218" s="54"/>
      <c r="E218" s="54"/>
      <c r="F218" s="54"/>
      <c r="G218" s="70"/>
      <c r="H218" s="71"/>
    </row>
    <row r="219" spans="2:8">
      <c r="B219" s="37">
        <v>167</v>
      </c>
      <c r="C219" s="54"/>
      <c r="D219" s="54"/>
      <c r="E219" s="54"/>
      <c r="F219" s="54"/>
      <c r="G219" s="70"/>
      <c r="H219" s="71"/>
    </row>
    <row r="220" spans="2:8">
      <c r="B220" s="37">
        <v>168</v>
      </c>
      <c r="C220" s="54"/>
      <c r="D220" s="54"/>
      <c r="E220" s="54"/>
      <c r="F220" s="54"/>
      <c r="G220" s="70"/>
      <c r="H220" s="71"/>
    </row>
    <row r="221" spans="2:8">
      <c r="B221" s="37">
        <v>169</v>
      </c>
      <c r="C221" s="54"/>
      <c r="D221" s="54"/>
      <c r="E221" s="54"/>
      <c r="F221" s="54"/>
      <c r="G221" s="70"/>
      <c r="H221" s="71"/>
    </row>
    <row r="222" spans="2:8">
      <c r="B222" s="37">
        <v>170</v>
      </c>
      <c r="C222" s="54"/>
      <c r="D222" s="54"/>
      <c r="E222" s="54"/>
      <c r="F222" s="54"/>
      <c r="G222" s="70"/>
      <c r="H222" s="71"/>
    </row>
    <row r="223" spans="2:8">
      <c r="B223" s="37">
        <v>171</v>
      </c>
      <c r="C223" s="54"/>
      <c r="D223" s="54"/>
      <c r="E223" s="54"/>
      <c r="F223" s="54"/>
      <c r="G223" s="70"/>
      <c r="H223" s="71"/>
    </row>
    <row r="224" spans="2:8">
      <c r="B224" s="37">
        <v>172</v>
      </c>
      <c r="C224" s="54"/>
      <c r="D224" s="54"/>
      <c r="E224" s="54"/>
      <c r="F224" s="54"/>
      <c r="G224" s="70"/>
      <c r="H224" s="71"/>
    </row>
    <row r="225" spans="2:8">
      <c r="B225" s="37">
        <v>173</v>
      </c>
      <c r="C225" s="54"/>
      <c r="D225" s="54"/>
      <c r="E225" s="54"/>
      <c r="F225" s="54"/>
      <c r="G225" s="70"/>
      <c r="H225" s="71"/>
    </row>
    <row r="226" spans="2:8">
      <c r="B226" s="37">
        <v>174</v>
      </c>
      <c r="C226" s="54"/>
      <c r="D226" s="54"/>
      <c r="E226" s="54"/>
      <c r="F226" s="54"/>
      <c r="G226" s="70"/>
      <c r="H226" s="71"/>
    </row>
    <row r="227" spans="2:8">
      <c r="B227" s="37">
        <v>175</v>
      </c>
      <c r="C227" s="54"/>
      <c r="D227" s="54"/>
      <c r="E227" s="54"/>
      <c r="F227" s="54"/>
      <c r="G227" s="70"/>
      <c r="H227" s="71"/>
    </row>
    <row r="228" spans="2:8">
      <c r="B228" s="37">
        <v>176</v>
      </c>
      <c r="C228" s="54"/>
      <c r="D228" s="54"/>
      <c r="E228" s="54"/>
      <c r="F228" s="54"/>
      <c r="G228" s="70"/>
      <c r="H228" s="71"/>
    </row>
    <row r="229" spans="2:8">
      <c r="B229" s="37">
        <v>177</v>
      </c>
      <c r="C229" s="54"/>
      <c r="D229" s="54"/>
      <c r="E229" s="54"/>
      <c r="F229" s="54"/>
      <c r="G229" s="70"/>
      <c r="H229" s="71"/>
    </row>
    <row r="230" spans="2:8">
      <c r="B230" s="37">
        <v>178</v>
      </c>
      <c r="C230" s="54"/>
      <c r="D230" s="54"/>
      <c r="E230" s="54"/>
      <c r="F230" s="54"/>
      <c r="G230" s="70"/>
      <c r="H230" s="71"/>
    </row>
    <row r="231" spans="2:8">
      <c r="B231" s="37">
        <v>179</v>
      </c>
      <c r="C231" s="54"/>
      <c r="D231" s="54"/>
      <c r="E231" s="54"/>
      <c r="F231" s="54"/>
      <c r="G231" s="70"/>
      <c r="H231" s="71"/>
    </row>
    <row r="232" spans="2:8">
      <c r="B232" s="37">
        <v>180</v>
      </c>
      <c r="C232" s="54"/>
      <c r="D232" s="54"/>
      <c r="E232" s="54"/>
      <c r="F232" s="54"/>
      <c r="G232" s="70"/>
      <c r="H232" s="71"/>
    </row>
    <row r="233" spans="2:8">
      <c r="B233" s="37">
        <v>181</v>
      </c>
      <c r="C233" s="54"/>
      <c r="D233" s="54"/>
      <c r="E233" s="54"/>
      <c r="F233" s="54"/>
      <c r="G233" s="70"/>
      <c r="H233" s="71"/>
    </row>
    <row r="234" spans="2:8">
      <c r="B234" s="37">
        <v>182</v>
      </c>
      <c r="C234" s="54"/>
      <c r="D234" s="54"/>
      <c r="E234" s="54"/>
      <c r="F234" s="54"/>
      <c r="G234" s="70"/>
      <c r="H234" s="71"/>
    </row>
    <row r="235" spans="2:8">
      <c r="B235" s="37">
        <v>183</v>
      </c>
      <c r="C235" s="54"/>
      <c r="D235" s="54"/>
      <c r="E235" s="54"/>
      <c r="F235" s="54"/>
      <c r="G235" s="70"/>
      <c r="H235" s="71"/>
    </row>
    <row r="236" spans="2:8">
      <c r="B236" s="37">
        <v>184</v>
      </c>
      <c r="C236" s="54"/>
      <c r="D236" s="54"/>
      <c r="E236" s="54"/>
      <c r="F236" s="54"/>
      <c r="G236" s="70"/>
      <c r="H236" s="71"/>
    </row>
    <row r="237" spans="2:8">
      <c r="B237" s="37">
        <v>185</v>
      </c>
      <c r="C237" s="54"/>
      <c r="D237" s="54"/>
      <c r="E237" s="54"/>
      <c r="F237" s="54"/>
      <c r="G237" s="70"/>
      <c r="H237" s="71"/>
    </row>
    <row r="238" spans="2:8">
      <c r="B238" s="37">
        <v>186</v>
      </c>
      <c r="C238" s="54"/>
      <c r="D238" s="54"/>
      <c r="E238" s="54"/>
      <c r="F238" s="54"/>
      <c r="G238" s="70"/>
      <c r="H238" s="71"/>
    </row>
    <row r="239" spans="2:8">
      <c r="B239" s="37">
        <v>187</v>
      </c>
      <c r="C239" s="54"/>
      <c r="D239" s="54"/>
      <c r="E239" s="54"/>
      <c r="F239" s="54"/>
      <c r="G239" s="70"/>
      <c r="H239" s="71"/>
    </row>
    <row r="240" spans="2:8">
      <c r="B240" s="37">
        <v>188</v>
      </c>
      <c r="C240" s="54"/>
      <c r="D240" s="54"/>
      <c r="E240" s="54"/>
      <c r="F240" s="54"/>
      <c r="G240" s="70"/>
      <c r="H240" s="71"/>
    </row>
    <row r="241" spans="2:8">
      <c r="B241" s="37">
        <v>189</v>
      </c>
      <c r="C241" s="54"/>
      <c r="D241" s="54"/>
      <c r="E241" s="54"/>
      <c r="F241" s="54"/>
      <c r="G241" s="70"/>
      <c r="H241" s="71"/>
    </row>
    <row r="242" spans="2:8">
      <c r="B242" s="37">
        <v>190</v>
      </c>
      <c r="C242" s="54"/>
      <c r="D242" s="54"/>
      <c r="E242" s="54"/>
      <c r="F242" s="54"/>
      <c r="G242" s="70"/>
      <c r="H242" s="71"/>
    </row>
    <row r="243" spans="2:8">
      <c r="B243" s="37">
        <v>191</v>
      </c>
      <c r="C243" s="54"/>
      <c r="D243" s="54"/>
      <c r="E243" s="54"/>
      <c r="F243" s="54"/>
      <c r="G243" s="70"/>
      <c r="H243" s="71"/>
    </row>
    <row r="244" spans="2:8">
      <c r="B244" s="37">
        <v>192</v>
      </c>
      <c r="C244" s="54"/>
      <c r="D244" s="54"/>
      <c r="E244" s="54"/>
      <c r="F244" s="54"/>
      <c r="G244" s="70"/>
      <c r="H244" s="71"/>
    </row>
    <row r="245" spans="2:8">
      <c r="B245" s="37">
        <v>193</v>
      </c>
      <c r="C245" s="54"/>
      <c r="D245" s="54"/>
      <c r="E245" s="54"/>
      <c r="F245" s="54"/>
      <c r="G245" s="70"/>
      <c r="H245" s="71"/>
    </row>
    <row r="246" spans="2:8">
      <c r="B246" s="37">
        <v>194</v>
      </c>
      <c r="C246" s="54"/>
      <c r="D246" s="54"/>
      <c r="E246" s="54"/>
      <c r="F246" s="54"/>
      <c r="G246" s="70"/>
      <c r="H246" s="71"/>
    </row>
    <row r="247" spans="2:8">
      <c r="B247" s="37">
        <v>195</v>
      </c>
      <c r="C247" s="54"/>
      <c r="D247" s="54"/>
      <c r="E247" s="54"/>
      <c r="F247" s="54"/>
      <c r="G247" s="70"/>
      <c r="H247" s="71"/>
    </row>
    <row r="248" spans="2:8">
      <c r="B248" s="37">
        <v>196</v>
      </c>
      <c r="C248" s="54"/>
      <c r="D248" s="54"/>
      <c r="E248" s="54"/>
      <c r="F248" s="54"/>
      <c r="G248" s="70"/>
      <c r="H248" s="71"/>
    </row>
    <row r="249" spans="2:8">
      <c r="B249" s="37">
        <v>197</v>
      </c>
      <c r="C249" s="54"/>
      <c r="D249" s="54"/>
      <c r="E249" s="54"/>
      <c r="F249" s="54"/>
      <c r="G249" s="70"/>
      <c r="H249" s="71"/>
    </row>
    <row r="250" spans="2:8">
      <c r="B250" s="37">
        <v>198</v>
      </c>
      <c r="C250" s="54"/>
      <c r="D250" s="54"/>
      <c r="E250" s="54"/>
      <c r="F250" s="54"/>
      <c r="G250" s="70"/>
      <c r="H250" s="71"/>
    </row>
    <row r="251" spans="2:8">
      <c r="B251" s="37">
        <v>199</v>
      </c>
      <c r="C251" s="54"/>
      <c r="D251" s="54"/>
      <c r="E251" s="54"/>
      <c r="F251" s="54"/>
      <c r="G251" s="70"/>
      <c r="H251" s="71"/>
    </row>
    <row r="252" spans="2:8">
      <c r="B252" s="37">
        <v>200</v>
      </c>
      <c r="C252" s="54"/>
      <c r="D252" s="54"/>
      <c r="E252" s="54"/>
      <c r="F252" s="54"/>
      <c r="G252" s="70"/>
      <c r="H252" s="71"/>
    </row>
    <row r="253" spans="2:8">
      <c r="B253" s="82" t="s">
        <v>77</v>
      </c>
      <c r="C253" s="82"/>
      <c r="D253" s="82"/>
      <c r="E253" s="82"/>
      <c r="F253" s="27">
        <f>SUM(F53:F252)</f>
        <v>0</v>
      </c>
    </row>
  </sheetData>
  <sheetProtection algorithmName="SHA-512" hashValue="VP5JJEnUuMCOkfN+faPJLsgxe3pVgE7if2rfmO6TPmrJgGcA6wrWtnZBemZWCpRp/RMUwZ0Pecb0KguZhnMTVA==" saltValue="VJD6ZYOQR/DqeaJK6w4Rqg==" spinCount="100000" sheet="1" objects="1" scenarios="1"/>
  <mergeCells count="214">
    <mergeCell ref="G252:H252"/>
    <mergeCell ref="B253:E253"/>
    <mergeCell ref="I38:J38"/>
    <mergeCell ref="I39:J39"/>
    <mergeCell ref="G247:H247"/>
    <mergeCell ref="G248:H248"/>
    <mergeCell ref="G249:H249"/>
    <mergeCell ref="G250:H250"/>
    <mergeCell ref="G251:H251"/>
    <mergeCell ref="G242:H242"/>
    <mergeCell ref="G243:H243"/>
    <mergeCell ref="G244:H244"/>
    <mergeCell ref="G245:H245"/>
    <mergeCell ref="G246:H246"/>
    <mergeCell ref="G237:H237"/>
    <mergeCell ref="G238:H238"/>
    <mergeCell ref="G239:H239"/>
    <mergeCell ref="G240:H240"/>
    <mergeCell ref="G241:H241"/>
    <mergeCell ref="G232:H232"/>
    <mergeCell ref="G233:H233"/>
    <mergeCell ref="G234:H234"/>
    <mergeCell ref="G235:H235"/>
    <mergeCell ref="G236:H236"/>
    <mergeCell ref="G227:H227"/>
    <mergeCell ref="G228:H228"/>
    <mergeCell ref="G229:H229"/>
    <mergeCell ref="G230:H230"/>
    <mergeCell ref="G231:H231"/>
    <mergeCell ref="G222:H222"/>
    <mergeCell ref="G223:H223"/>
    <mergeCell ref="G224:H224"/>
    <mergeCell ref="G225:H225"/>
    <mergeCell ref="G226:H226"/>
    <mergeCell ref="G217:H217"/>
    <mergeCell ref="G218:H218"/>
    <mergeCell ref="G219:H219"/>
    <mergeCell ref="G220:H220"/>
    <mergeCell ref="G221:H221"/>
    <mergeCell ref="G212:H212"/>
    <mergeCell ref="G213:H213"/>
    <mergeCell ref="G214:H214"/>
    <mergeCell ref="G215:H215"/>
    <mergeCell ref="G216:H216"/>
    <mergeCell ref="G207:H207"/>
    <mergeCell ref="G208:H208"/>
    <mergeCell ref="G209:H209"/>
    <mergeCell ref="G210:H210"/>
    <mergeCell ref="G211:H211"/>
    <mergeCell ref="G202:H202"/>
    <mergeCell ref="G203:H203"/>
    <mergeCell ref="G204:H204"/>
    <mergeCell ref="G205:H205"/>
    <mergeCell ref="G206:H206"/>
    <mergeCell ref="G197:H197"/>
    <mergeCell ref="G198:H198"/>
    <mergeCell ref="G199:H199"/>
    <mergeCell ref="G200:H200"/>
    <mergeCell ref="G201:H201"/>
    <mergeCell ref="G192:H192"/>
    <mergeCell ref="G193:H193"/>
    <mergeCell ref="G194:H194"/>
    <mergeCell ref="G195:H195"/>
    <mergeCell ref="G196:H196"/>
    <mergeCell ref="G187:H187"/>
    <mergeCell ref="G188:H188"/>
    <mergeCell ref="G189:H189"/>
    <mergeCell ref="G190:H190"/>
    <mergeCell ref="G191:H191"/>
    <mergeCell ref="G182:H182"/>
    <mergeCell ref="G183:H183"/>
    <mergeCell ref="G184:H184"/>
    <mergeCell ref="G185:H185"/>
    <mergeCell ref="G186:H186"/>
    <mergeCell ref="G177:H177"/>
    <mergeCell ref="G178:H178"/>
    <mergeCell ref="G179:H179"/>
    <mergeCell ref="G180:H180"/>
    <mergeCell ref="G181:H181"/>
    <mergeCell ref="G172:H172"/>
    <mergeCell ref="G173:H173"/>
    <mergeCell ref="G174:H174"/>
    <mergeCell ref="G175:H175"/>
    <mergeCell ref="G176:H176"/>
    <mergeCell ref="G167:H167"/>
    <mergeCell ref="G168:H168"/>
    <mergeCell ref="G169:H169"/>
    <mergeCell ref="G170:H170"/>
    <mergeCell ref="G171:H171"/>
    <mergeCell ref="G162:H162"/>
    <mergeCell ref="G163:H163"/>
    <mergeCell ref="G164:H164"/>
    <mergeCell ref="G165:H165"/>
    <mergeCell ref="G166:H166"/>
    <mergeCell ref="G157:H157"/>
    <mergeCell ref="G158:H158"/>
    <mergeCell ref="G159:H159"/>
    <mergeCell ref="G160:H160"/>
    <mergeCell ref="G161:H161"/>
    <mergeCell ref="G152:H152"/>
    <mergeCell ref="G153:H153"/>
    <mergeCell ref="G154:H154"/>
    <mergeCell ref="G155:H155"/>
    <mergeCell ref="G156:H156"/>
    <mergeCell ref="G147:H147"/>
    <mergeCell ref="G148:H148"/>
    <mergeCell ref="G149:H149"/>
    <mergeCell ref="G150:H150"/>
    <mergeCell ref="G151:H151"/>
    <mergeCell ref="G142:H142"/>
    <mergeCell ref="G143:H143"/>
    <mergeCell ref="G144:H144"/>
    <mergeCell ref="G145:H145"/>
    <mergeCell ref="G146:H146"/>
    <mergeCell ref="G137:H137"/>
    <mergeCell ref="G138:H138"/>
    <mergeCell ref="G139:H139"/>
    <mergeCell ref="G140:H140"/>
    <mergeCell ref="G141:H141"/>
    <mergeCell ref="G132:H132"/>
    <mergeCell ref="G133:H133"/>
    <mergeCell ref="G134:H134"/>
    <mergeCell ref="G135:H135"/>
    <mergeCell ref="G136:H136"/>
    <mergeCell ref="G127:H127"/>
    <mergeCell ref="G128:H128"/>
    <mergeCell ref="G129:H129"/>
    <mergeCell ref="G130:H130"/>
    <mergeCell ref="G131:H131"/>
    <mergeCell ref="G122:H122"/>
    <mergeCell ref="G123:H123"/>
    <mergeCell ref="G124:H124"/>
    <mergeCell ref="G125:H125"/>
    <mergeCell ref="G126:H126"/>
    <mergeCell ref="G117:H117"/>
    <mergeCell ref="G118:H118"/>
    <mergeCell ref="G119:H119"/>
    <mergeCell ref="G120:H120"/>
    <mergeCell ref="G121:H121"/>
    <mergeCell ref="G112:H112"/>
    <mergeCell ref="G113:H113"/>
    <mergeCell ref="G114:H114"/>
    <mergeCell ref="G115:H115"/>
    <mergeCell ref="G116:H116"/>
    <mergeCell ref="G107:H107"/>
    <mergeCell ref="G108:H108"/>
    <mergeCell ref="G109:H109"/>
    <mergeCell ref="G110:H110"/>
    <mergeCell ref="G111:H111"/>
    <mergeCell ref="G102:H102"/>
    <mergeCell ref="G103:H103"/>
    <mergeCell ref="G104:H104"/>
    <mergeCell ref="G105:H105"/>
    <mergeCell ref="G106:H106"/>
    <mergeCell ref="G97:H97"/>
    <mergeCell ref="G98:H98"/>
    <mergeCell ref="G99:H99"/>
    <mergeCell ref="G100:H100"/>
    <mergeCell ref="G101:H101"/>
    <mergeCell ref="G92:H92"/>
    <mergeCell ref="G93:H93"/>
    <mergeCell ref="G94:H94"/>
    <mergeCell ref="G95:H95"/>
    <mergeCell ref="G96:H96"/>
    <mergeCell ref="G87:H87"/>
    <mergeCell ref="G88:H88"/>
    <mergeCell ref="G89:H89"/>
    <mergeCell ref="G90:H90"/>
    <mergeCell ref="G91:H91"/>
    <mergeCell ref="C45:D45"/>
    <mergeCell ref="G45:H45"/>
    <mergeCell ref="G84:H84"/>
    <mergeCell ref="G85:H85"/>
    <mergeCell ref="G86:H86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G69:H69"/>
    <mergeCell ref="G70:H70"/>
    <mergeCell ref="G71:H71"/>
    <mergeCell ref="G72:H72"/>
    <mergeCell ref="G57:H57"/>
    <mergeCell ref="G58:H58"/>
    <mergeCell ref="G52:H52"/>
    <mergeCell ref="G53:H53"/>
    <mergeCell ref="I18:J24"/>
    <mergeCell ref="I17:J17"/>
    <mergeCell ref="G73:H73"/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C34:E34"/>
    <mergeCell ref="B2:J3"/>
    <mergeCell ref="C5:D5"/>
    <mergeCell ref="B12:D12"/>
    <mergeCell ref="B11:D11"/>
    <mergeCell ref="F5:G5"/>
    <mergeCell ref="G54:H54"/>
    <mergeCell ref="G55:H55"/>
    <mergeCell ref="G56:H5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44" fitToWidth="0" fitToHeight="0" orientation="portrait" r:id="rId1"/>
  <ignoredErrors>
    <ignoredError sqref="H30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5BD1D1-DF25-48F4-B66C-6A091E96B571}">
          <x14:formula1>
            <xm:f>Sheet1!$B$2:$B$4</xm:f>
          </x14:formula1>
          <xm:sqref>F5:G5</xm:sqref>
        </x14:dataValidation>
        <x14:dataValidation type="list" allowBlank="1" showInputMessage="1" showErrorMessage="1" xr:uid="{A414C373-7968-4F37-9305-03D738EFACD7}">
          <x14:formula1>
            <xm:f>Sheet1!$B$12:$B$14</xm:f>
          </x14:formula1>
          <xm:sqref>C53:C252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9321-CB8F-4BD2-B705-059DC98E0D88}">
  <dimension ref="B2:D14"/>
  <sheetViews>
    <sheetView workbookViewId="0">
      <selection activeCell="C17" sqref="C17"/>
    </sheetView>
  </sheetViews>
  <sheetFormatPr defaultRowHeight="16.5"/>
  <cols>
    <col min="2" max="2" width="14.625" bestFit="1" customWidth="1"/>
    <col min="3" max="3" width="15.625" bestFit="1" customWidth="1"/>
    <col min="4" max="4" width="14.625" bestFit="1" customWidth="1"/>
  </cols>
  <sheetData>
    <row r="2" spans="2:4">
      <c r="B2" s="9" t="s">
        <v>33</v>
      </c>
      <c r="C2" s="9"/>
      <c r="D2" s="9"/>
    </row>
    <row r="3" spans="2:4">
      <c r="B3" s="9" t="s">
        <v>34</v>
      </c>
      <c r="C3" s="9"/>
      <c r="D3" s="9"/>
    </row>
    <row r="4" spans="2:4">
      <c r="B4" s="9" t="s">
        <v>35</v>
      </c>
      <c r="C4" s="9"/>
      <c r="D4" s="9"/>
    </row>
    <row r="5" spans="2:4">
      <c r="B5" s="9"/>
      <c r="C5" s="9"/>
      <c r="D5" s="9"/>
    </row>
    <row r="6" spans="2:4">
      <c r="B6" s="9"/>
      <c r="C6" s="9"/>
      <c r="D6" s="9"/>
    </row>
    <row r="7" spans="2:4">
      <c r="B7" s="9" t="s">
        <v>44</v>
      </c>
      <c r="C7" s="9"/>
      <c r="D7" s="9"/>
    </row>
    <row r="8" spans="2:4">
      <c r="B8" s="9" t="s">
        <v>33</v>
      </c>
      <c r="C8" s="56">
        <v>800000000</v>
      </c>
      <c r="D8" s="56">
        <v>8000000000</v>
      </c>
    </row>
    <row r="9" spans="2:4">
      <c r="B9" s="9" t="s">
        <v>34</v>
      </c>
      <c r="C9" s="56">
        <v>300000000</v>
      </c>
      <c r="D9" s="56">
        <v>3000000000</v>
      </c>
    </row>
    <row r="10" spans="2:4">
      <c r="B10" s="9" t="s">
        <v>35</v>
      </c>
      <c r="C10" s="56">
        <v>300000000</v>
      </c>
      <c r="D10" s="56">
        <v>3000000000</v>
      </c>
    </row>
    <row r="11" spans="2:4">
      <c r="B11" s="9"/>
      <c r="C11" s="9"/>
      <c r="D11" s="9"/>
    </row>
    <row r="12" spans="2:4">
      <c r="B12" s="9" t="s">
        <v>72</v>
      </c>
      <c r="C12" s="9"/>
      <c r="D12" s="9"/>
    </row>
    <row r="13" spans="2:4">
      <c r="B13" s="9" t="s">
        <v>73</v>
      </c>
      <c r="C13" s="9"/>
      <c r="D13" s="9"/>
    </row>
    <row r="14" spans="2:4">
      <c r="B14" s="9" t="s">
        <v>74</v>
      </c>
      <c r="C14" s="9"/>
      <c r="D14" s="9"/>
    </row>
  </sheetData>
  <sheetProtection algorithmName="SHA-512" hashValue="FrOkA0nQ8/PY53S3oJ1JqpG4ryrWcLXbI82H1I9BsNIPurPgcXCDgjHOqPPBGIHI3pQzTzWSffYmPoaA2Xotvg==" saltValue="Z61LSGBCXf3eWnaCCLKY9g==" spinCount="100000" sheet="1" objects="1" scenarios="1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14F9-9A41-471E-BE99-530BAB4E7A98}">
  <dimension ref="B1:I104"/>
  <sheetViews>
    <sheetView zoomScale="115" zoomScaleNormal="115" workbookViewId="0">
      <selection activeCell="D27" sqref="D27"/>
    </sheetView>
  </sheetViews>
  <sheetFormatPr defaultRowHeight="16.5"/>
  <cols>
    <col min="1" max="1" width="3.875" style="1" customWidth="1"/>
    <col min="2" max="2" width="9" style="1"/>
    <col min="3" max="3" width="20.125" style="1" customWidth="1"/>
    <col min="4" max="4" width="24.375" style="1" customWidth="1"/>
    <col min="5" max="5" width="42.625" style="1" customWidth="1"/>
    <col min="6" max="6" width="3.75" style="1" customWidth="1"/>
    <col min="7" max="9" width="25.125" style="1" customWidth="1"/>
    <col min="10" max="10" width="3.75" style="1" customWidth="1"/>
    <col min="11" max="16384" width="9" style="1"/>
  </cols>
  <sheetData>
    <row r="1" spans="2:9" ht="32.25" customHeight="1" thickBot="1">
      <c r="B1" s="99" t="s">
        <v>14</v>
      </c>
      <c r="C1" s="100"/>
      <c r="D1" s="100"/>
      <c r="E1" s="100"/>
      <c r="F1" s="100"/>
      <c r="G1" s="100"/>
      <c r="H1" s="100"/>
      <c r="I1" s="101"/>
    </row>
    <row r="2" spans="2:9" ht="17.25" thickBot="1"/>
    <row r="3" spans="2:9" ht="17.25" thickBot="1">
      <c r="B3" s="4" t="s">
        <v>2</v>
      </c>
      <c r="C3" s="4" t="s">
        <v>10</v>
      </c>
      <c r="D3" s="4" t="s">
        <v>13</v>
      </c>
      <c r="E3" s="4" t="s">
        <v>11</v>
      </c>
      <c r="G3" s="87" t="s">
        <v>4</v>
      </c>
      <c r="H3" s="88"/>
      <c r="I3" s="89"/>
    </row>
    <row r="4" spans="2:9">
      <c r="B4" s="6" t="s">
        <v>12</v>
      </c>
      <c r="C4" s="7">
        <f>SUM(C5:C14)</f>
        <v>8453882746</v>
      </c>
      <c r="D4" s="6"/>
      <c r="E4" s="6"/>
      <c r="G4" s="90" t="s">
        <v>30</v>
      </c>
      <c r="H4" s="91"/>
      <c r="I4" s="92"/>
    </row>
    <row r="5" spans="2:9">
      <c r="B5" s="3">
        <v>1</v>
      </c>
      <c r="C5" s="21">
        <v>103712478</v>
      </c>
      <c r="D5" s="22" t="s">
        <v>22</v>
      </c>
      <c r="E5" s="22" t="s">
        <v>24</v>
      </c>
      <c r="G5" s="93"/>
      <c r="H5" s="94"/>
      <c r="I5" s="95"/>
    </row>
    <row r="6" spans="2:9">
      <c r="B6" s="3">
        <v>2</v>
      </c>
      <c r="C6" s="21">
        <v>99041358</v>
      </c>
      <c r="D6" s="22" t="s">
        <v>23</v>
      </c>
      <c r="E6" s="22" t="s">
        <v>25</v>
      </c>
      <c r="G6" s="93"/>
      <c r="H6" s="94"/>
      <c r="I6" s="95"/>
    </row>
    <row r="7" spans="2:9">
      <c r="B7" s="3">
        <v>3</v>
      </c>
      <c r="C7" s="21">
        <v>125564455</v>
      </c>
      <c r="D7" s="22" t="s">
        <v>26</v>
      </c>
      <c r="E7" s="22" t="s">
        <v>27</v>
      </c>
      <c r="G7" s="93"/>
      <c r="H7" s="94"/>
      <c r="I7" s="95"/>
    </row>
    <row r="8" spans="2:9" ht="33">
      <c r="B8" s="3">
        <v>4</v>
      </c>
      <c r="C8" s="21">
        <v>8125564455</v>
      </c>
      <c r="D8" s="23" t="s">
        <v>28</v>
      </c>
      <c r="E8" s="22" t="s">
        <v>29</v>
      </c>
      <c r="G8" s="93"/>
      <c r="H8" s="94"/>
      <c r="I8" s="95"/>
    </row>
    <row r="9" spans="2:9">
      <c r="B9" s="3">
        <v>5</v>
      </c>
      <c r="C9" s="5"/>
      <c r="D9" s="8"/>
      <c r="E9" s="8"/>
      <c r="G9" s="93"/>
      <c r="H9" s="94"/>
      <c r="I9" s="95"/>
    </row>
    <row r="10" spans="2:9">
      <c r="B10" s="3">
        <v>6</v>
      </c>
      <c r="C10" s="5"/>
      <c r="D10" s="8"/>
      <c r="E10" s="8"/>
      <c r="G10" s="93"/>
      <c r="H10" s="94"/>
      <c r="I10" s="95"/>
    </row>
    <row r="11" spans="2:9">
      <c r="B11" s="3">
        <v>7</v>
      </c>
      <c r="C11" s="5"/>
      <c r="D11" s="8"/>
      <c r="E11" s="8"/>
      <c r="G11" s="93"/>
      <c r="H11" s="94"/>
      <c r="I11" s="95"/>
    </row>
    <row r="12" spans="2:9">
      <c r="B12" s="3">
        <v>8</v>
      </c>
      <c r="C12" s="5"/>
      <c r="D12" s="8"/>
      <c r="E12" s="8"/>
      <c r="G12" s="93"/>
      <c r="H12" s="94"/>
      <c r="I12" s="95"/>
    </row>
    <row r="13" spans="2:9">
      <c r="B13" s="3">
        <v>9</v>
      </c>
      <c r="C13" s="5"/>
      <c r="D13" s="8"/>
      <c r="E13" s="8"/>
      <c r="G13" s="93"/>
      <c r="H13" s="94"/>
      <c r="I13" s="95"/>
    </row>
    <row r="14" spans="2:9" ht="17.25" thickBot="1">
      <c r="B14" s="3">
        <v>10</v>
      </c>
      <c r="C14" s="5"/>
      <c r="D14" s="8"/>
      <c r="E14" s="8"/>
      <c r="G14" s="96"/>
      <c r="H14" s="97"/>
      <c r="I14" s="98"/>
    </row>
    <row r="15" spans="2:9">
      <c r="B15" s="3">
        <v>11</v>
      </c>
      <c r="C15" s="5"/>
      <c r="D15" s="3"/>
      <c r="E15" s="3"/>
    </row>
    <row r="16" spans="2:9">
      <c r="B16" s="3">
        <v>12</v>
      </c>
      <c r="C16" s="5"/>
      <c r="D16" s="3"/>
      <c r="E16" s="3"/>
    </row>
    <row r="17" spans="2:5">
      <c r="B17" s="3">
        <v>13</v>
      </c>
      <c r="C17" s="5"/>
      <c r="D17" s="3"/>
      <c r="E17" s="3"/>
    </row>
    <row r="18" spans="2:5">
      <c r="B18" s="3">
        <v>14</v>
      </c>
      <c r="C18" s="5"/>
      <c r="D18" s="3"/>
      <c r="E18" s="3"/>
    </row>
    <row r="19" spans="2:5">
      <c r="B19" s="3">
        <v>15</v>
      </c>
      <c r="C19" s="5"/>
      <c r="D19" s="3"/>
      <c r="E19" s="3"/>
    </row>
    <row r="20" spans="2:5">
      <c r="B20" s="3">
        <v>16</v>
      </c>
      <c r="C20" s="5"/>
      <c r="D20" s="3"/>
      <c r="E20" s="3"/>
    </row>
    <row r="21" spans="2:5">
      <c r="B21" s="3">
        <v>17</v>
      </c>
      <c r="C21" s="5"/>
      <c r="D21" s="3"/>
      <c r="E21" s="3"/>
    </row>
    <row r="22" spans="2:5">
      <c r="B22" s="3">
        <v>18</v>
      </c>
      <c r="C22" s="5"/>
      <c r="D22" s="3"/>
      <c r="E22" s="3"/>
    </row>
    <row r="23" spans="2:5">
      <c r="B23" s="3">
        <v>19</v>
      </c>
      <c r="C23" s="5"/>
      <c r="D23" s="3"/>
      <c r="E23" s="3"/>
    </row>
    <row r="24" spans="2:5">
      <c r="B24" s="3">
        <v>20</v>
      </c>
      <c r="C24" s="5"/>
      <c r="D24" s="3"/>
      <c r="E24" s="3"/>
    </row>
    <row r="25" spans="2:5">
      <c r="B25" s="3">
        <v>21</v>
      </c>
      <c r="C25" s="5"/>
      <c r="D25" s="3"/>
      <c r="E25" s="3"/>
    </row>
    <row r="26" spans="2:5">
      <c r="B26" s="3">
        <v>22</v>
      </c>
      <c r="C26" s="5"/>
      <c r="D26" s="3"/>
      <c r="E26" s="3"/>
    </row>
    <row r="27" spans="2:5">
      <c r="B27" s="3">
        <v>23</v>
      </c>
      <c r="C27" s="5"/>
      <c r="D27" s="3"/>
      <c r="E27" s="3"/>
    </row>
    <row r="28" spans="2:5">
      <c r="B28" s="3">
        <v>24</v>
      </c>
      <c r="C28" s="5"/>
      <c r="D28" s="3"/>
      <c r="E28" s="3"/>
    </row>
    <row r="29" spans="2:5">
      <c r="B29" s="3">
        <v>25</v>
      </c>
      <c r="C29" s="5"/>
      <c r="D29" s="3"/>
      <c r="E29" s="3"/>
    </row>
    <row r="30" spans="2:5">
      <c r="B30" s="3">
        <v>26</v>
      </c>
      <c r="C30" s="5"/>
      <c r="D30" s="3"/>
      <c r="E30" s="3"/>
    </row>
    <row r="31" spans="2:5">
      <c r="B31" s="3">
        <v>27</v>
      </c>
      <c r="C31" s="5"/>
      <c r="D31" s="3"/>
      <c r="E31" s="3"/>
    </row>
    <row r="32" spans="2:5">
      <c r="B32" s="3">
        <v>28</v>
      </c>
      <c r="C32" s="5"/>
      <c r="D32" s="3"/>
      <c r="E32" s="3"/>
    </row>
    <row r="33" spans="2:5">
      <c r="B33" s="3">
        <v>29</v>
      </c>
      <c r="C33" s="5"/>
      <c r="D33" s="3"/>
      <c r="E33" s="3"/>
    </row>
    <row r="34" spans="2:5">
      <c r="B34" s="3">
        <v>30</v>
      </c>
      <c r="C34" s="5"/>
      <c r="D34" s="3"/>
      <c r="E34" s="3"/>
    </row>
    <row r="35" spans="2:5">
      <c r="B35" s="3">
        <v>31</v>
      </c>
      <c r="C35" s="5"/>
      <c r="D35" s="3"/>
      <c r="E35" s="3"/>
    </row>
    <row r="36" spans="2:5">
      <c r="B36" s="3">
        <v>32</v>
      </c>
      <c r="C36" s="5"/>
      <c r="D36" s="3"/>
      <c r="E36" s="3"/>
    </row>
    <row r="37" spans="2:5">
      <c r="B37" s="3">
        <v>33</v>
      </c>
      <c r="C37" s="5"/>
      <c r="D37" s="3"/>
      <c r="E37" s="3"/>
    </row>
    <row r="38" spans="2:5">
      <c r="B38" s="3">
        <v>34</v>
      </c>
      <c r="C38" s="5"/>
      <c r="D38" s="3"/>
      <c r="E38" s="3"/>
    </row>
    <row r="39" spans="2:5">
      <c r="B39" s="3">
        <v>35</v>
      </c>
      <c r="C39" s="5"/>
      <c r="D39" s="3"/>
      <c r="E39" s="3"/>
    </row>
    <row r="40" spans="2:5">
      <c r="B40" s="3">
        <v>36</v>
      </c>
      <c r="C40" s="5"/>
      <c r="D40" s="3"/>
      <c r="E40" s="3"/>
    </row>
    <row r="41" spans="2:5">
      <c r="B41" s="3">
        <v>37</v>
      </c>
      <c r="C41" s="5"/>
      <c r="D41" s="3"/>
      <c r="E41" s="3"/>
    </row>
    <row r="42" spans="2:5">
      <c r="B42" s="3">
        <v>38</v>
      </c>
      <c r="C42" s="5"/>
      <c r="D42" s="3"/>
      <c r="E42" s="3"/>
    </row>
    <row r="43" spans="2:5">
      <c r="B43" s="3">
        <v>39</v>
      </c>
      <c r="C43" s="5"/>
      <c r="D43" s="3"/>
      <c r="E43" s="3"/>
    </row>
    <row r="44" spans="2:5">
      <c r="B44" s="3">
        <v>40</v>
      </c>
      <c r="C44" s="5"/>
      <c r="D44" s="3"/>
      <c r="E44" s="3"/>
    </row>
    <row r="45" spans="2:5">
      <c r="B45" s="3">
        <v>41</v>
      </c>
      <c r="C45" s="5"/>
      <c r="D45" s="3"/>
      <c r="E45" s="3"/>
    </row>
    <row r="46" spans="2:5">
      <c r="B46" s="3">
        <v>42</v>
      </c>
      <c r="C46" s="5"/>
      <c r="D46" s="3"/>
      <c r="E46" s="3"/>
    </row>
    <row r="47" spans="2:5">
      <c r="B47" s="3">
        <v>43</v>
      </c>
      <c r="C47" s="5"/>
      <c r="D47" s="3"/>
      <c r="E47" s="3"/>
    </row>
    <row r="48" spans="2:5">
      <c r="B48" s="3">
        <v>44</v>
      </c>
      <c r="C48" s="5"/>
      <c r="D48" s="3"/>
      <c r="E48" s="3"/>
    </row>
    <row r="49" spans="2:5">
      <c r="B49" s="3">
        <v>45</v>
      </c>
      <c r="C49" s="5"/>
      <c r="D49" s="3"/>
      <c r="E49" s="3"/>
    </row>
    <row r="50" spans="2:5">
      <c r="B50" s="3">
        <v>46</v>
      </c>
      <c r="C50" s="5"/>
      <c r="D50" s="3"/>
      <c r="E50" s="3"/>
    </row>
    <row r="51" spans="2:5">
      <c r="B51" s="3">
        <v>47</v>
      </c>
      <c r="C51" s="5"/>
      <c r="D51" s="3"/>
      <c r="E51" s="3"/>
    </row>
    <row r="52" spans="2:5">
      <c r="B52" s="3">
        <v>48</v>
      </c>
      <c r="C52" s="5"/>
      <c r="D52" s="3"/>
      <c r="E52" s="3"/>
    </row>
    <row r="53" spans="2:5">
      <c r="B53" s="3">
        <v>49</v>
      </c>
      <c r="C53" s="5"/>
      <c r="D53" s="3"/>
      <c r="E53" s="3"/>
    </row>
    <row r="54" spans="2:5">
      <c r="B54" s="3">
        <v>50</v>
      </c>
      <c r="C54" s="5"/>
      <c r="D54" s="3"/>
      <c r="E54" s="3"/>
    </row>
    <row r="55" spans="2:5">
      <c r="B55" s="3">
        <v>51</v>
      </c>
      <c r="C55" s="5"/>
      <c r="D55" s="3"/>
      <c r="E55" s="3"/>
    </row>
    <row r="56" spans="2:5">
      <c r="B56" s="3">
        <v>52</v>
      </c>
      <c r="C56" s="5"/>
      <c r="D56" s="3"/>
      <c r="E56" s="3"/>
    </row>
    <row r="57" spans="2:5">
      <c r="B57" s="3">
        <v>53</v>
      </c>
      <c r="C57" s="5"/>
      <c r="D57" s="3"/>
      <c r="E57" s="3"/>
    </row>
    <row r="58" spans="2:5">
      <c r="B58" s="3">
        <v>54</v>
      </c>
      <c r="C58" s="5"/>
      <c r="D58" s="3"/>
      <c r="E58" s="3"/>
    </row>
    <row r="59" spans="2:5">
      <c r="B59" s="3">
        <v>55</v>
      </c>
      <c r="C59" s="5"/>
      <c r="D59" s="3"/>
      <c r="E59" s="3"/>
    </row>
    <row r="60" spans="2:5">
      <c r="B60" s="3">
        <v>56</v>
      </c>
      <c r="C60" s="5"/>
      <c r="D60" s="3"/>
      <c r="E60" s="3"/>
    </row>
    <row r="61" spans="2:5">
      <c r="B61" s="3">
        <v>57</v>
      </c>
      <c r="C61" s="5"/>
      <c r="D61" s="3"/>
      <c r="E61" s="3"/>
    </row>
    <row r="62" spans="2:5">
      <c r="B62" s="3">
        <v>58</v>
      </c>
      <c r="C62" s="5"/>
      <c r="D62" s="3"/>
      <c r="E62" s="3"/>
    </row>
    <row r="63" spans="2:5">
      <c r="B63" s="3">
        <v>59</v>
      </c>
      <c r="C63" s="5"/>
      <c r="D63" s="3"/>
      <c r="E63" s="3"/>
    </row>
    <row r="64" spans="2:5">
      <c r="B64" s="3">
        <v>60</v>
      </c>
      <c r="C64" s="5"/>
      <c r="D64" s="3"/>
      <c r="E64" s="3"/>
    </row>
    <row r="65" spans="2:5">
      <c r="B65" s="3">
        <v>61</v>
      </c>
      <c r="C65" s="5"/>
      <c r="D65" s="3"/>
      <c r="E65" s="3"/>
    </row>
    <row r="66" spans="2:5">
      <c r="B66" s="3">
        <v>62</v>
      </c>
      <c r="C66" s="5"/>
      <c r="D66" s="3"/>
      <c r="E66" s="3"/>
    </row>
    <row r="67" spans="2:5">
      <c r="B67" s="3">
        <v>63</v>
      </c>
      <c r="C67" s="5"/>
      <c r="D67" s="3"/>
      <c r="E67" s="3"/>
    </row>
    <row r="68" spans="2:5">
      <c r="B68" s="3">
        <v>64</v>
      </c>
      <c r="C68" s="5"/>
      <c r="D68" s="3"/>
      <c r="E68" s="3"/>
    </row>
    <row r="69" spans="2:5">
      <c r="B69" s="3">
        <v>65</v>
      </c>
      <c r="C69" s="5"/>
      <c r="D69" s="3"/>
      <c r="E69" s="3"/>
    </row>
    <row r="70" spans="2:5">
      <c r="B70" s="3">
        <v>66</v>
      </c>
      <c r="C70" s="5"/>
      <c r="D70" s="3"/>
      <c r="E70" s="3"/>
    </row>
    <row r="71" spans="2:5">
      <c r="B71" s="3">
        <v>67</v>
      </c>
      <c r="C71" s="5"/>
      <c r="D71" s="3"/>
      <c r="E71" s="3"/>
    </row>
    <row r="72" spans="2:5">
      <c r="B72" s="3">
        <v>68</v>
      </c>
      <c r="C72" s="5"/>
      <c r="D72" s="3"/>
      <c r="E72" s="3"/>
    </row>
    <row r="73" spans="2:5">
      <c r="B73" s="3">
        <v>69</v>
      </c>
      <c r="C73" s="5"/>
      <c r="D73" s="3"/>
      <c r="E73" s="3"/>
    </row>
    <row r="74" spans="2:5">
      <c r="B74" s="3">
        <v>70</v>
      </c>
      <c r="C74" s="5"/>
      <c r="D74" s="3"/>
      <c r="E74" s="3"/>
    </row>
    <row r="75" spans="2:5">
      <c r="B75" s="3">
        <v>71</v>
      </c>
      <c r="C75" s="5"/>
      <c r="D75" s="3"/>
      <c r="E75" s="3"/>
    </row>
    <row r="76" spans="2:5">
      <c r="B76" s="3">
        <v>72</v>
      </c>
      <c r="C76" s="5"/>
      <c r="D76" s="3"/>
      <c r="E76" s="3"/>
    </row>
    <row r="77" spans="2:5">
      <c r="B77" s="3">
        <v>73</v>
      </c>
      <c r="C77" s="5"/>
      <c r="D77" s="3"/>
      <c r="E77" s="3"/>
    </row>
    <row r="78" spans="2:5">
      <c r="B78" s="3">
        <v>74</v>
      </c>
      <c r="C78" s="5"/>
      <c r="D78" s="3"/>
      <c r="E78" s="3"/>
    </row>
    <row r="79" spans="2:5">
      <c r="B79" s="3">
        <v>75</v>
      </c>
      <c r="C79" s="5"/>
      <c r="D79" s="3"/>
      <c r="E79" s="3"/>
    </row>
    <row r="80" spans="2:5">
      <c r="B80" s="3">
        <v>76</v>
      </c>
      <c r="C80" s="5"/>
      <c r="D80" s="3"/>
      <c r="E80" s="3"/>
    </row>
    <row r="81" spans="2:5">
      <c r="B81" s="3">
        <v>77</v>
      </c>
      <c r="C81" s="5"/>
      <c r="D81" s="3"/>
      <c r="E81" s="3"/>
    </row>
    <row r="82" spans="2:5">
      <c r="B82" s="3">
        <v>78</v>
      </c>
      <c r="C82" s="5"/>
      <c r="D82" s="3"/>
      <c r="E82" s="3"/>
    </row>
    <row r="83" spans="2:5">
      <c r="B83" s="3">
        <v>79</v>
      </c>
      <c r="C83" s="5"/>
      <c r="D83" s="3"/>
      <c r="E83" s="3"/>
    </row>
    <row r="84" spans="2:5">
      <c r="B84" s="3">
        <v>80</v>
      </c>
      <c r="C84" s="5"/>
      <c r="D84" s="3"/>
      <c r="E84" s="3"/>
    </row>
    <row r="85" spans="2:5">
      <c r="B85" s="3">
        <v>81</v>
      </c>
      <c r="C85" s="5"/>
      <c r="D85" s="3"/>
      <c r="E85" s="3"/>
    </row>
    <row r="86" spans="2:5">
      <c r="B86" s="3">
        <v>82</v>
      </c>
      <c r="C86" s="5"/>
      <c r="D86" s="3"/>
      <c r="E86" s="3"/>
    </row>
    <row r="87" spans="2:5">
      <c r="B87" s="3">
        <v>83</v>
      </c>
      <c r="C87" s="5"/>
      <c r="D87" s="3"/>
      <c r="E87" s="3"/>
    </row>
    <row r="88" spans="2:5">
      <c r="B88" s="3">
        <v>84</v>
      </c>
      <c r="C88" s="5"/>
      <c r="D88" s="3"/>
      <c r="E88" s="3"/>
    </row>
    <row r="89" spans="2:5">
      <c r="B89" s="3">
        <v>85</v>
      </c>
      <c r="C89" s="5"/>
      <c r="D89" s="3"/>
      <c r="E89" s="3"/>
    </row>
    <row r="90" spans="2:5">
      <c r="B90" s="3">
        <v>86</v>
      </c>
      <c r="C90" s="5"/>
      <c r="D90" s="3"/>
      <c r="E90" s="3"/>
    </row>
    <row r="91" spans="2:5">
      <c r="B91" s="3">
        <v>87</v>
      </c>
      <c r="C91" s="5"/>
      <c r="D91" s="3"/>
      <c r="E91" s="3"/>
    </row>
    <row r="92" spans="2:5">
      <c r="B92" s="3">
        <v>88</v>
      </c>
      <c r="C92" s="5"/>
      <c r="D92" s="3"/>
      <c r="E92" s="3"/>
    </row>
    <row r="93" spans="2:5">
      <c r="B93" s="3">
        <v>89</v>
      </c>
      <c r="C93" s="5"/>
      <c r="D93" s="3"/>
      <c r="E93" s="3"/>
    </row>
    <row r="94" spans="2:5">
      <c r="B94" s="3">
        <v>90</v>
      </c>
      <c r="C94" s="5"/>
      <c r="D94" s="3"/>
      <c r="E94" s="3"/>
    </row>
    <row r="95" spans="2:5">
      <c r="B95" s="3">
        <v>91</v>
      </c>
      <c r="C95" s="5"/>
      <c r="D95" s="3"/>
      <c r="E95" s="3"/>
    </row>
    <row r="96" spans="2:5">
      <c r="B96" s="3">
        <v>92</v>
      </c>
      <c r="C96" s="5"/>
      <c r="D96" s="3"/>
      <c r="E96" s="3"/>
    </row>
    <row r="97" spans="2:5">
      <c r="B97" s="3">
        <v>93</v>
      </c>
      <c r="C97" s="5"/>
      <c r="D97" s="3"/>
      <c r="E97" s="3"/>
    </row>
    <row r="98" spans="2:5">
      <c r="B98" s="3">
        <v>94</v>
      </c>
      <c r="C98" s="5"/>
      <c r="D98" s="3"/>
      <c r="E98" s="3"/>
    </row>
    <row r="99" spans="2:5">
      <c r="B99" s="3">
        <v>95</v>
      </c>
      <c r="C99" s="5"/>
      <c r="D99" s="3"/>
      <c r="E99" s="3"/>
    </row>
    <row r="100" spans="2:5">
      <c r="B100" s="3">
        <v>96</v>
      </c>
      <c r="C100" s="5"/>
      <c r="D100" s="3"/>
      <c r="E100" s="3"/>
    </row>
    <row r="101" spans="2:5">
      <c r="B101" s="3">
        <v>97</v>
      </c>
      <c r="C101" s="5"/>
      <c r="D101" s="3"/>
      <c r="E101" s="3"/>
    </row>
    <row r="102" spans="2:5">
      <c r="B102" s="3">
        <v>98</v>
      </c>
      <c r="C102" s="5"/>
      <c r="D102" s="3"/>
      <c r="E102" s="3"/>
    </row>
    <row r="103" spans="2:5">
      <c r="B103" s="3">
        <v>99</v>
      </c>
      <c r="C103" s="5"/>
      <c r="D103" s="3"/>
      <c r="E103" s="3"/>
    </row>
    <row r="104" spans="2:5">
      <c r="B104" s="3">
        <v>100</v>
      </c>
      <c r="C104" s="5"/>
      <c r="D104" s="3"/>
      <c r="E104" s="3"/>
    </row>
  </sheetData>
  <mergeCells count="3">
    <mergeCell ref="G3:I3"/>
    <mergeCell ref="G4:I14"/>
    <mergeCell ref="B1:I1"/>
  </mergeCells>
  <phoneticPr fontId="2" type="noConversion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(양식) 기업명</vt:lpstr>
      <vt:lpstr>Sheet1</vt:lpstr>
      <vt:lpstr>(양식)(별첨)스포츠산업매출 세부내용</vt:lpstr>
      <vt:lpstr>'(양식) 기업명'!Print_Area</vt:lpstr>
      <vt:lpstr>'(양식)(별첨)스포츠산업매출 세부내용'!Print_Area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정한 송</dc:creator>
  <cp:lastModifiedBy>박현주</cp:lastModifiedBy>
  <dcterms:created xsi:type="dcterms:W3CDTF">2024-12-19T06:24:07Z</dcterms:created>
  <dcterms:modified xsi:type="dcterms:W3CDTF">2026-01-05T23:45:55Z</dcterms:modified>
</cp:coreProperties>
</file>