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84" windowWidth="22056" windowHeight="9264" activeTab="11"/>
  </bookViews>
  <sheets>
    <sheet name="1.1" sheetId="1" r:id="rId1"/>
    <sheet name="1.15" sheetId="2" r:id="rId2"/>
    <sheet name="2.5" sheetId="3" r:id="rId3"/>
    <sheet name="2.19" sheetId="4" r:id="rId4"/>
    <sheet name="3.5" sheetId="5" r:id="rId5"/>
    <sheet name="3.19" sheetId="6" r:id="rId6"/>
    <sheet name="4.2" sheetId="7" r:id="rId7"/>
    <sheet name="4.16" sheetId="8" r:id="rId8"/>
    <sheet name="5.7" sheetId="9" r:id="rId9"/>
    <sheet name="5.21" sheetId="10" r:id="rId10"/>
    <sheet name="6.4" sheetId="11" r:id="rId11"/>
    <sheet name="6.18" sheetId="12" r:id="rId12"/>
  </sheets>
  <calcPr calcId="125725" iterateDelta="1E-4"/>
</workbook>
</file>

<file path=xl/calcChain.xml><?xml version="1.0" encoding="utf-8"?>
<calcChain xmlns="http://schemas.openxmlformats.org/spreadsheetml/2006/main">
  <c r="P26" i="12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11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10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9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15" i="8"/>
  <c r="H15"/>
  <c r="G15"/>
  <c r="P26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7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6"/>
  <c r="G26"/>
  <c r="H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5" i="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5" i="4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  <c r="P25" i="3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  <c r="P25" i="2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  <c r="G17" i="1"/>
  <c r="G11"/>
  <c r="P25"/>
  <c r="H25"/>
  <c r="G25"/>
  <c r="P23"/>
  <c r="H23"/>
  <c r="G23"/>
  <c r="P17"/>
  <c r="H17"/>
  <c r="P24"/>
  <c r="H24"/>
  <c r="G24"/>
  <c r="P22"/>
  <c r="H22"/>
  <c r="G22"/>
  <c r="P21"/>
  <c r="H21"/>
  <c r="G21"/>
  <c r="P20"/>
  <c r="H20"/>
  <c r="G20"/>
  <c r="P19"/>
  <c r="H19"/>
  <c r="G19"/>
  <c r="P18"/>
  <c r="H18"/>
  <c r="G18"/>
  <c r="P16"/>
  <c r="H16"/>
  <c r="G16"/>
  <c r="P15"/>
  <c r="H15"/>
  <c r="G15"/>
  <c r="P14"/>
  <c r="H14"/>
  <c r="G14"/>
  <c r="P13"/>
  <c r="H13"/>
  <c r="G13"/>
  <c r="P12"/>
  <c r="H12"/>
  <c r="G12"/>
  <c r="P11"/>
  <c r="H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</calcChain>
</file>

<file path=xl/sharedStrings.xml><?xml version="1.0" encoding="utf-8"?>
<sst xmlns="http://schemas.openxmlformats.org/spreadsheetml/2006/main" count="375" uniqueCount="32">
  <si>
    <t>한  별   정  기  전    결  과  분  석  표</t>
  </si>
  <si>
    <t xml:space="preserve">mkl </t>
  </si>
  <si>
    <t>순위</t>
  </si>
  <si>
    <t>성 명</t>
  </si>
  <si>
    <t>3개월평균</t>
  </si>
  <si>
    <t>적용평균</t>
  </si>
  <si>
    <t>적용총점</t>
  </si>
  <si>
    <t>총계</t>
  </si>
  <si>
    <t>평균</t>
  </si>
  <si>
    <t>진병옥</t>
  </si>
  <si>
    <t>윤우호</t>
  </si>
  <si>
    <t>노지현</t>
  </si>
  <si>
    <t>김병회</t>
  </si>
  <si>
    <t>김평순</t>
  </si>
  <si>
    <t>박미용</t>
  </si>
  <si>
    <t>박   철</t>
  </si>
  <si>
    <t>양범식</t>
  </si>
  <si>
    <t>양다연</t>
    <phoneticPr fontId="7" type="noConversion"/>
  </si>
  <si>
    <t>노병식</t>
  </si>
  <si>
    <t>곽재국</t>
    <phoneticPr fontId="7" type="noConversion"/>
  </si>
  <si>
    <t>선명숙</t>
    <phoneticPr fontId="7" type="noConversion"/>
  </si>
  <si>
    <t>안명숙</t>
    <phoneticPr fontId="7" type="noConversion"/>
  </si>
  <si>
    <t>이   승</t>
  </si>
  <si>
    <t>강현주</t>
  </si>
  <si>
    <t>정여진</t>
  </si>
  <si>
    <t>김승환</t>
  </si>
  <si>
    <t>양지수</t>
  </si>
  <si>
    <t>박상원</t>
    <phoneticPr fontId="7" type="noConversion"/>
  </si>
  <si>
    <t>김종국</t>
    <phoneticPr fontId="7" type="noConversion"/>
  </si>
  <si>
    <t>곽동욱</t>
    <phoneticPr fontId="7" type="noConversion"/>
  </si>
  <si>
    <t>소    계</t>
  </si>
  <si>
    <t>김대식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</si>
</sst>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mm&quot;월 &quot;dd&quot;일&quot;"/>
    <numFmt numFmtId="177" formatCode="m&quot;/&quot;d;@"/>
    <numFmt numFmtId="178" formatCode="0_ "/>
  </numFmts>
  <fonts count="8"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b/>
      <u/>
      <sz val="18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/>
    <xf numFmtId="0" fontId="4" fillId="0" borderId="0" xfId="2" applyNumberForma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4" fillId="0" borderId="11" xfId="2" applyNumberFormat="1" applyFont="1" applyFill="1" applyBorder="1" applyAlignment="1" applyProtection="1">
      <alignment horizontal="center" vertical="center"/>
    </xf>
    <xf numFmtId="0" fontId="4" fillId="0" borderId="12" xfId="2" applyNumberFormat="1" applyFont="1" applyBorder="1" applyAlignment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0" fontId="1" fillId="0" borderId="16" xfId="3" applyNumberFormat="1" applyFont="1" applyFill="1" applyBorder="1" applyAlignment="1" applyProtection="1">
      <alignment horizontal="center" vertical="center"/>
    </xf>
    <xf numFmtId="0" fontId="1" fillId="0" borderId="17" xfId="3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Fill="1" applyBorder="1" applyAlignment="1" applyProtection="1">
      <alignment horizontal="center" vertical="center"/>
    </xf>
    <xf numFmtId="178" fontId="1" fillId="0" borderId="17" xfId="1" applyNumberFormat="1" applyBorder="1" applyAlignment="1">
      <alignment horizontal="center" vertical="center"/>
    </xf>
    <xf numFmtId="0" fontId="1" fillId="0" borderId="17" xfId="1" applyNumberFormat="1" applyBorder="1" applyAlignment="1">
      <alignment horizontal="center" vertical="center"/>
    </xf>
    <xf numFmtId="0" fontId="1" fillId="2" borderId="17" xfId="1" applyNumberFormat="1" applyFill="1" applyBorder="1" applyAlignment="1">
      <alignment horizontal="center" vertical="center"/>
    </xf>
    <xf numFmtId="0" fontId="1" fillId="0" borderId="18" xfId="1" applyNumberFormat="1" applyBorder="1" applyAlignment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1" fillId="0" borderId="20" xfId="1" applyNumberFormat="1" applyFont="1" applyBorder="1" applyAlignment="1">
      <alignment horizontal="center" vertical="center"/>
    </xf>
    <xf numFmtId="0" fontId="1" fillId="0" borderId="20" xfId="1" applyNumberFormat="1" applyFont="1" applyFill="1" applyBorder="1" applyAlignment="1" applyProtection="1">
      <alignment horizontal="center" vertical="center"/>
    </xf>
    <xf numFmtId="178" fontId="1" fillId="0" borderId="20" xfId="1" applyNumberFormat="1" applyBorder="1" applyAlignment="1">
      <alignment horizontal="center" vertical="center"/>
    </xf>
    <xf numFmtId="0" fontId="1" fillId="0" borderId="20" xfId="1" applyNumberFormat="1" applyBorder="1" applyAlignment="1">
      <alignment horizontal="center" vertical="center"/>
    </xf>
    <xf numFmtId="0" fontId="1" fillId="2" borderId="20" xfId="1" applyNumberFormat="1" applyFill="1" applyBorder="1" applyAlignment="1">
      <alignment horizontal="center" vertical="center"/>
    </xf>
    <xf numFmtId="0" fontId="1" fillId="0" borderId="21" xfId="1" applyNumberFormat="1" applyBorder="1" applyAlignment="1">
      <alignment horizontal="center" vertical="center"/>
    </xf>
    <xf numFmtId="0" fontId="1" fillId="0" borderId="19" xfId="1" applyNumberFormat="1" applyBorder="1" applyAlignment="1">
      <alignment horizontal="center" vertical="center"/>
    </xf>
    <xf numFmtId="0" fontId="1" fillId="0" borderId="24" xfId="1" applyNumberFormat="1" applyBorder="1" applyAlignment="1">
      <alignment horizontal="center" vertical="center"/>
    </xf>
    <xf numFmtId="0" fontId="1" fillId="2" borderId="24" xfId="1" applyNumberFormat="1" applyFill="1" applyBorder="1" applyAlignment="1">
      <alignment horizontal="center" vertical="center"/>
    </xf>
    <xf numFmtId="0" fontId="1" fillId="0" borderId="25" xfId="1" applyNumberFormat="1" applyBorder="1" applyAlignment="1">
      <alignment horizontal="center" vertical="center"/>
    </xf>
    <xf numFmtId="0" fontId="1" fillId="0" borderId="0" xfId="1" applyNumberFormat="1" applyFill="1" applyBorder="1" applyAlignment="1">
      <alignment horizontal="center" vertical="center"/>
    </xf>
    <xf numFmtId="0" fontId="1" fillId="0" borderId="26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27" xfId="1" applyNumberForma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14" xfId="1" applyNumberFormat="1" applyFont="1" applyFill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22" xfId="1" applyNumberFormat="1" applyFont="1" applyBorder="1" applyAlignment="1">
      <alignment horizontal="center" vertical="center"/>
    </xf>
    <xf numFmtId="0" fontId="1" fillId="0" borderId="2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14" fontId="1" fillId="0" borderId="3" xfId="1" applyNumberFormat="1" applyBorder="1" applyAlignment="1">
      <alignment horizontal="center" vertical="center"/>
    </xf>
    <xf numFmtId="14" fontId="1" fillId="0" borderId="4" xfId="1" applyNumberFormat="1" applyBorder="1" applyAlignment="1">
      <alignment horizontal="center" vertical="center"/>
    </xf>
    <xf numFmtId="14" fontId="1" fillId="0" borderId="5" xfId="1" applyNumberFormat="1" applyBorder="1" applyAlignment="1">
      <alignment horizontal="center" vertical="center"/>
    </xf>
    <xf numFmtId="177" fontId="1" fillId="0" borderId="6" xfId="1" applyNumberFormat="1" applyFont="1" applyBorder="1" applyAlignment="1">
      <alignment horizontal="center" vertical="center"/>
    </xf>
    <xf numFmtId="177" fontId="1" fillId="0" borderId="13" xfId="1" applyNumberFormat="1" applyFont="1" applyBorder="1" applyAlignment="1">
      <alignment horizontal="center" vertical="center"/>
    </xf>
    <xf numFmtId="0" fontId="0" fillId="0" borderId="13" xfId="0" applyBorder="1"/>
  </cellXfs>
  <cellStyles count="5">
    <cellStyle name="Excel Built-in Normal" xfId="3"/>
    <cellStyle name="표준" xfId="0" builtinId="0"/>
    <cellStyle name="표준 2 2" xfId="2"/>
    <cellStyle name="표준 2 3" xfId="4"/>
    <cellStyle name="표준 3" xfId="1"/>
  </cellStyles>
  <dxfs count="48"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4" workbookViewId="0">
      <selection activeCell="N15" sqref="N1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6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6" ht="18" thickBot="1">
      <c r="A3" s="40" t="s">
        <v>2</v>
      </c>
      <c r="B3" s="42" t="s">
        <v>3</v>
      </c>
      <c r="C3" s="44">
        <v>46023</v>
      </c>
      <c r="D3" s="45"/>
      <c r="E3" s="45"/>
      <c r="F3" s="45"/>
      <c r="G3" s="45"/>
      <c r="H3" s="46"/>
      <c r="I3" s="47">
        <v>46374</v>
      </c>
      <c r="J3" s="47">
        <v>45995</v>
      </c>
      <c r="K3" s="47">
        <v>45981</v>
      </c>
      <c r="L3" s="47">
        <v>45967</v>
      </c>
      <c r="M3" s="47">
        <v>45946</v>
      </c>
      <c r="N3" s="40" t="s">
        <v>4</v>
      </c>
      <c r="O3" s="33" t="s">
        <v>5</v>
      </c>
      <c r="P3" s="35" t="s">
        <v>6</v>
      </c>
    </row>
    <row r="4" spans="1:16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9"/>
      <c r="L4" s="48"/>
      <c r="M4" s="48"/>
      <c r="N4" s="41"/>
      <c r="O4" s="34"/>
      <c r="P4" s="36"/>
    </row>
    <row r="5" spans="1:16" ht="18" thickBot="1">
      <c r="A5" s="8">
        <v>4</v>
      </c>
      <c r="B5" s="9" t="s">
        <v>9</v>
      </c>
      <c r="C5" s="10">
        <v>184</v>
      </c>
      <c r="D5" s="11">
        <v>200</v>
      </c>
      <c r="E5" s="11">
        <v>200</v>
      </c>
      <c r="F5" s="11">
        <v>169</v>
      </c>
      <c r="G5" s="12">
        <f>SUM(C5:F5)</f>
        <v>753</v>
      </c>
      <c r="H5" s="13">
        <f t="shared" ref="H5:H24" si="0">AVERAGE(C5:F5)</f>
        <v>188.25</v>
      </c>
      <c r="I5" s="14"/>
      <c r="J5" s="14">
        <v>140</v>
      </c>
      <c r="K5" s="14">
        <v>160</v>
      </c>
      <c r="L5" s="14">
        <v>171</v>
      </c>
      <c r="M5" s="14">
        <v>172</v>
      </c>
      <c r="N5" s="13">
        <v>174</v>
      </c>
      <c r="O5" s="15">
        <v>175</v>
      </c>
      <c r="P5" s="16">
        <f t="shared" ref="P5:P24" si="1">O5*4</f>
        <v>700</v>
      </c>
    </row>
    <row r="6" spans="1:16" ht="17.399999999999999">
      <c r="A6" s="17">
        <v>2</v>
      </c>
      <c r="B6" s="18" t="s">
        <v>10</v>
      </c>
      <c r="C6" s="19">
        <v>193</v>
      </c>
      <c r="D6" s="20">
        <v>177</v>
      </c>
      <c r="E6" s="20">
        <v>169</v>
      </c>
      <c r="F6" s="20">
        <v>179</v>
      </c>
      <c r="G6" s="12">
        <f>SUM(C6:F6)</f>
        <v>718</v>
      </c>
      <c r="H6" s="21">
        <f t="shared" si="0"/>
        <v>179.5</v>
      </c>
      <c r="I6" s="22">
        <v>196</v>
      </c>
      <c r="J6" s="22">
        <v>181</v>
      </c>
      <c r="K6" s="22">
        <v>203</v>
      </c>
      <c r="L6" s="22">
        <v>183</v>
      </c>
      <c r="M6" s="22">
        <v>182</v>
      </c>
      <c r="N6" s="21">
        <v>188</v>
      </c>
      <c r="O6" s="23">
        <v>190</v>
      </c>
      <c r="P6" s="24">
        <f t="shared" si="1"/>
        <v>760</v>
      </c>
    </row>
    <row r="7" spans="1:16" ht="17.399999999999999">
      <c r="A7" s="17">
        <v>8</v>
      </c>
      <c r="B7" s="18" t="s">
        <v>11</v>
      </c>
      <c r="C7" s="22">
        <v>190</v>
      </c>
      <c r="D7" s="22">
        <v>139</v>
      </c>
      <c r="E7" s="22">
        <v>155</v>
      </c>
      <c r="F7" s="22">
        <v>165</v>
      </c>
      <c r="G7" s="20">
        <f t="shared" ref="G7:G24" si="2">SUM(C7:F7)</f>
        <v>649</v>
      </c>
      <c r="H7" s="21">
        <f t="shared" si="0"/>
        <v>162.25</v>
      </c>
      <c r="I7" s="22">
        <v>149</v>
      </c>
      <c r="J7" s="22"/>
      <c r="K7" s="22"/>
      <c r="L7" s="22">
        <v>177</v>
      </c>
      <c r="M7" s="22">
        <v>160</v>
      </c>
      <c r="N7" s="21">
        <v>164</v>
      </c>
      <c r="O7" s="23">
        <v>165</v>
      </c>
      <c r="P7" s="24">
        <f t="shared" si="1"/>
        <v>660</v>
      </c>
    </row>
    <row r="8" spans="1:16" ht="17.399999999999999">
      <c r="A8" s="17">
        <v>12</v>
      </c>
      <c r="B8" s="18" t="s">
        <v>12</v>
      </c>
      <c r="C8" s="19">
        <v>150</v>
      </c>
      <c r="D8" s="20">
        <v>155</v>
      </c>
      <c r="E8" s="20">
        <v>188</v>
      </c>
      <c r="F8" s="20">
        <v>148</v>
      </c>
      <c r="G8" s="20">
        <f t="shared" si="2"/>
        <v>641</v>
      </c>
      <c r="H8" s="21">
        <f t="shared" si="0"/>
        <v>160.25</v>
      </c>
      <c r="I8" s="22">
        <v>154</v>
      </c>
      <c r="J8" s="22"/>
      <c r="K8" s="22"/>
      <c r="L8" s="22"/>
      <c r="M8" s="22">
        <v>164</v>
      </c>
      <c r="N8" s="21">
        <v>166</v>
      </c>
      <c r="O8" s="23">
        <v>170</v>
      </c>
      <c r="P8" s="24">
        <f t="shared" si="1"/>
        <v>680</v>
      </c>
    </row>
    <row r="9" spans="1:16" ht="17.399999999999999">
      <c r="A9" s="17">
        <v>15</v>
      </c>
      <c r="B9" s="18" t="s">
        <v>13</v>
      </c>
      <c r="C9" s="19">
        <v>169</v>
      </c>
      <c r="D9" s="19">
        <v>180</v>
      </c>
      <c r="E9" s="19">
        <v>167</v>
      </c>
      <c r="F9" s="19">
        <v>150</v>
      </c>
      <c r="G9" s="20">
        <f t="shared" si="2"/>
        <v>666</v>
      </c>
      <c r="H9" s="21">
        <f t="shared" si="0"/>
        <v>166.5</v>
      </c>
      <c r="I9" s="22"/>
      <c r="J9" s="22">
        <v>169</v>
      </c>
      <c r="K9" s="22">
        <v>169</v>
      </c>
      <c r="L9" s="22"/>
      <c r="M9" s="22"/>
      <c r="N9" s="21">
        <v>161</v>
      </c>
      <c r="O9" s="23">
        <v>165</v>
      </c>
      <c r="P9" s="24">
        <f t="shared" si="1"/>
        <v>660</v>
      </c>
    </row>
    <row r="10" spans="1:16" ht="17.399999999999999">
      <c r="A10" s="17">
        <v>9</v>
      </c>
      <c r="B10" s="22" t="s">
        <v>14</v>
      </c>
      <c r="C10" s="19">
        <v>204</v>
      </c>
      <c r="D10" s="19">
        <v>162</v>
      </c>
      <c r="E10" s="19">
        <v>167</v>
      </c>
      <c r="F10" s="19">
        <v>186</v>
      </c>
      <c r="G10" s="20">
        <f t="shared" si="2"/>
        <v>719</v>
      </c>
      <c r="H10" s="21">
        <f t="shared" si="0"/>
        <v>179.75</v>
      </c>
      <c r="I10" s="22">
        <v>189</v>
      </c>
      <c r="J10" s="22">
        <v>159</v>
      </c>
      <c r="K10" s="22">
        <v>175</v>
      </c>
      <c r="L10" s="22">
        <v>164</v>
      </c>
      <c r="M10" s="22">
        <v>177</v>
      </c>
      <c r="N10" s="21">
        <f>AVERAGE(H10:M10)</f>
        <v>173.95833333333334</v>
      </c>
      <c r="O10" s="23">
        <v>175</v>
      </c>
      <c r="P10" s="24">
        <f t="shared" si="1"/>
        <v>700</v>
      </c>
    </row>
    <row r="11" spans="1:16" ht="17.399999999999999">
      <c r="A11" s="17">
        <v>10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>
        <v>177</v>
      </c>
      <c r="J11" s="22">
        <v>167</v>
      </c>
      <c r="K11" s="22">
        <v>180</v>
      </c>
      <c r="L11" s="22">
        <v>166</v>
      </c>
      <c r="M11" s="22">
        <v>181</v>
      </c>
      <c r="N11" s="21">
        <v>176</v>
      </c>
      <c r="O11" s="23">
        <v>180</v>
      </c>
      <c r="P11" s="24">
        <f t="shared" si="1"/>
        <v>720</v>
      </c>
    </row>
    <row r="12" spans="1:16" ht="17.399999999999999">
      <c r="A12" s="17">
        <v>5</v>
      </c>
      <c r="B12" s="18" t="s">
        <v>16</v>
      </c>
      <c r="C12" s="19">
        <v>189</v>
      </c>
      <c r="D12" s="19">
        <v>195</v>
      </c>
      <c r="E12" s="19">
        <v>158</v>
      </c>
      <c r="F12" s="19">
        <v>191</v>
      </c>
      <c r="G12" s="20">
        <f t="shared" si="2"/>
        <v>733</v>
      </c>
      <c r="H12" s="21">
        <f t="shared" si="0"/>
        <v>183.25</v>
      </c>
      <c r="I12" s="22">
        <v>194</v>
      </c>
      <c r="J12" s="22">
        <v>189</v>
      </c>
      <c r="K12" s="22">
        <v>203</v>
      </c>
      <c r="L12" s="22">
        <v>190</v>
      </c>
      <c r="M12" s="22"/>
      <c r="N12" s="21">
        <v>189</v>
      </c>
      <c r="O12" s="23">
        <v>190</v>
      </c>
      <c r="P12" s="24">
        <f t="shared" si="1"/>
        <v>760</v>
      </c>
    </row>
    <row r="13" spans="1:16" ht="17.399999999999999">
      <c r="A13" s="25">
        <v>6</v>
      </c>
      <c r="B13" s="22" t="s">
        <v>17</v>
      </c>
      <c r="C13" s="19">
        <v>147</v>
      </c>
      <c r="D13" s="19">
        <v>211</v>
      </c>
      <c r="E13" s="19">
        <v>221</v>
      </c>
      <c r="F13" s="19">
        <v>159</v>
      </c>
      <c r="G13" s="22">
        <f>SUM(C13:F13)</f>
        <v>738</v>
      </c>
      <c r="H13" s="21">
        <f>AVERAGE(C13:F13)</f>
        <v>184.5</v>
      </c>
      <c r="I13" s="22">
        <v>175</v>
      </c>
      <c r="J13" s="22">
        <v>176</v>
      </c>
      <c r="K13" s="22">
        <v>160</v>
      </c>
      <c r="L13" s="22">
        <v>166</v>
      </c>
      <c r="M13" s="22">
        <v>192</v>
      </c>
      <c r="N13" s="21">
        <v>176</v>
      </c>
      <c r="O13" s="23">
        <v>180</v>
      </c>
      <c r="P13" s="24">
        <f>O13*4</f>
        <v>720</v>
      </c>
    </row>
    <row r="14" spans="1:16" ht="17.399999999999999">
      <c r="A14" s="17">
        <v>1</v>
      </c>
      <c r="B14" s="18" t="s">
        <v>18</v>
      </c>
      <c r="C14" s="19">
        <v>227</v>
      </c>
      <c r="D14" s="19">
        <v>175</v>
      </c>
      <c r="E14" s="19">
        <v>235</v>
      </c>
      <c r="F14" s="19">
        <v>162</v>
      </c>
      <c r="G14" s="20">
        <f t="shared" si="2"/>
        <v>799</v>
      </c>
      <c r="H14" s="21">
        <f t="shared" si="0"/>
        <v>199.75</v>
      </c>
      <c r="I14" s="22">
        <v>212</v>
      </c>
      <c r="J14" s="22"/>
      <c r="K14" s="22">
        <v>205</v>
      </c>
      <c r="L14" s="22">
        <v>212</v>
      </c>
      <c r="M14" s="22">
        <v>215</v>
      </c>
      <c r="N14" s="21">
        <v>203</v>
      </c>
      <c r="O14" s="23">
        <v>205</v>
      </c>
      <c r="P14" s="24">
        <f t="shared" si="1"/>
        <v>820</v>
      </c>
    </row>
    <row r="15" spans="1:16" ht="17.399999999999999">
      <c r="A15" s="25">
        <v>14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>
        <v>160</v>
      </c>
      <c r="K15" s="22">
        <v>166</v>
      </c>
      <c r="L15" s="22"/>
      <c r="M15" s="22"/>
      <c r="N15" s="21">
        <v>165</v>
      </c>
      <c r="O15" s="23">
        <v>165</v>
      </c>
      <c r="P15" s="24">
        <f>O15*4</f>
        <v>660</v>
      </c>
    </row>
    <row r="16" spans="1:16" ht="17.399999999999999">
      <c r="A16" s="17">
        <v>18</v>
      </c>
      <c r="B16" s="18" t="s">
        <v>20</v>
      </c>
      <c r="C16" s="19">
        <v>119</v>
      </c>
      <c r="D16" s="19">
        <v>116</v>
      </c>
      <c r="E16" s="19">
        <v>124</v>
      </c>
      <c r="F16" s="19">
        <v>139</v>
      </c>
      <c r="G16" s="20">
        <f t="shared" si="2"/>
        <v>498</v>
      </c>
      <c r="H16" s="21">
        <f t="shared" si="0"/>
        <v>124.5</v>
      </c>
      <c r="I16" s="22">
        <v>130</v>
      </c>
      <c r="J16" s="22"/>
      <c r="K16" s="22">
        <v>123</v>
      </c>
      <c r="L16" s="22">
        <v>103</v>
      </c>
      <c r="M16" s="22"/>
      <c r="N16" s="21">
        <v>120</v>
      </c>
      <c r="O16" s="23">
        <v>120</v>
      </c>
      <c r="P16" s="24">
        <f t="shared" si="1"/>
        <v>480</v>
      </c>
    </row>
    <row r="17" spans="1:16" ht="17.399999999999999">
      <c r="A17" s="25"/>
      <c r="B17" s="22" t="s">
        <v>27</v>
      </c>
      <c r="C17" s="19">
        <v>186</v>
      </c>
      <c r="D17" s="19">
        <v>183</v>
      </c>
      <c r="E17" s="19">
        <v>180</v>
      </c>
      <c r="F17" s="19">
        <v>204</v>
      </c>
      <c r="G17" s="22">
        <f t="shared" si="2"/>
        <v>753</v>
      </c>
      <c r="H17" s="21">
        <f>AVERAGE(C17:F17)</f>
        <v>188.25</v>
      </c>
      <c r="I17" s="22"/>
      <c r="J17" s="22"/>
      <c r="K17" s="22">
        <v>137</v>
      </c>
      <c r="L17" s="22"/>
      <c r="M17" s="22">
        <v>142</v>
      </c>
      <c r="N17" s="21">
        <v>156</v>
      </c>
      <c r="O17" s="23">
        <v>160</v>
      </c>
      <c r="P17" s="24">
        <f>O17*4</f>
        <v>640</v>
      </c>
    </row>
    <row r="18" spans="1:16" ht="17.399999999999999">
      <c r="A18" s="17">
        <v>11</v>
      </c>
      <c r="B18" s="18" t="s">
        <v>21</v>
      </c>
      <c r="C18" s="19">
        <v>180</v>
      </c>
      <c r="D18" s="19">
        <v>188</v>
      </c>
      <c r="E18" s="19">
        <v>172</v>
      </c>
      <c r="F18" s="19">
        <v>221</v>
      </c>
      <c r="G18" s="20">
        <f t="shared" si="2"/>
        <v>761</v>
      </c>
      <c r="H18" s="21">
        <f t="shared" si="0"/>
        <v>190.25</v>
      </c>
      <c r="I18" s="22">
        <v>171</v>
      </c>
      <c r="J18" s="22">
        <v>175</v>
      </c>
      <c r="K18" s="22">
        <v>183</v>
      </c>
      <c r="L18" s="22">
        <v>170</v>
      </c>
      <c r="M18" s="22"/>
      <c r="N18" s="21">
        <v>178</v>
      </c>
      <c r="O18" s="23">
        <v>180</v>
      </c>
      <c r="P18" s="24">
        <f t="shared" si="1"/>
        <v>720</v>
      </c>
    </row>
    <row r="19" spans="1:16" ht="17.399999999999999">
      <c r="A19" s="17">
        <v>3</v>
      </c>
      <c r="B19" s="18" t="s">
        <v>22</v>
      </c>
      <c r="C19" s="19">
        <v>153</v>
      </c>
      <c r="D19" s="19">
        <v>186</v>
      </c>
      <c r="E19" s="19">
        <v>229</v>
      </c>
      <c r="F19" s="19">
        <v>203</v>
      </c>
      <c r="G19" s="20">
        <f t="shared" si="2"/>
        <v>771</v>
      </c>
      <c r="H19" s="21">
        <f t="shared" si="0"/>
        <v>192.75</v>
      </c>
      <c r="I19" s="22">
        <v>176</v>
      </c>
      <c r="J19" s="22">
        <v>171</v>
      </c>
      <c r="K19" s="22">
        <v>182</v>
      </c>
      <c r="L19" s="22">
        <v>185</v>
      </c>
      <c r="M19" s="22"/>
      <c r="N19" s="21">
        <v>182</v>
      </c>
      <c r="O19" s="23">
        <v>185</v>
      </c>
      <c r="P19" s="24">
        <f t="shared" si="1"/>
        <v>740</v>
      </c>
    </row>
    <row r="20" spans="1:16" ht="17.399999999999999">
      <c r="A20" s="25">
        <v>17</v>
      </c>
      <c r="B20" s="18" t="s">
        <v>23</v>
      </c>
      <c r="C20" s="19">
        <v>125</v>
      </c>
      <c r="D20" s="19">
        <v>121</v>
      </c>
      <c r="E20" s="19">
        <v>114</v>
      </c>
      <c r="F20" s="19">
        <v>107</v>
      </c>
      <c r="G20" s="22">
        <f t="shared" si="2"/>
        <v>467</v>
      </c>
      <c r="H20" s="21">
        <f t="shared" si="0"/>
        <v>116.75</v>
      </c>
      <c r="I20" s="22">
        <v>125</v>
      </c>
      <c r="J20" s="22"/>
      <c r="K20" s="22">
        <v>151</v>
      </c>
      <c r="L20" s="22">
        <v>120</v>
      </c>
      <c r="M20" s="22"/>
      <c r="N20" s="21">
        <v>130</v>
      </c>
      <c r="O20" s="23">
        <v>130</v>
      </c>
      <c r="P20" s="24">
        <f t="shared" si="1"/>
        <v>520</v>
      </c>
    </row>
    <row r="21" spans="1:16" ht="17.399999999999999">
      <c r="A21" s="17">
        <v>13</v>
      </c>
      <c r="B21" s="18" t="s">
        <v>24</v>
      </c>
      <c r="C21" s="19">
        <v>166</v>
      </c>
      <c r="D21" s="19">
        <v>149</v>
      </c>
      <c r="E21" s="19">
        <v>155</v>
      </c>
      <c r="F21" s="19">
        <v>127</v>
      </c>
      <c r="G21" s="22">
        <f t="shared" si="2"/>
        <v>597</v>
      </c>
      <c r="H21" s="21">
        <f t="shared" si="0"/>
        <v>149.25</v>
      </c>
      <c r="I21" s="22">
        <v>161</v>
      </c>
      <c r="J21" s="22">
        <v>157</v>
      </c>
      <c r="K21" s="22">
        <v>148</v>
      </c>
      <c r="L21" s="22">
        <v>166</v>
      </c>
      <c r="M21" s="22">
        <v>177</v>
      </c>
      <c r="N21" s="21">
        <v>160</v>
      </c>
      <c r="O21" s="23">
        <v>160</v>
      </c>
      <c r="P21" s="24">
        <f t="shared" si="1"/>
        <v>640</v>
      </c>
    </row>
    <row r="22" spans="1:16" ht="17.399999999999999">
      <c r="A22" s="17">
        <v>7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>
        <v>184</v>
      </c>
      <c r="K22" s="22">
        <v>190</v>
      </c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/>
      <c r="B23" s="22" t="s">
        <v>28</v>
      </c>
      <c r="C23" s="19">
        <v>193</v>
      </c>
      <c r="D23" s="19">
        <v>237</v>
      </c>
      <c r="E23" s="19">
        <v>181</v>
      </c>
      <c r="F23" s="19">
        <v>193</v>
      </c>
      <c r="G23" s="22">
        <f>SUM(C23:F23)</f>
        <v>804</v>
      </c>
      <c r="H23" s="21">
        <f>AVERAGE(C23:F23)</f>
        <v>201</v>
      </c>
      <c r="I23" s="22">
        <v>182</v>
      </c>
      <c r="J23" s="22">
        <v>179</v>
      </c>
      <c r="K23" s="22">
        <v>182</v>
      </c>
      <c r="L23" s="22">
        <v>195</v>
      </c>
      <c r="M23" s="22"/>
      <c r="N23" s="21">
        <v>188</v>
      </c>
      <c r="O23" s="23">
        <v>190</v>
      </c>
      <c r="P23" s="24">
        <f>O23*4</f>
        <v>760</v>
      </c>
    </row>
    <row r="24" spans="1:16" ht="17.399999999999999">
      <c r="A24" s="25">
        <v>16</v>
      </c>
      <c r="B24" s="22" t="s">
        <v>26</v>
      </c>
      <c r="C24" s="19">
        <v>132</v>
      </c>
      <c r="D24" s="19">
        <v>153</v>
      </c>
      <c r="E24" s="19">
        <v>163</v>
      </c>
      <c r="F24" s="19">
        <v>157</v>
      </c>
      <c r="G24" s="22">
        <f t="shared" si="2"/>
        <v>605</v>
      </c>
      <c r="H24" s="21">
        <f t="shared" si="0"/>
        <v>151.25</v>
      </c>
      <c r="I24" s="22">
        <v>156</v>
      </c>
      <c r="J24" s="22">
        <v>151</v>
      </c>
      <c r="K24" s="22">
        <v>138</v>
      </c>
      <c r="L24" s="22">
        <v>158</v>
      </c>
      <c r="M24" s="22">
        <v>167</v>
      </c>
      <c r="N24" s="21">
        <v>154</v>
      </c>
      <c r="O24" s="23">
        <v>155</v>
      </c>
      <c r="P24" s="24">
        <f t="shared" si="1"/>
        <v>620</v>
      </c>
    </row>
    <row r="25" spans="1:16" ht="17.399999999999999">
      <c r="A25" s="25"/>
      <c r="B25" s="22" t="s">
        <v>29</v>
      </c>
      <c r="C25" s="19">
        <v>178</v>
      </c>
      <c r="D25" s="19">
        <v>199</v>
      </c>
      <c r="E25" s="19">
        <v>195</v>
      </c>
      <c r="F25" s="19">
        <v>151</v>
      </c>
      <c r="G25" s="22">
        <f>SUM(C25:F25)</f>
        <v>723</v>
      </c>
      <c r="H25" s="21">
        <f>AVERAGE(C25:F25)</f>
        <v>180.75</v>
      </c>
      <c r="I25" s="22">
        <v>181</v>
      </c>
      <c r="J25" s="22">
        <v>193</v>
      </c>
      <c r="K25" s="22"/>
      <c r="L25" s="22"/>
      <c r="M25" s="22"/>
      <c r="N25" s="21">
        <v>185</v>
      </c>
      <c r="O25" s="23">
        <v>185</v>
      </c>
      <c r="P25" s="24">
        <f>O25*4</f>
        <v>740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3" type="noConversion"/>
  <conditionalFormatting sqref="G5:G27 P5:P27">
    <cfRule type="cellIs" dxfId="47" priority="4" stopIfTrue="1" operator="greaterThan">
      <formula>799</formula>
    </cfRule>
  </conditionalFormatting>
  <conditionalFormatting sqref="C28:D28 D29 F29 C5:F26">
    <cfRule type="cellIs" dxfId="46" priority="2" stopIfTrue="1" operator="greaterThan">
      <formula>199</formula>
    </cfRule>
    <cfRule type="cellIs" dxfId="45" priority="3" stopIfTrue="1" operator="greaterThan">
      <formula>200</formula>
    </cfRule>
  </conditionalFormatting>
  <conditionalFormatting sqref="N27:O27 N5:O12 I5:M7 I9:M12 I18:M19 H5:H27 N13:N26">
    <cfRule type="cellIs" dxfId="44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9"/>
  <sheetViews>
    <sheetView topLeftCell="A3" workbookViewId="0">
      <selection activeCell="C8" sqref="C8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46163</v>
      </c>
      <c r="D3" s="45"/>
      <c r="E3" s="45"/>
      <c r="F3" s="45"/>
      <c r="G3" s="45"/>
      <c r="H3" s="46"/>
      <c r="I3" s="47">
        <v>46149</v>
      </c>
      <c r="J3" s="47">
        <v>46128</v>
      </c>
      <c r="K3" s="47">
        <v>46114</v>
      </c>
      <c r="L3" s="47">
        <v>46100</v>
      </c>
      <c r="M3" s="47">
        <v>46086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9"/>
      <c r="K4" s="48"/>
      <c r="L4" s="48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/>
      <c r="D5" s="11"/>
      <c r="E5" s="11"/>
      <c r="F5" s="11"/>
      <c r="G5" s="12">
        <f>SUM(C5:F5)</f>
        <v>0</v>
      </c>
      <c r="H5" s="13" t="e">
        <f t="shared" ref="H5:H25" si="0">AVERAGE(C5:F5)</f>
        <v>#DIV/0!</v>
      </c>
      <c r="I5" s="14">
        <v>167</v>
      </c>
      <c r="J5" s="14">
        <v>175</v>
      </c>
      <c r="K5" s="14">
        <v>203</v>
      </c>
      <c r="L5" s="14">
        <v>179</v>
      </c>
      <c r="M5" s="14">
        <v>191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136</v>
      </c>
      <c r="D6" s="20">
        <v>224</v>
      </c>
      <c r="E6" s="20">
        <v>181</v>
      </c>
      <c r="F6" s="20">
        <v>194</v>
      </c>
      <c r="G6" s="12">
        <f>SUM(C6:F6)</f>
        <v>735</v>
      </c>
      <c r="H6" s="21">
        <f t="shared" si="0"/>
        <v>183.75</v>
      </c>
      <c r="I6" s="22">
        <v>178</v>
      </c>
      <c r="J6" s="22">
        <v>183</v>
      </c>
      <c r="K6" s="22">
        <v>173</v>
      </c>
      <c r="L6" s="22">
        <v>180</v>
      </c>
      <c r="M6" s="22">
        <v>216</v>
      </c>
      <c r="N6" s="21">
        <v>186</v>
      </c>
      <c r="O6" s="23">
        <v>190</v>
      </c>
      <c r="P6" s="24">
        <f t="shared" si="1"/>
        <v>760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19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>
        <v>163</v>
      </c>
      <c r="J8" s="22">
        <v>159</v>
      </c>
      <c r="K8" s="22"/>
      <c r="L8" s="22">
        <v>159</v>
      </c>
      <c r="M8" s="22">
        <v>170</v>
      </c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15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153</v>
      </c>
      <c r="J9" s="22"/>
      <c r="K9" s="22">
        <v>174</v>
      </c>
      <c r="L9" s="22">
        <v>173</v>
      </c>
      <c r="M9" s="22"/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18</v>
      </c>
      <c r="B10" s="22" t="s">
        <v>14</v>
      </c>
      <c r="C10" s="19">
        <v>136</v>
      </c>
      <c r="D10" s="19">
        <v>197</v>
      </c>
      <c r="E10" s="19">
        <v>120</v>
      </c>
      <c r="F10" s="19">
        <v>173</v>
      </c>
      <c r="G10" s="20">
        <f t="shared" si="2"/>
        <v>626</v>
      </c>
      <c r="H10" s="21">
        <f t="shared" si="0"/>
        <v>156.5</v>
      </c>
      <c r="I10" s="22"/>
      <c r="J10" s="22"/>
      <c r="K10" s="22">
        <v>152</v>
      </c>
      <c r="L10" s="22">
        <v>170</v>
      </c>
      <c r="M10" s="22">
        <v>166</v>
      </c>
      <c r="N10" s="21">
        <v>161</v>
      </c>
      <c r="O10" s="23">
        <v>165</v>
      </c>
      <c r="P10" s="24">
        <f t="shared" si="1"/>
        <v>660</v>
      </c>
    </row>
    <row r="11" spans="1:17" ht="17.399999999999999">
      <c r="A11" s="17">
        <v>11</v>
      </c>
      <c r="B11" s="18" t="s">
        <v>15</v>
      </c>
      <c r="C11" s="19">
        <v>222</v>
      </c>
      <c r="D11" s="19">
        <v>191</v>
      </c>
      <c r="E11" s="19">
        <v>142</v>
      </c>
      <c r="F11" s="19">
        <v>234</v>
      </c>
      <c r="G11" s="20">
        <f t="shared" si="2"/>
        <v>789</v>
      </c>
      <c r="H11" s="21">
        <f t="shared" si="0"/>
        <v>197.25</v>
      </c>
      <c r="I11" s="22">
        <v>167</v>
      </c>
      <c r="J11" s="22"/>
      <c r="K11" s="22"/>
      <c r="L11" s="22"/>
      <c r="M11" s="22">
        <v>175</v>
      </c>
      <c r="N11" s="21">
        <v>173</v>
      </c>
      <c r="O11" s="23">
        <v>175</v>
      </c>
      <c r="P11" s="24">
        <f t="shared" si="1"/>
        <v>700</v>
      </c>
    </row>
    <row r="12" spans="1:17" ht="17.399999999999999">
      <c r="A12" s="17">
        <v>1</v>
      </c>
      <c r="B12" s="18" t="s">
        <v>16</v>
      </c>
      <c r="C12" s="19">
        <v>211</v>
      </c>
      <c r="D12" s="19">
        <v>181</v>
      </c>
      <c r="E12" s="19">
        <v>212</v>
      </c>
      <c r="F12" s="19">
        <v>259</v>
      </c>
      <c r="G12" s="20">
        <f t="shared" si="2"/>
        <v>863</v>
      </c>
      <c r="H12" s="21">
        <f t="shared" si="0"/>
        <v>215.75</v>
      </c>
      <c r="I12" s="22">
        <v>189</v>
      </c>
      <c r="J12" s="22">
        <v>185</v>
      </c>
      <c r="K12" s="22">
        <v>206</v>
      </c>
      <c r="L12" s="22">
        <v>222</v>
      </c>
      <c r="M12" s="22">
        <v>212</v>
      </c>
      <c r="N12" s="21">
        <v>205</v>
      </c>
      <c r="O12" s="23">
        <v>205</v>
      </c>
      <c r="P12" s="24">
        <f t="shared" si="1"/>
        <v>820</v>
      </c>
    </row>
    <row r="13" spans="1:17" ht="17.399999999999999">
      <c r="A13" s="25">
        <v>6</v>
      </c>
      <c r="B13" s="22" t="s">
        <v>17</v>
      </c>
      <c r="C13" s="19">
        <v>172</v>
      </c>
      <c r="D13" s="19">
        <v>186</v>
      </c>
      <c r="E13" s="19">
        <v>159</v>
      </c>
      <c r="F13" s="19">
        <v>176</v>
      </c>
      <c r="G13" s="22">
        <f>SUM(C13:F13)</f>
        <v>693</v>
      </c>
      <c r="H13" s="21">
        <f>AVERAGE(C13:F13)</f>
        <v>173.25</v>
      </c>
      <c r="I13" s="22">
        <v>175</v>
      </c>
      <c r="J13" s="22">
        <v>176</v>
      </c>
      <c r="K13" s="22">
        <v>173</v>
      </c>
      <c r="L13" s="22">
        <v>176</v>
      </c>
      <c r="M13" s="22">
        <v>180</v>
      </c>
      <c r="N13" s="21">
        <v>176</v>
      </c>
      <c r="O13" s="23">
        <v>180</v>
      </c>
      <c r="P13" s="24">
        <f>O13*4</f>
        <v>720</v>
      </c>
    </row>
    <row r="14" spans="1:17" ht="17.399999999999999">
      <c r="A14" s="17">
        <v>3</v>
      </c>
      <c r="B14" s="18" t="s">
        <v>18</v>
      </c>
      <c r="C14" s="19"/>
      <c r="D14" s="19"/>
      <c r="E14" s="19"/>
      <c r="F14" s="19"/>
      <c r="G14" s="20">
        <f t="shared" si="2"/>
        <v>0</v>
      </c>
      <c r="H14" s="21" t="e">
        <f t="shared" si="0"/>
        <v>#DIV/0!</v>
      </c>
      <c r="I14" s="22">
        <v>203</v>
      </c>
      <c r="J14" s="22">
        <v>184</v>
      </c>
      <c r="K14" s="22">
        <v>174</v>
      </c>
      <c r="L14" s="22">
        <v>184</v>
      </c>
      <c r="M14" s="22"/>
      <c r="N14" s="21">
        <v>190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9</v>
      </c>
      <c r="B15" s="22" t="s">
        <v>31</v>
      </c>
      <c r="C15" s="19">
        <v>162</v>
      </c>
      <c r="D15" s="19">
        <v>203</v>
      </c>
      <c r="E15" s="19">
        <v>171</v>
      </c>
      <c r="F15" s="19">
        <v>126</v>
      </c>
      <c r="G15" s="22">
        <f>SUM(C15:F15)</f>
        <v>662</v>
      </c>
      <c r="H15" s="21">
        <f>AVERAGE(C15:F15)</f>
        <v>165.5</v>
      </c>
      <c r="I15" s="22">
        <v>195</v>
      </c>
      <c r="J15" s="22">
        <v>162</v>
      </c>
      <c r="K15" s="22">
        <v>177</v>
      </c>
      <c r="L15" s="22">
        <v>165</v>
      </c>
      <c r="M15" s="22"/>
      <c r="N15" s="21">
        <v>173</v>
      </c>
      <c r="O15" s="23">
        <v>175</v>
      </c>
      <c r="P15" s="24">
        <f>O15*4</f>
        <v>700</v>
      </c>
    </row>
    <row r="16" spans="1:17" ht="17.399999999999999">
      <c r="A16" s="25">
        <v>13</v>
      </c>
      <c r="B16" s="22" t="s">
        <v>19</v>
      </c>
      <c r="C16" s="19">
        <v>156</v>
      </c>
      <c r="D16" s="19">
        <v>185</v>
      </c>
      <c r="E16" s="19">
        <v>149</v>
      </c>
      <c r="F16" s="19">
        <v>194</v>
      </c>
      <c r="G16" s="22">
        <f>SUM(C16:F16)</f>
        <v>684</v>
      </c>
      <c r="H16" s="21">
        <f>AVERAGE(C16:F16)</f>
        <v>171</v>
      </c>
      <c r="I16" s="22">
        <v>172</v>
      </c>
      <c r="J16" s="22"/>
      <c r="K16" s="22"/>
      <c r="L16" s="22"/>
      <c r="M16" s="22"/>
      <c r="N16" s="21">
        <v>168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125</v>
      </c>
      <c r="D17" s="19">
        <v>130</v>
      </c>
      <c r="E17" s="19">
        <v>169</v>
      </c>
      <c r="F17" s="19">
        <v>173</v>
      </c>
      <c r="G17" s="20">
        <f t="shared" si="2"/>
        <v>597</v>
      </c>
      <c r="H17" s="21">
        <f t="shared" si="0"/>
        <v>149.25</v>
      </c>
      <c r="I17" s="22">
        <v>132</v>
      </c>
      <c r="J17" s="22">
        <v>125</v>
      </c>
      <c r="K17" s="22">
        <v>132</v>
      </c>
      <c r="L17" s="22">
        <v>121</v>
      </c>
      <c r="M17" s="22">
        <v>130</v>
      </c>
      <c r="N17" s="21">
        <v>132</v>
      </c>
      <c r="O17" s="23">
        <v>135</v>
      </c>
      <c r="P17" s="24">
        <f t="shared" si="1"/>
        <v>540</v>
      </c>
    </row>
    <row r="18" spans="1:16" ht="17.399999999999999">
      <c r="A18" s="25">
        <v>10</v>
      </c>
      <c r="B18" s="22" t="s">
        <v>27</v>
      </c>
      <c r="C18" s="19"/>
      <c r="D18" s="19"/>
      <c r="E18" s="19"/>
      <c r="F18" s="19"/>
      <c r="G18" s="22">
        <f t="shared" si="2"/>
        <v>0</v>
      </c>
      <c r="H18" s="21" t="e">
        <f>AVERAGE(C18:F18)</f>
        <v>#DIV/0!</v>
      </c>
      <c r="I18" s="22">
        <v>176</v>
      </c>
      <c r="J18" s="22">
        <v>166</v>
      </c>
      <c r="K18" s="22">
        <v>185</v>
      </c>
      <c r="L18" s="22">
        <v>178</v>
      </c>
      <c r="M18" s="22"/>
      <c r="N18" s="21">
        <v>173</v>
      </c>
      <c r="O18" s="23">
        <v>175</v>
      </c>
      <c r="P18" s="24">
        <f>O18*4</f>
        <v>700</v>
      </c>
    </row>
    <row r="19" spans="1:16" ht="17.399999999999999">
      <c r="A19" s="17">
        <v>12</v>
      </c>
      <c r="B19" s="18" t="s">
        <v>21</v>
      </c>
      <c r="C19" s="19"/>
      <c r="D19" s="19"/>
      <c r="E19" s="19"/>
      <c r="F19" s="19"/>
      <c r="G19" s="20">
        <f t="shared" si="2"/>
        <v>0</v>
      </c>
      <c r="H19" s="21" t="e">
        <f t="shared" si="0"/>
        <v>#DIV/0!</v>
      </c>
      <c r="I19" s="22">
        <v>161</v>
      </c>
      <c r="J19" s="22"/>
      <c r="K19" s="22"/>
      <c r="L19" s="22">
        <v>149</v>
      </c>
      <c r="M19" s="22"/>
      <c r="N19" s="21">
        <v>172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/>
      <c r="D20" s="19"/>
      <c r="E20" s="19"/>
      <c r="F20" s="19"/>
      <c r="G20" s="20">
        <f t="shared" si="2"/>
        <v>0</v>
      </c>
      <c r="H20" s="21" t="e">
        <f t="shared" si="0"/>
        <v>#DIV/0!</v>
      </c>
      <c r="I20" s="22">
        <v>166</v>
      </c>
      <c r="J20" s="22">
        <v>159</v>
      </c>
      <c r="K20" s="22">
        <v>179</v>
      </c>
      <c r="L20" s="22">
        <v>196</v>
      </c>
      <c r="M20" s="22">
        <v>198</v>
      </c>
      <c r="N20" s="21">
        <v>176</v>
      </c>
      <c r="O20" s="23">
        <v>180</v>
      </c>
      <c r="P20" s="24">
        <f t="shared" si="1"/>
        <v>720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/>
      <c r="J21" s="22"/>
      <c r="K21" s="22">
        <v>117</v>
      </c>
      <c r="L21" s="22"/>
      <c r="M21" s="22">
        <v>149</v>
      </c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14</v>
      </c>
      <c r="B22" s="18" t="s">
        <v>24</v>
      </c>
      <c r="C22" s="19">
        <v>155</v>
      </c>
      <c r="D22" s="19">
        <v>155</v>
      </c>
      <c r="E22" s="19">
        <v>165</v>
      </c>
      <c r="F22" s="19">
        <v>161</v>
      </c>
      <c r="G22" s="22">
        <f t="shared" si="2"/>
        <v>636</v>
      </c>
      <c r="H22" s="21">
        <f t="shared" si="0"/>
        <v>159</v>
      </c>
      <c r="I22" s="22">
        <v>176</v>
      </c>
      <c r="J22" s="22">
        <v>181</v>
      </c>
      <c r="K22" s="22">
        <v>162</v>
      </c>
      <c r="L22" s="22">
        <v>160</v>
      </c>
      <c r="M22" s="22">
        <v>161</v>
      </c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>
        <v>171</v>
      </c>
      <c r="D24" s="19">
        <v>204</v>
      </c>
      <c r="E24" s="19">
        <v>193</v>
      </c>
      <c r="F24" s="19">
        <v>236</v>
      </c>
      <c r="G24" s="22">
        <f>SUM(C24:F24)</f>
        <v>804</v>
      </c>
      <c r="H24" s="21">
        <f>AVERAGE(C24:F24)</f>
        <v>201</v>
      </c>
      <c r="I24" s="22">
        <v>188</v>
      </c>
      <c r="J24" s="22">
        <v>203</v>
      </c>
      <c r="K24" s="22">
        <v>185</v>
      </c>
      <c r="L24" s="22">
        <v>210</v>
      </c>
      <c r="M24" s="22">
        <v>189</v>
      </c>
      <c r="N24" s="21">
        <v>196</v>
      </c>
      <c r="O24" s="23">
        <v>200</v>
      </c>
      <c r="P24" s="24">
        <f>O24*4</f>
        <v>800</v>
      </c>
    </row>
    <row r="25" spans="1:16" ht="17.399999999999999">
      <c r="A25" s="25">
        <v>16</v>
      </c>
      <c r="B25" s="22" t="s">
        <v>26</v>
      </c>
      <c r="C25" s="19">
        <v>199</v>
      </c>
      <c r="D25" s="19">
        <v>211</v>
      </c>
      <c r="E25" s="19">
        <v>178</v>
      </c>
      <c r="F25" s="19">
        <v>168</v>
      </c>
      <c r="G25" s="22">
        <f t="shared" si="2"/>
        <v>756</v>
      </c>
      <c r="H25" s="21">
        <f t="shared" si="0"/>
        <v>189</v>
      </c>
      <c r="I25" s="22">
        <v>149</v>
      </c>
      <c r="J25" s="22">
        <v>173</v>
      </c>
      <c r="K25" s="22">
        <v>152</v>
      </c>
      <c r="L25" s="22">
        <v>162</v>
      </c>
      <c r="M25" s="22">
        <v>154</v>
      </c>
      <c r="N25" s="21">
        <v>163</v>
      </c>
      <c r="O25" s="23">
        <v>165</v>
      </c>
      <c r="P25" s="24">
        <f t="shared" si="1"/>
        <v>660</v>
      </c>
    </row>
    <row r="26" spans="1:16" ht="17.399999999999999">
      <c r="A26" s="25">
        <v>8</v>
      </c>
      <c r="B26" s="22" t="s">
        <v>29</v>
      </c>
      <c r="C26" s="19">
        <v>175</v>
      </c>
      <c r="D26" s="19">
        <v>194</v>
      </c>
      <c r="E26" s="19">
        <v>152</v>
      </c>
      <c r="F26" s="19">
        <v>224</v>
      </c>
      <c r="G26" s="22">
        <f>SUM(C26:F26)</f>
        <v>745</v>
      </c>
      <c r="H26" s="21">
        <f>AVERAGE(C26:F26)</f>
        <v>186.25</v>
      </c>
      <c r="I26" s="22">
        <v>161</v>
      </c>
      <c r="J26" s="22"/>
      <c r="K26" s="22">
        <v>174</v>
      </c>
      <c r="L26" s="22">
        <v>176</v>
      </c>
      <c r="M26" s="22"/>
      <c r="N26" s="21">
        <v>174</v>
      </c>
      <c r="O26" s="23">
        <v>175</v>
      </c>
      <c r="P26" s="24">
        <f>O26*4</f>
        <v>700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11" priority="4" stopIfTrue="1" operator="greaterThan">
      <formula>799</formula>
    </cfRule>
  </conditionalFormatting>
  <conditionalFormatting sqref="C28:D28 D29 F29 C5:F26">
    <cfRule type="cellIs" dxfId="10" priority="2" stopIfTrue="1" operator="greaterThan">
      <formula>199</formula>
    </cfRule>
    <cfRule type="cellIs" dxfId="9" priority="3" stopIfTrue="1" operator="greaterThan">
      <formula>200</formula>
    </cfRule>
  </conditionalFormatting>
  <conditionalFormatting sqref="N27:O27 N5:O12 N13:N26 I5:M7 I9:M12 I19:M20 H5:H27">
    <cfRule type="cellIs" dxfId="8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9"/>
  <sheetViews>
    <sheetView topLeftCell="A4" workbookViewId="0">
      <selection activeCell="O26" sqref="O26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46177</v>
      </c>
      <c r="D3" s="45"/>
      <c r="E3" s="45"/>
      <c r="F3" s="45"/>
      <c r="G3" s="45"/>
      <c r="H3" s="46"/>
      <c r="I3" s="47">
        <v>46163</v>
      </c>
      <c r="J3" s="47">
        <v>46149</v>
      </c>
      <c r="K3" s="47">
        <v>46128</v>
      </c>
      <c r="L3" s="47">
        <v>46114</v>
      </c>
      <c r="M3" s="47">
        <v>46100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9"/>
      <c r="L4" s="48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/>
      <c r="D5" s="11"/>
      <c r="E5" s="11"/>
      <c r="F5" s="11"/>
      <c r="G5" s="12">
        <f>SUM(C5:F5)</f>
        <v>0</v>
      </c>
      <c r="H5" s="13" t="e">
        <f t="shared" ref="H5:H25" si="0">AVERAGE(C5:F5)</f>
        <v>#DIV/0!</v>
      </c>
      <c r="I5" s="14"/>
      <c r="J5" s="14">
        <v>167</v>
      </c>
      <c r="K5" s="14">
        <v>175</v>
      </c>
      <c r="L5" s="14">
        <v>203</v>
      </c>
      <c r="M5" s="14">
        <v>179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211</v>
      </c>
      <c r="D6" s="20">
        <v>236</v>
      </c>
      <c r="E6" s="20">
        <v>171</v>
      </c>
      <c r="F6" s="20">
        <v>169</v>
      </c>
      <c r="G6" s="12">
        <f>SUM(C6:F6)</f>
        <v>787</v>
      </c>
      <c r="H6" s="21">
        <f t="shared" si="0"/>
        <v>196.75</v>
      </c>
      <c r="I6" s="22">
        <v>184</v>
      </c>
      <c r="J6" s="22">
        <v>178</v>
      </c>
      <c r="K6" s="22">
        <v>183</v>
      </c>
      <c r="L6" s="22">
        <v>173</v>
      </c>
      <c r="M6" s="22">
        <v>180</v>
      </c>
      <c r="N6" s="21">
        <v>183</v>
      </c>
      <c r="O6" s="23">
        <v>185</v>
      </c>
      <c r="P6" s="24">
        <f t="shared" si="1"/>
        <v>740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19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/>
      <c r="J8" s="22">
        <v>163</v>
      </c>
      <c r="K8" s="22">
        <v>159</v>
      </c>
      <c r="L8" s="22"/>
      <c r="M8" s="22">
        <v>159</v>
      </c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15</v>
      </c>
      <c r="B9" s="18" t="s">
        <v>13</v>
      </c>
      <c r="C9" s="19">
        <v>158</v>
      </c>
      <c r="D9" s="19">
        <v>174</v>
      </c>
      <c r="E9" s="19">
        <v>167</v>
      </c>
      <c r="F9" s="19">
        <v>148</v>
      </c>
      <c r="G9" s="20">
        <f t="shared" si="2"/>
        <v>647</v>
      </c>
      <c r="H9" s="21">
        <f t="shared" si="0"/>
        <v>161.75</v>
      </c>
      <c r="I9" s="22"/>
      <c r="J9" s="22">
        <v>153</v>
      </c>
      <c r="K9" s="22"/>
      <c r="L9" s="22">
        <v>174</v>
      </c>
      <c r="M9" s="22">
        <v>173</v>
      </c>
      <c r="N9" s="21">
        <v>165</v>
      </c>
      <c r="O9" s="23">
        <v>165</v>
      </c>
      <c r="P9" s="24">
        <f t="shared" si="1"/>
        <v>660</v>
      </c>
    </row>
    <row r="10" spans="1:17" ht="17.399999999999999">
      <c r="A10" s="17">
        <v>18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>
        <v>157</v>
      </c>
      <c r="J10" s="22"/>
      <c r="K10" s="22"/>
      <c r="L10" s="22">
        <v>152</v>
      </c>
      <c r="M10" s="22">
        <v>170</v>
      </c>
      <c r="N10" s="21">
        <v>161</v>
      </c>
      <c r="O10" s="23">
        <v>165</v>
      </c>
      <c r="P10" s="24">
        <f t="shared" si="1"/>
        <v>660</v>
      </c>
    </row>
    <row r="11" spans="1:17" ht="17.399999999999999">
      <c r="A11" s="17">
        <v>11</v>
      </c>
      <c r="B11" s="18" t="s">
        <v>15</v>
      </c>
      <c r="C11" s="19">
        <v>158</v>
      </c>
      <c r="D11" s="19">
        <v>155</v>
      </c>
      <c r="E11" s="19">
        <v>148</v>
      </c>
      <c r="F11" s="19">
        <v>151</v>
      </c>
      <c r="G11" s="20">
        <f t="shared" si="2"/>
        <v>612</v>
      </c>
      <c r="H11" s="21">
        <f t="shared" si="0"/>
        <v>153</v>
      </c>
      <c r="I11" s="22">
        <v>197</v>
      </c>
      <c r="J11" s="22">
        <v>167</v>
      </c>
      <c r="K11" s="22"/>
      <c r="L11" s="22"/>
      <c r="M11" s="22"/>
      <c r="N11" s="21">
        <v>171</v>
      </c>
      <c r="O11" s="23">
        <v>175</v>
      </c>
      <c r="P11" s="24">
        <f t="shared" si="1"/>
        <v>700</v>
      </c>
    </row>
    <row r="12" spans="1:17" ht="17.399999999999999">
      <c r="A12" s="17">
        <v>1</v>
      </c>
      <c r="B12" s="18" t="s">
        <v>16</v>
      </c>
      <c r="C12" s="19">
        <v>185</v>
      </c>
      <c r="D12" s="19">
        <v>140</v>
      </c>
      <c r="E12" s="19">
        <v>158</v>
      </c>
      <c r="F12" s="19">
        <v>184</v>
      </c>
      <c r="G12" s="20">
        <f t="shared" si="2"/>
        <v>667</v>
      </c>
      <c r="H12" s="21">
        <f t="shared" si="0"/>
        <v>166.75</v>
      </c>
      <c r="I12" s="22">
        <v>216</v>
      </c>
      <c r="J12" s="22">
        <v>189</v>
      </c>
      <c r="K12" s="22">
        <v>185</v>
      </c>
      <c r="L12" s="22">
        <v>206</v>
      </c>
      <c r="M12" s="22">
        <v>222</v>
      </c>
      <c r="N12" s="21">
        <v>198</v>
      </c>
      <c r="O12" s="23">
        <v>200</v>
      </c>
      <c r="P12" s="24">
        <f t="shared" si="1"/>
        <v>800</v>
      </c>
    </row>
    <row r="13" spans="1:17" ht="17.399999999999999">
      <c r="A13" s="25">
        <v>6</v>
      </c>
      <c r="B13" s="22" t="s">
        <v>17</v>
      </c>
      <c r="C13" s="19">
        <v>167</v>
      </c>
      <c r="D13" s="19">
        <v>181</v>
      </c>
      <c r="E13" s="19">
        <v>148</v>
      </c>
      <c r="F13" s="19">
        <v>171</v>
      </c>
      <c r="G13" s="22">
        <f>SUM(C13:F13)</f>
        <v>667</v>
      </c>
      <c r="H13" s="21">
        <f>AVERAGE(C13:F13)</f>
        <v>166.75</v>
      </c>
      <c r="I13" s="22">
        <v>173</v>
      </c>
      <c r="J13" s="22">
        <v>175</v>
      </c>
      <c r="K13" s="22">
        <v>176</v>
      </c>
      <c r="L13" s="22">
        <v>173</v>
      </c>
      <c r="M13" s="22">
        <v>176</v>
      </c>
      <c r="N13" s="21">
        <v>173</v>
      </c>
      <c r="O13" s="23">
        <v>175</v>
      </c>
      <c r="P13" s="24">
        <f>O13*4</f>
        <v>700</v>
      </c>
    </row>
    <row r="14" spans="1:17" ht="17.399999999999999">
      <c r="A14" s="17">
        <v>3</v>
      </c>
      <c r="B14" s="18" t="s">
        <v>18</v>
      </c>
      <c r="C14" s="19"/>
      <c r="D14" s="19"/>
      <c r="E14" s="19"/>
      <c r="F14" s="19"/>
      <c r="G14" s="20">
        <f t="shared" si="2"/>
        <v>0</v>
      </c>
      <c r="H14" s="21" t="e">
        <f t="shared" si="0"/>
        <v>#DIV/0!</v>
      </c>
      <c r="I14" s="22"/>
      <c r="J14" s="22">
        <v>203</v>
      </c>
      <c r="K14" s="22">
        <v>184</v>
      </c>
      <c r="L14" s="22">
        <v>174</v>
      </c>
      <c r="M14" s="22">
        <v>184</v>
      </c>
      <c r="N14" s="21">
        <v>190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9</v>
      </c>
      <c r="B15" s="22" t="s">
        <v>31</v>
      </c>
      <c r="C15" s="19">
        <v>186</v>
      </c>
      <c r="D15" s="19">
        <v>191</v>
      </c>
      <c r="E15" s="19">
        <v>166</v>
      </c>
      <c r="F15" s="19">
        <v>143</v>
      </c>
      <c r="G15" s="22">
        <f>SUM(C15:F15)</f>
        <v>686</v>
      </c>
      <c r="H15" s="21">
        <f>AVERAGE(C15:F15)</f>
        <v>171.5</v>
      </c>
      <c r="I15" s="22">
        <v>166</v>
      </c>
      <c r="J15" s="22">
        <v>195</v>
      </c>
      <c r="K15" s="22">
        <v>162</v>
      </c>
      <c r="L15" s="22">
        <v>177</v>
      </c>
      <c r="M15" s="22">
        <v>165</v>
      </c>
      <c r="N15" s="21">
        <v>173</v>
      </c>
      <c r="O15" s="23">
        <v>175</v>
      </c>
      <c r="P15" s="24">
        <f>O15*4</f>
        <v>700</v>
      </c>
    </row>
    <row r="16" spans="1:17" ht="17.399999999999999">
      <c r="A16" s="25">
        <v>13</v>
      </c>
      <c r="B16" s="22" t="s">
        <v>19</v>
      </c>
      <c r="C16" s="19"/>
      <c r="D16" s="19"/>
      <c r="E16" s="19"/>
      <c r="F16" s="19"/>
      <c r="G16" s="22">
        <f>SUM(C16:F16)</f>
        <v>0</v>
      </c>
      <c r="H16" s="21" t="e">
        <f>AVERAGE(C16:F16)</f>
        <v>#DIV/0!</v>
      </c>
      <c r="I16" s="22">
        <v>171</v>
      </c>
      <c r="J16" s="22">
        <v>172</v>
      </c>
      <c r="K16" s="22"/>
      <c r="L16" s="22"/>
      <c r="M16" s="22"/>
      <c r="N16" s="21">
        <v>168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117</v>
      </c>
      <c r="D17" s="19">
        <v>113</v>
      </c>
      <c r="E17" s="19">
        <v>171</v>
      </c>
      <c r="F17" s="19">
        <v>109</v>
      </c>
      <c r="G17" s="20">
        <f t="shared" si="2"/>
        <v>510</v>
      </c>
      <c r="H17" s="21">
        <f t="shared" si="0"/>
        <v>127.5</v>
      </c>
      <c r="I17" s="22">
        <v>149</v>
      </c>
      <c r="J17" s="22">
        <v>132</v>
      </c>
      <c r="K17" s="22">
        <v>125</v>
      </c>
      <c r="L17" s="22">
        <v>132</v>
      </c>
      <c r="M17" s="22">
        <v>121</v>
      </c>
      <c r="N17" s="21">
        <v>131</v>
      </c>
      <c r="O17" s="23">
        <v>135</v>
      </c>
      <c r="P17" s="24">
        <f t="shared" si="1"/>
        <v>540</v>
      </c>
    </row>
    <row r="18" spans="1:16" ht="17.399999999999999">
      <c r="A18" s="25">
        <v>10</v>
      </c>
      <c r="B18" s="22" t="s">
        <v>27</v>
      </c>
      <c r="C18" s="19">
        <v>159</v>
      </c>
      <c r="D18" s="19">
        <v>155</v>
      </c>
      <c r="E18" s="19">
        <v>169</v>
      </c>
      <c r="F18" s="19">
        <v>182</v>
      </c>
      <c r="G18" s="22">
        <f t="shared" si="2"/>
        <v>665</v>
      </c>
      <c r="H18" s="21">
        <f>AVERAGE(C18:F18)</f>
        <v>166.25</v>
      </c>
      <c r="I18" s="22"/>
      <c r="J18" s="22">
        <v>176</v>
      </c>
      <c r="K18" s="22">
        <v>166</v>
      </c>
      <c r="L18" s="22">
        <v>185</v>
      </c>
      <c r="M18" s="22">
        <v>178</v>
      </c>
      <c r="N18" s="21">
        <v>176</v>
      </c>
      <c r="O18" s="23">
        <v>180</v>
      </c>
      <c r="P18" s="24">
        <f>O18*4</f>
        <v>720</v>
      </c>
    </row>
    <row r="19" spans="1:16" ht="17.399999999999999">
      <c r="A19" s="17">
        <v>12</v>
      </c>
      <c r="B19" s="18" t="s">
        <v>21</v>
      </c>
      <c r="C19" s="19">
        <v>195</v>
      </c>
      <c r="D19" s="19">
        <v>187</v>
      </c>
      <c r="E19" s="19">
        <v>181</v>
      </c>
      <c r="F19" s="19">
        <v>151</v>
      </c>
      <c r="G19" s="20">
        <f t="shared" si="2"/>
        <v>714</v>
      </c>
      <c r="H19" s="21">
        <f t="shared" si="0"/>
        <v>178.5</v>
      </c>
      <c r="I19" s="22"/>
      <c r="J19" s="22">
        <v>161</v>
      </c>
      <c r="K19" s="22"/>
      <c r="L19" s="22"/>
      <c r="M19" s="22">
        <v>149</v>
      </c>
      <c r="N19" s="21">
        <v>174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>
        <v>157</v>
      </c>
      <c r="D20" s="19">
        <v>146</v>
      </c>
      <c r="E20" s="19">
        <v>143</v>
      </c>
      <c r="F20" s="19">
        <v>158</v>
      </c>
      <c r="G20" s="20">
        <f t="shared" si="2"/>
        <v>604</v>
      </c>
      <c r="H20" s="21">
        <f t="shared" si="0"/>
        <v>151</v>
      </c>
      <c r="I20" s="22"/>
      <c r="J20" s="22">
        <v>166</v>
      </c>
      <c r="K20" s="22">
        <v>159</v>
      </c>
      <c r="L20" s="22">
        <v>179</v>
      </c>
      <c r="M20" s="22">
        <v>196</v>
      </c>
      <c r="N20" s="21">
        <v>175</v>
      </c>
      <c r="O20" s="23">
        <v>175</v>
      </c>
      <c r="P20" s="24">
        <f t="shared" si="1"/>
        <v>700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/>
      <c r="J21" s="22"/>
      <c r="K21" s="22"/>
      <c r="L21" s="22">
        <v>117</v>
      </c>
      <c r="M21" s="22"/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14</v>
      </c>
      <c r="B22" s="18" t="s">
        <v>24</v>
      </c>
      <c r="C22" s="19"/>
      <c r="D22" s="19"/>
      <c r="E22" s="19"/>
      <c r="F22" s="19"/>
      <c r="G22" s="22">
        <f t="shared" si="2"/>
        <v>0</v>
      </c>
      <c r="H22" s="21" t="e">
        <f t="shared" si="0"/>
        <v>#DIV/0!</v>
      </c>
      <c r="I22" s="22">
        <v>159</v>
      </c>
      <c r="J22" s="22">
        <v>176</v>
      </c>
      <c r="K22" s="22">
        <v>181</v>
      </c>
      <c r="L22" s="22">
        <v>162</v>
      </c>
      <c r="M22" s="22">
        <v>160</v>
      </c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/>
      <c r="D24" s="19"/>
      <c r="E24" s="19"/>
      <c r="F24" s="19"/>
      <c r="G24" s="22">
        <f>SUM(C24:F24)</f>
        <v>0</v>
      </c>
      <c r="H24" s="21" t="e">
        <f>AVERAGE(C24:F24)</f>
        <v>#DIV/0!</v>
      </c>
      <c r="I24" s="22">
        <v>201</v>
      </c>
      <c r="J24" s="22">
        <v>188</v>
      </c>
      <c r="K24" s="22">
        <v>203</v>
      </c>
      <c r="L24" s="22">
        <v>185</v>
      </c>
      <c r="M24" s="22">
        <v>210</v>
      </c>
      <c r="N24" s="21">
        <v>196</v>
      </c>
      <c r="O24" s="23">
        <v>200</v>
      </c>
      <c r="P24" s="24">
        <f>O24*4</f>
        <v>800</v>
      </c>
    </row>
    <row r="25" spans="1:16" ht="17.399999999999999">
      <c r="A25" s="25">
        <v>16</v>
      </c>
      <c r="B25" s="22" t="s">
        <v>26</v>
      </c>
      <c r="C25" s="19">
        <v>190</v>
      </c>
      <c r="D25" s="19">
        <v>118</v>
      </c>
      <c r="E25" s="19">
        <v>189</v>
      </c>
      <c r="F25" s="19">
        <v>178</v>
      </c>
      <c r="G25" s="22">
        <f t="shared" si="2"/>
        <v>675</v>
      </c>
      <c r="H25" s="21">
        <f t="shared" si="0"/>
        <v>168.75</v>
      </c>
      <c r="I25" s="22">
        <v>189</v>
      </c>
      <c r="J25" s="22">
        <v>149</v>
      </c>
      <c r="K25" s="22">
        <v>173</v>
      </c>
      <c r="L25" s="22">
        <v>152</v>
      </c>
      <c r="M25" s="22">
        <v>162</v>
      </c>
      <c r="N25" s="21">
        <v>166</v>
      </c>
      <c r="O25" s="23">
        <v>170</v>
      </c>
      <c r="P25" s="24">
        <f t="shared" si="1"/>
        <v>680</v>
      </c>
    </row>
    <row r="26" spans="1:16" ht="17.399999999999999">
      <c r="A26" s="25">
        <v>8</v>
      </c>
      <c r="B26" s="22" t="s">
        <v>29</v>
      </c>
      <c r="C26" s="19">
        <v>164</v>
      </c>
      <c r="D26" s="19">
        <v>194</v>
      </c>
      <c r="E26" s="19">
        <v>212</v>
      </c>
      <c r="F26" s="19">
        <v>215</v>
      </c>
      <c r="G26" s="22">
        <f>SUM(C26:F26)</f>
        <v>785</v>
      </c>
      <c r="H26" s="21">
        <f>AVERAGE(C26:F26)</f>
        <v>196.25</v>
      </c>
      <c r="I26" s="22">
        <v>186</v>
      </c>
      <c r="J26" s="22">
        <v>161</v>
      </c>
      <c r="K26" s="22"/>
      <c r="L26" s="22">
        <v>174</v>
      </c>
      <c r="M26" s="22">
        <v>176</v>
      </c>
      <c r="N26" s="21">
        <v>176</v>
      </c>
      <c r="O26" s="23">
        <v>180</v>
      </c>
      <c r="P26" s="24">
        <f>O26*4</f>
        <v>720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7" priority="4" stopIfTrue="1" operator="greaterThan">
      <formula>799</formula>
    </cfRule>
  </conditionalFormatting>
  <conditionalFormatting sqref="C28:D28 D29 F29 C5:F26">
    <cfRule type="cellIs" dxfId="6" priority="2" stopIfTrue="1" operator="greaterThan">
      <formula>199</formula>
    </cfRule>
    <cfRule type="cellIs" dxfId="5" priority="3" stopIfTrue="1" operator="greaterThan">
      <formula>200</formula>
    </cfRule>
  </conditionalFormatting>
  <conditionalFormatting sqref="N27:O27 N5:O12 N13:N26 I5:M7 I9:M12 I19:M20 H5:H27">
    <cfRule type="cellIs" dxfId="4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2" workbookViewId="0">
      <selection activeCell="W8" sqref="W8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46191</v>
      </c>
      <c r="D3" s="45"/>
      <c r="E3" s="45"/>
      <c r="F3" s="45"/>
      <c r="G3" s="45"/>
      <c r="H3" s="46"/>
      <c r="I3" s="47">
        <v>46177</v>
      </c>
      <c r="J3" s="47">
        <v>46163</v>
      </c>
      <c r="K3" s="47">
        <v>46149</v>
      </c>
      <c r="L3" s="47">
        <v>46128</v>
      </c>
      <c r="M3" s="47">
        <v>46114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9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/>
      <c r="D5" s="11"/>
      <c r="E5" s="11"/>
      <c r="F5" s="11"/>
      <c r="G5" s="12">
        <f>SUM(C5:F5)</f>
        <v>0</v>
      </c>
      <c r="H5" s="13" t="e">
        <f t="shared" ref="H5:H25" si="0">AVERAGE(C5:F5)</f>
        <v>#DIV/0!</v>
      </c>
      <c r="I5" s="14"/>
      <c r="J5" s="14"/>
      <c r="K5" s="14">
        <v>167</v>
      </c>
      <c r="L5" s="14">
        <v>175</v>
      </c>
      <c r="M5" s="14">
        <v>203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176</v>
      </c>
      <c r="D6" s="20">
        <v>134</v>
      </c>
      <c r="E6" s="20">
        <v>200</v>
      </c>
      <c r="F6" s="20">
        <v>223</v>
      </c>
      <c r="G6" s="12">
        <f>SUM(C6:F6)</f>
        <v>733</v>
      </c>
      <c r="H6" s="21">
        <f t="shared" si="0"/>
        <v>183.25</v>
      </c>
      <c r="I6" s="22">
        <v>197</v>
      </c>
      <c r="J6" s="22">
        <v>184</v>
      </c>
      <c r="K6" s="22">
        <v>178</v>
      </c>
      <c r="L6" s="22">
        <v>183</v>
      </c>
      <c r="M6" s="22">
        <v>173</v>
      </c>
      <c r="N6" s="21">
        <v>183</v>
      </c>
      <c r="O6" s="23">
        <v>185</v>
      </c>
      <c r="P6" s="24">
        <f t="shared" si="1"/>
        <v>740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19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/>
      <c r="J8" s="22"/>
      <c r="K8" s="22">
        <v>163</v>
      </c>
      <c r="L8" s="22">
        <v>159</v>
      </c>
      <c r="M8" s="22"/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15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162</v>
      </c>
      <c r="J9" s="22"/>
      <c r="K9" s="22">
        <v>153</v>
      </c>
      <c r="L9" s="22"/>
      <c r="M9" s="22">
        <v>174</v>
      </c>
      <c r="N9" s="21">
        <v>165</v>
      </c>
      <c r="O9" s="23">
        <v>165</v>
      </c>
      <c r="P9" s="24">
        <f t="shared" si="1"/>
        <v>660</v>
      </c>
    </row>
    <row r="10" spans="1:17" ht="17.399999999999999">
      <c r="A10" s="17">
        <v>18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/>
      <c r="J10" s="22">
        <v>157</v>
      </c>
      <c r="K10" s="22"/>
      <c r="L10" s="22"/>
      <c r="M10" s="22">
        <v>152</v>
      </c>
      <c r="N10" s="21">
        <v>161</v>
      </c>
      <c r="O10" s="23">
        <v>165</v>
      </c>
      <c r="P10" s="24">
        <f t="shared" si="1"/>
        <v>660</v>
      </c>
    </row>
    <row r="11" spans="1:17" ht="17.399999999999999">
      <c r="A11" s="17">
        <v>11</v>
      </c>
      <c r="B11" s="18" t="s">
        <v>15</v>
      </c>
      <c r="C11" s="19">
        <v>146</v>
      </c>
      <c r="D11" s="19">
        <v>173</v>
      </c>
      <c r="E11" s="19">
        <v>134</v>
      </c>
      <c r="F11" s="19">
        <v>149</v>
      </c>
      <c r="G11" s="20">
        <f t="shared" si="2"/>
        <v>602</v>
      </c>
      <c r="H11" s="21">
        <f t="shared" si="0"/>
        <v>150.5</v>
      </c>
      <c r="I11" s="22">
        <v>153</v>
      </c>
      <c r="J11" s="22">
        <v>197</v>
      </c>
      <c r="K11" s="22">
        <v>167</v>
      </c>
      <c r="L11" s="22"/>
      <c r="M11" s="22"/>
      <c r="N11" s="21">
        <v>167</v>
      </c>
      <c r="O11" s="23">
        <v>170</v>
      </c>
      <c r="P11" s="24">
        <f t="shared" si="1"/>
        <v>680</v>
      </c>
    </row>
    <row r="12" spans="1:17" ht="17.399999999999999">
      <c r="A12" s="17">
        <v>1</v>
      </c>
      <c r="B12" s="18" t="s">
        <v>16</v>
      </c>
      <c r="C12" s="19">
        <v>155</v>
      </c>
      <c r="D12" s="19">
        <v>191</v>
      </c>
      <c r="E12" s="19">
        <v>170</v>
      </c>
      <c r="F12" s="19">
        <v>138</v>
      </c>
      <c r="G12" s="20">
        <f t="shared" si="2"/>
        <v>654</v>
      </c>
      <c r="H12" s="21">
        <f t="shared" si="0"/>
        <v>163.5</v>
      </c>
      <c r="I12" s="22">
        <v>167</v>
      </c>
      <c r="J12" s="22">
        <v>216</v>
      </c>
      <c r="K12" s="22">
        <v>189</v>
      </c>
      <c r="L12" s="22">
        <v>185</v>
      </c>
      <c r="M12" s="22">
        <v>206</v>
      </c>
      <c r="N12" s="21">
        <v>188</v>
      </c>
      <c r="O12" s="23">
        <v>190</v>
      </c>
      <c r="P12" s="24">
        <f t="shared" si="1"/>
        <v>760</v>
      </c>
    </row>
    <row r="13" spans="1:17" ht="17.399999999999999">
      <c r="A13" s="25">
        <v>6</v>
      </c>
      <c r="B13" s="22" t="s">
        <v>17</v>
      </c>
      <c r="C13" s="19"/>
      <c r="D13" s="19"/>
      <c r="E13" s="19"/>
      <c r="F13" s="19"/>
      <c r="G13" s="22">
        <f>SUM(C13:F13)</f>
        <v>0</v>
      </c>
      <c r="H13" s="21" t="e">
        <f>AVERAGE(C13:F13)</f>
        <v>#DIV/0!</v>
      </c>
      <c r="I13" s="22">
        <v>167</v>
      </c>
      <c r="J13" s="22">
        <v>173</v>
      </c>
      <c r="K13" s="22">
        <v>175</v>
      </c>
      <c r="L13" s="22">
        <v>176</v>
      </c>
      <c r="M13" s="22">
        <v>173</v>
      </c>
      <c r="N13" s="21">
        <v>173</v>
      </c>
      <c r="O13" s="23">
        <v>175</v>
      </c>
      <c r="P13" s="24">
        <f>O13*4</f>
        <v>700</v>
      </c>
    </row>
    <row r="14" spans="1:17" ht="17.399999999999999">
      <c r="A14" s="17">
        <v>3</v>
      </c>
      <c r="B14" s="18" t="s">
        <v>18</v>
      </c>
      <c r="C14" s="19">
        <v>184</v>
      </c>
      <c r="D14" s="19">
        <v>221</v>
      </c>
      <c r="E14" s="19">
        <v>172</v>
      </c>
      <c r="F14" s="19">
        <v>151</v>
      </c>
      <c r="G14" s="20">
        <f t="shared" si="2"/>
        <v>728</v>
      </c>
      <c r="H14" s="21">
        <f t="shared" si="0"/>
        <v>182</v>
      </c>
      <c r="I14" s="22"/>
      <c r="J14" s="22"/>
      <c r="K14" s="22">
        <v>203</v>
      </c>
      <c r="L14" s="22">
        <v>184</v>
      </c>
      <c r="M14" s="22">
        <v>174</v>
      </c>
      <c r="N14" s="21">
        <v>188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9</v>
      </c>
      <c r="B15" s="22" t="s">
        <v>31</v>
      </c>
      <c r="C15" s="19">
        <v>161</v>
      </c>
      <c r="D15" s="19">
        <v>183</v>
      </c>
      <c r="E15" s="19">
        <v>186</v>
      </c>
      <c r="F15" s="19">
        <v>169</v>
      </c>
      <c r="G15" s="22">
        <f>SUM(C15:F15)</f>
        <v>699</v>
      </c>
      <c r="H15" s="21">
        <f>AVERAGE(C15:F15)</f>
        <v>174.75</v>
      </c>
      <c r="I15" s="22">
        <v>172</v>
      </c>
      <c r="J15" s="22">
        <v>166</v>
      </c>
      <c r="K15" s="22">
        <v>195</v>
      </c>
      <c r="L15" s="22">
        <v>162</v>
      </c>
      <c r="M15" s="22">
        <v>177</v>
      </c>
      <c r="N15" s="21">
        <v>175</v>
      </c>
      <c r="O15" s="23">
        <v>175</v>
      </c>
      <c r="P15" s="24">
        <f>O15*4</f>
        <v>700</v>
      </c>
    </row>
    <row r="16" spans="1:17" ht="17.399999999999999">
      <c r="A16" s="25">
        <v>13</v>
      </c>
      <c r="B16" s="22" t="s">
        <v>19</v>
      </c>
      <c r="C16" s="19">
        <v>154</v>
      </c>
      <c r="D16" s="19">
        <v>160</v>
      </c>
      <c r="E16" s="19">
        <v>199</v>
      </c>
      <c r="F16" s="19">
        <v>179</v>
      </c>
      <c r="G16" s="22">
        <f>SUM(C16:F16)</f>
        <v>692</v>
      </c>
      <c r="H16" s="21">
        <f>AVERAGE(C16:F16)</f>
        <v>173</v>
      </c>
      <c r="I16" s="22"/>
      <c r="J16" s="22">
        <v>171</v>
      </c>
      <c r="K16" s="22">
        <v>172</v>
      </c>
      <c r="L16" s="22"/>
      <c r="M16" s="22"/>
      <c r="N16" s="21">
        <v>169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108</v>
      </c>
      <c r="D17" s="19">
        <v>139</v>
      </c>
      <c r="E17" s="19">
        <v>123</v>
      </c>
      <c r="F17" s="19">
        <v>154</v>
      </c>
      <c r="G17" s="20">
        <f t="shared" si="2"/>
        <v>524</v>
      </c>
      <c r="H17" s="21">
        <f t="shared" si="0"/>
        <v>131</v>
      </c>
      <c r="I17" s="22">
        <v>128</v>
      </c>
      <c r="J17" s="22">
        <v>149</v>
      </c>
      <c r="K17" s="22">
        <v>132</v>
      </c>
      <c r="L17" s="22">
        <v>125</v>
      </c>
      <c r="M17" s="22">
        <v>132</v>
      </c>
      <c r="N17" s="21">
        <v>133</v>
      </c>
      <c r="O17" s="23">
        <v>135</v>
      </c>
      <c r="P17" s="24">
        <f t="shared" si="1"/>
        <v>540</v>
      </c>
    </row>
    <row r="18" spans="1:16" ht="17.399999999999999">
      <c r="A18" s="25">
        <v>10</v>
      </c>
      <c r="B18" s="22" t="s">
        <v>27</v>
      </c>
      <c r="C18" s="19">
        <v>140</v>
      </c>
      <c r="D18" s="19">
        <v>133</v>
      </c>
      <c r="E18" s="19">
        <v>209</v>
      </c>
      <c r="F18" s="19">
        <v>166</v>
      </c>
      <c r="G18" s="22">
        <f t="shared" si="2"/>
        <v>648</v>
      </c>
      <c r="H18" s="21">
        <f>AVERAGE(C18:F18)</f>
        <v>162</v>
      </c>
      <c r="I18" s="22">
        <v>166</v>
      </c>
      <c r="J18" s="22"/>
      <c r="K18" s="22">
        <v>176</v>
      </c>
      <c r="L18" s="22">
        <v>166</v>
      </c>
      <c r="M18" s="22">
        <v>185</v>
      </c>
      <c r="N18" s="21">
        <v>172</v>
      </c>
      <c r="O18" s="23">
        <v>175</v>
      </c>
      <c r="P18" s="24">
        <f>O18*4</f>
        <v>700</v>
      </c>
    </row>
    <row r="19" spans="1:16" ht="17.399999999999999">
      <c r="A19" s="17">
        <v>12</v>
      </c>
      <c r="B19" s="18" t="s">
        <v>21</v>
      </c>
      <c r="C19" s="19">
        <v>202</v>
      </c>
      <c r="D19" s="19">
        <v>166</v>
      </c>
      <c r="E19" s="19">
        <v>201</v>
      </c>
      <c r="F19" s="19">
        <v>126</v>
      </c>
      <c r="G19" s="20">
        <f t="shared" si="2"/>
        <v>695</v>
      </c>
      <c r="H19" s="21">
        <f t="shared" si="0"/>
        <v>173.75</v>
      </c>
      <c r="I19" s="22">
        <v>179</v>
      </c>
      <c r="J19" s="22"/>
      <c r="K19" s="22">
        <v>161</v>
      </c>
      <c r="L19" s="22"/>
      <c r="M19" s="22"/>
      <c r="N19" s="21">
        <v>171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/>
      <c r="D20" s="19"/>
      <c r="E20" s="19"/>
      <c r="F20" s="19"/>
      <c r="G20" s="20">
        <f t="shared" si="2"/>
        <v>0</v>
      </c>
      <c r="H20" s="21" t="e">
        <f t="shared" si="0"/>
        <v>#DIV/0!</v>
      </c>
      <c r="I20" s="22">
        <v>151</v>
      </c>
      <c r="J20" s="22"/>
      <c r="K20" s="22">
        <v>166</v>
      </c>
      <c r="L20" s="22">
        <v>159</v>
      </c>
      <c r="M20" s="22">
        <v>179</v>
      </c>
      <c r="N20" s="21">
        <v>175</v>
      </c>
      <c r="O20" s="23">
        <v>175</v>
      </c>
      <c r="P20" s="24">
        <f t="shared" si="1"/>
        <v>700</v>
      </c>
    </row>
    <row r="21" spans="1:16" ht="17.399999999999999">
      <c r="A21" s="25">
        <v>20</v>
      </c>
      <c r="B21" s="18" t="s">
        <v>23</v>
      </c>
      <c r="C21" s="19">
        <v>119</v>
      </c>
      <c r="D21" s="19">
        <v>146</v>
      </c>
      <c r="E21" s="19">
        <v>129</v>
      </c>
      <c r="F21" s="19">
        <v>152</v>
      </c>
      <c r="G21" s="22">
        <f t="shared" si="2"/>
        <v>546</v>
      </c>
      <c r="H21" s="21">
        <f t="shared" si="0"/>
        <v>136.5</v>
      </c>
      <c r="I21" s="22"/>
      <c r="J21" s="22"/>
      <c r="K21" s="22"/>
      <c r="L21" s="22"/>
      <c r="M21" s="22">
        <v>117</v>
      </c>
      <c r="N21" s="21">
        <v>134</v>
      </c>
      <c r="O21" s="23">
        <v>135</v>
      </c>
      <c r="P21" s="24">
        <f t="shared" si="1"/>
        <v>540</v>
      </c>
    </row>
    <row r="22" spans="1:16" ht="17.399999999999999">
      <c r="A22" s="17">
        <v>14</v>
      </c>
      <c r="B22" s="18" t="s">
        <v>24</v>
      </c>
      <c r="C22" s="19">
        <v>144</v>
      </c>
      <c r="D22" s="19">
        <v>133</v>
      </c>
      <c r="E22" s="19">
        <v>166</v>
      </c>
      <c r="F22" s="19">
        <v>183</v>
      </c>
      <c r="G22" s="22">
        <f t="shared" si="2"/>
        <v>626</v>
      </c>
      <c r="H22" s="21">
        <f t="shared" si="0"/>
        <v>156.5</v>
      </c>
      <c r="I22" s="22"/>
      <c r="J22" s="22">
        <v>159</v>
      </c>
      <c r="K22" s="22">
        <v>176</v>
      </c>
      <c r="L22" s="22">
        <v>181</v>
      </c>
      <c r="M22" s="22">
        <v>162</v>
      </c>
      <c r="N22" s="21">
        <v>166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>
        <v>233</v>
      </c>
      <c r="D24" s="19">
        <v>181</v>
      </c>
      <c r="E24" s="19">
        <v>182</v>
      </c>
      <c r="F24" s="19">
        <v>179</v>
      </c>
      <c r="G24" s="22">
        <f>SUM(C24:F24)</f>
        <v>775</v>
      </c>
      <c r="H24" s="21">
        <f>AVERAGE(C24:F24)</f>
        <v>193.75</v>
      </c>
      <c r="I24" s="22"/>
      <c r="J24" s="22">
        <v>201</v>
      </c>
      <c r="K24" s="22">
        <v>188</v>
      </c>
      <c r="L24" s="22">
        <v>203</v>
      </c>
      <c r="M24" s="22">
        <v>185</v>
      </c>
      <c r="N24" s="21">
        <v>197</v>
      </c>
      <c r="O24" s="23">
        <v>200</v>
      </c>
      <c r="P24" s="24">
        <f>O24*4</f>
        <v>800</v>
      </c>
    </row>
    <row r="25" spans="1:16" ht="17.399999999999999">
      <c r="A25" s="25">
        <v>16</v>
      </c>
      <c r="B25" s="22" t="s">
        <v>26</v>
      </c>
      <c r="C25" s="19">
        <v>213</v>
      </c>
      <c r="D25" s="19">
        <v>131</v>
      </c>
      <c r="E25" s="19">
        <v>148</v>
      </c>
      <c r="F25" s="19">
        <v>179</v>
      </c>
      <c r="G25" s="22">
        <f t="shared" si="2"/>
        <v>671</v>
      </c>
      <c r="H25" s="21">
        <f t="shared" si="0"/>
        <v>167.75</v>
      </c>
      <c r="I25" s="22">
        <v>162</v>
      </c>
      <c r="J25" s="22">
        <v>189</v>
      </c>
      <c r="K25" s="22">
        <v>149</v>
      </c>
      <c r="L25" s="22">
        <v>173</v>
      </c>
      <c r="M25" s="22">
        <v>152</v>
      </c>
      <c r="N25" s="21">
        <v>166</v>
      </c>
      <c r="O25" s="23">
        <v>170</v>
      </c>
      <c r="P25" s="24">
        <f t="shared" si="1"/>
        <v>680</v>
      </c>
    </row>
    <row r="26" spans="1:16" ht="17.399999999999999">
      <c r="A26" s="25">
        <v>8</v>
      </c>
      <c r="B26" s="22" t="s">
        <v>29</v>
      </c>
      <c r="C26" s="19">
        <v>192</v>
      </c>
      <c r="D26" s="19">
        <v>216</v>
      </c>
      <c r="E26" s="19">
        <v>188</v>
      </c>
      <c r="F26" s="19">
        <v>229</v>
      </c>
      <c r="G26" s="22">
        <f>SUM(C26:F26)</f>
        <v>825</v>
      </c>
      <c r="H26" s="21">
        <f>AVERAGE(C26:F26)</f>
        <v>206.25</v>
      </c>
      <c r="I26" s="22">
        <v>176</v>
      </c>
      <c r="J26" s="22">
        <v>186</v>
      </c>
      <c r="K26" s="22">
        <v>161</v>
      </c>
      <c r="L26" s="22"/>
      <c r="M26" s="22">
        <v>174</v>
      </c>
      <c r="N26" s="21">
        <v>180</v>
      </c>
      <c r="O26" s="23">
        <v>180</v>
      </c>
      <c r="P26" s="24">
        <f>O26*4</f>
        <v>720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3" priority="4" stopIfTrue="1" operator="greaterThan">
      <formula>799</formula>
    </cfRule>
  </conditionalFormatting>
  <conditionalFormatting sqref="C28:D28 D29 F29 C5:F26">
    <cfRule type="cellIs" dxfId="2" priority="2" stopIfTrue="1" operator="greaterThan">
      <formula>199</formula>
    </cfRule>
    <cfRule type="cellIs" dxfId="1" priority="3" stopIfTrue="1" operator="greaterThan">
      <formula>200</formula>
    </cfRule>
  </conditionalFormatting>
  <conditionalFormatting sqref="N27:O27 N5:O12 N13:N26 I5:M7 I9:M12 I19:M20 H5:H27">
    <cfRule type="cellIs" dxfId="0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S23" sqref="S23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6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6" ht="18" thickBot="1">
      <c r="A3" s="40" t="s">
        <v>2</v>
      </c>
      <c r="B3" s="42" t="s">
        <v>3</v>
      </c>
      <c r="C3" s="44">
        <v>46037</v>
      </c>
      <c r="D3" s="45"/>
      <c r="E3" s="45"/>
      <c r="F3" s="45"/>
      <c r="G3" s="45"/>
      <c r="H3" s="46"/>
      <c r="I3" s="47">
        <v>46023</v>
      </c>
      <c r="J3" s="47">
        <v>46374</v>
      </c>
      <c r="K3" s="47">
        <v>45995</v>
      </c>
      <c r="L3" s="47">
        <v>45981</v>
      </c>
      <c r="M3" s="47">
        <v>45967</v>
      </c>
      <c r="N3" s="40" t="s">
        <v>4</v>
      </c>
      <c r="O3" s="33" t="s">
        <v>5</v>
      </c>
      <c r="P3" s="35" t="s">
        <v>6</v>
      </c>
    </row>
    <row r="4" spans="1:16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9"/>
      <c r="M4" s="48"/>
      <c r="N4" s="41"/>
      <c r="O4" s="34"/>
      <c r="P4" s="36"/>
    </row>
    <row r="5" spans="1:16" ht="18" thickBot="1">
      <c r="A5" s="8">
        <v>4</v>
      </c>
      <c r="B5" s="9" t="s">
        <v>9</v>
      </c>
      <c r="C5" s="10">
        <v>201</v>
      </c>
      <c r="D5" s="11">
        <v>193</v>
      </c>
      <c r="E5" s="11">
        <v>153</v>
      </c>
      <c r="F5" s="11">
        <v>169</v>
      </c>
      <c r="G5" s="12">
        <f>SUM(C5:F5)</f>
        <v>716</v>
      </c>
      <c r="H5" s="13">
        <f t="shared" ref="H5:H24" si="0">AVERAGE(C5:F5)</f>
        <v>179</v>
      </c>
      <c r="I5" s="14">
        <v>188</v>
      </c>
      <c r="J5" s="14"/>
      <c r="K5" s="14">
        <v>140</v>
      </c>
      <c r="L5" s="14">
        <v>160</v>
      </c>
      <c r="M5" s="14">
        <v>171</v>
      </c>
      <c r="N5" s="13">
        <v>168</v>
      </c>
      <c r="O5" s="15">
        <v>170</v>
      </c>
      <c r="P5" s="16">
        <f t="shared" ref="P5:P24" si="1">O5*4</f>
        <v>680</v>
      </c>
    </row>
    <row r="6" spans="1:16" ht="17.399999999999999">
      <c r="A6" s="17">
        <v>2</v>
      </c>
      <c r="B6" s="18" t="s">
        <v>10</v>
      </c>
      <c r="C6" s="19">
        <v>191</v>
      </c>
      <c r="D6" s="20">
        <v>237</v>
      </c>
      <c r="E6" s="20">
        <v>179</v>
      </c>
      <c r="F6" s="20">
        <v>149</v>
      </c>
      <c r="G6" s="12">
        <f>SUM(C6:F6)</f>
        <v>756</v>
      </c>
      <c r="H6" s="21">
        <f t="shared" si="0"/>
        <v>189</v>
      </c>
      <c r="I6" s="22">
        <v>180</v>
      </c>
      <c r="J6" s="22">
        <v>196</v>
      </c>
      <c r="K6" s="22">
        <v>181</v>
      </c>
      <c r="L6" s="22">
        <v>203</v>
      </c>
      <c r="M6" s="22">
        <v>183</v>
      </c>
      <c r="N6" s="21">
        <v>189</v>
      </c>
      <c r="O6" s="23">
        <v>190</v>
      </c>
      <c r="P6" s="24">
        <f t="shared" si="1"/>
        <v>760</v>
      </c>
    </row>
    <row r="7" spans="1:16" ht="17.399999999999999">
      <c r="A7" s="17">
        <v>8</v>
      </c>
      <c r="B7" s="18" t="s">
        <v>11</v>
      </c>
      <c r="C7" s="22">
        <v>163</v>
      </c>
      <c r="D7" s="22">
        <v>147</v>
      </c>
      <c r="E7" s="22">
        <v>190</v>
      </c>
      <c r="F7" s="22">
        <v>170</v>
      </c>
      <c r="G7" s="20">
        <f t="shared" ref="G7:G24" si="2">SUM(C7:F7)</f>
        <v>670</v>
      </c>
      <c r="H7" s="21">
        <f t="shared" si="0"/>
        <v>167.5</v>
      </c>
      <c r="I7" s="22">
        <v>162</v>
      </c>
      <c r="J7" s="22">
        <v>149</v>
      </c>
      <c r="K7" s="22"/>
      <c r="L7" s="22"/>
      <c r="M7" s="22">
        <v>177</v>
      </c>
      <c r="N7" s="21">
        <v>165</v>
      </c>
      <c r="O7" s="23">
        <v>165</v>
      </c>
      <c r="P7" s="24">
        <f t="shared" si="1"/>
        <v>660</v>
      </c>
    </row>
    <row r="8" spans="1:16" ht="17.399999999999999">
      <c r="A8" s="17">
        <v>12</v>
      </c>
      <c r="B8" s="18" t="s">
        <v>12</v>
      </c>
      <c r="C8" s="19">
        <v>144</v>
      </c>
      <c r="D8" s="20">
        <v>167</v>
      </c>
      <c r="E8" s="20">
        <v>187</v>
      </c>
      <c r="F8" s="20">
        <v>182</v>
      </c>
      <c r="G8" s="20">
        <f t="shared" si="2"/>
        <v>680</v>
      </c>
      <c r="H8" s="21">
        <f t="shared" si="0"/>
        <v>170</v>
      </c>
      <c r="I8" s="22">
        <v>160</v>
      </c>
      <c r="J8" s="22">
        <v>154</v>
      </c>
      <c r="K8" s="22"/>
      <c r="L8" s="22"/>
      <c r="M8" s="22"/>
      <c r="N8" s="21">
        <v>167</v>
      </c>
      <c r="O8" s="23">
        <v>170</v>
      </c>
      <c r="P8" s="24">
        <f t="shared" si="1"/>
        <v>680</v>
      </c>
    </row>
    <row r="9" spans="1:16" ht="17.399999999999999">
      <c r="A9" s="17">
        <v>15</v>
      </c>
      <c r="B9" s="18" t="s">
        <v>13</v>
      </c>
      <c r="C9" s="19">
        <v>160</v>
      </c>
      <c r="D9" s="19">
        <v>163</v>
      </c>
      <c r="E9" s="19">
        <v>194</v>
      </c>
      <c r="F9" s="19">
        <v>136</v>
      </c>
      <c r="G9" s="20">
        <f t="shared" si="2"/>
        <v>653</v>
      </c>
      <c r="H9" s="21">
        <f t="shared" si="0"/>
        <v>163.25</v>
      </c>
      <c r="I9" s="22">
        <v>167</v>
      </c>
      <c r="J9" s="22"/>
      <c r="K9" s="22">
        <v>169</v>
      </c>
      <c r="L9" s="22">
        <v>169</v>
      </c>
      <c r="M9" s="22"/>
      <c r="N9" s="21">
        <v>162</v>
      </c>
      <c r="O9" s="23">
        <v>165</v>
      </c>
      <c r="P9" s="24">
        <f t="shared" si="1"/>
        <v>660</v>
      </c>
    </row>
    <row r="10" spans="1:16" ht="17.399999999999999">
      <c r="A10" s="17">
        <v>9</v>
      </c>
      <c r="B10" s="22" t="s">
        <v>14</v>
      </c>
      <c r="C10" s="19">
        <v>156</v>
      </c>
      <c r="D10" s="19">
        <v>201</v>
      </c>
      <c r="E10" s="19">
        <v>155</v>
      </c>
      <c r="F10" s="19">
        <v>136</v>
      </c>
      <c r="G10" s="20">
        <f t="shared" si="2"/>
        <v>648</v>
      </c>
      <c r="H10" s="21">
        <f t="shared" si="0"/>
        <v>162</v>
      </c>
      <c r="I10" s="22">
        <v>180</v>
      </c>
      <c r="J10" s="22">
        <v>189</v>
      </c>
      <c r="K10" s="22">
        <v>159</v>
      </c>
      <c r="L10" s="22">
        <v>175</v>
      </c>
      <c r="M10" s="22">
        <v>164</v>
      </c>
      <c r="N10" s="21">
        <f>AVERAGE(H10:M10)</f>
        <v>171.5</v>
      </c>
      <c r="O10" s="23">
        <v>175</v>
      </c>
      <c r="P10" s="24">
        <f t="shared" si="1"/>
        <v>700</v>
      </c>
    </row>
    <row r="11" spans="1:16" ht="17.399999999999999">
      <c r="A11" s="17">
        <v>10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>
        <v>177</v>
      </c>
      <c r="K11" s="22">
        <v>167</v>
      </c>
      <c r="L11" s="22">
        <v>180</v>
      </c>
      <c r="M11" s="22">
        <v>166</v>
      </c>
      <c r="N11" s="21">
        <v>176</v>
      </c>
      <c r="O11" s="23">
        <v>180</v>
      </c>
      <c r="P11" s="24">
        <f t="shared" si="1"/>
        <v>720</v>
      </c>
    </row>
    <row r="12" spans="1:16" ht="17.399999999999999">
      <c r="A12" s="17">
        <v>5</v>
      </c>
      <c r="B12" s="18" t="s">
        <v>16</v>
      </c>
      <c r="C12" s="19">
        <v>215</v>
      </c>
      <c r="D12" s="19">
        <v>181</v>
      </c>
      <c r="E12" s="19">
        <v>213</v>
      </c>
      <c r="F12" s="19">
        <v>180</v>
      </c>
      <c r="G12" s="20">
        <f t="shared" si="2"/>
        <v>789</v>
      </c>
      <c r="H12" s="21">
        <f t="shared" si="0"/>
        <v>197.25</v>
      </c>
      <c r="I12" s="22">
        <v>183</v>
      </c>
      <c r="J12" s="22">
        <v>194</v>
      </c>
      <c r="K12" s="22">
        <v>189</v>
      </c>
      <c r="L12" s="22">
        <v>203</v>
      </c>
      <c r="M12" s="22">
        <v>190</v>
      </c>
      <c r="N12" s="21">
        <v>193</v>
      </c>
      <c r="O12" s="23">
        <v>195</v>
      </c>
      <c r="P12" s="24">
        <f t="shared" si="1"/>
        <v>780</v>
      </c>
    </row>
    <row r="13" spans="1:16" ht="17.399999999999999">
      <c r="A13" s="25">
        <v>6</v>
      </c>
      <c r="B13" s="22" t="s">
        <v>17</v>
      </c>
      <c r="C13" s="19">
        <v>159</v>
      </c>
      <c r="D13" s="19">
        <v>175</v>
      </c>
      <c r="E13" s="19">
        <v>204</v>
      </c>
      <c r="F13" s="19">
        <v>125</v>
      </c>
      <c r="G13" s="22">
        <f>SUM(C13:F13)</f>
        <v>663</v>
      </c>
      <c r="H13" s="21">
        <f>AVERAGE(C13:F13)</f>
        <v>165.75</v>
      </c>
      <c r="I13" s="22">
        <v>185</v>
      </c>
      <c r="J13" s="22">
        <v>175</v>
      </c>
      <c r="K13" s="22">
        <v>176</v>
      </c>
      <c r="L13" s="22">
        <v>160</v>
      </c>
      <c r="M13" s="22">
        <v>166</v>
      </c>
      <c r="N13" s="21">
        <v>171</v>
      </c>
      <c r="O13" s="23">
        <v>175</v>
      </c>
      <c r="P13" s="24">
        <f>O13*4</f>
        <v>700</v>
      </c>
    </row>
    <row r="14" spans="1:16" ht="17.399999999999999">
      <c r="A14" s="17">
        <v>1</v>
      </c>
      <c r="B14" s="18" t="s">
        <v>18</v>
      </c>
      <c r="C14" s="19">
        <v>193</v>
      </c>
      <c r="D14" s="19">
        <v>214</v>
      </c>
      <c r="E14" s="19">
        <v>139</v>
      </c>
      <c r="F14" s="19">
        <v>189</v>
      </c>
      <c r="G14" s="20">
        <f t="shared" si="2"/>
        <v>735</v>
      </c>
      <c r="H14" s="21">
        <f t="shared" si="0"/>
        <v>183.75</v>
      </c>
      <c r="I14" s="22">
        <v>200</v>
      </c>
      <c r="J14" s="22">
        <v>212</v>
      </c>
      <c r="K14" s="22"/>
      <c r="L14" s="22">
        <v>205</v>
      </c>
      <c r="M14" s="22">
        <v>212</v>
      </c>
      <c r="N14" s="21">
        <v>205</v>
      </c>
      <c r="O14" s="23">
        <v>205</v>
      </c>
      <c r="P14" s="24">
        <f t="shared" si="1"/>
        <v>820</v>
      </c>
    </row>
    <row r="15" spans="1:16" ht="17.399999999999999">
      <c r="A15" s="25">
        <v>14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>
        <v>160</v>
      </c>
      <c r="L15" s="22">
        <v>166</v>
      </c>
      <c r="M15" s="22"/>
      <c r="N15" s="21">
        <v>165</v>
      </c>
      <c r="O15" s="23">
        <v>165</v>
      </c>
      <c r="P15" s="24">
        <f>O15*4</f>
        <v>660</v>
      </c>
    </row>
    <row r="16" spans="1:16" ht="17.399999999999999">
      <c r="A16" s="17">
        <v>18</v>
      </c>
      <c r="B16" s="18" t="s">
        <v>20</v>
      </c>
      <c r="C16" s="19">
        <v>136</v>
      </c>
      <c r="D16" s="19">
        <v>113</v>
      </c>
      <c r="E16" s="19">
        <v>169</v>
      </c>
      <c r="F16" s="19">
        <v>116</v>
      </c>
      <c r="G16" s="20">
        <f t="shared" si="2"/>
        <v>534</v>
      </c>
      <c r="H16" s="21">
        <f t="shared" si="0"/>
        <v>133.5</v>
      </c>
      <c r="I16" s="22">
        <v>125</v>
      </c>
      <c r="J16" s="22">
        <v>130</v>
      </c>
      <c r="K16" s="22"/>
      <c r="L16" s="22">
        <v>123</v>
      </c>
      <c r="M16" s="22">
        <v>103</v>
      </c>
      <c r="N16" s="21">
        <v>123</v>
      </c>
      <c r="O16" s="23">
        <v>125</v>
      </c>
      <c r="P16" s="24">
        <f t="shared" si="1"/>
        <v>500</v>
      </c>
    </row>
    <row r="17" spans="1:16" ht="17.399999999999999">
      <c r="A17" s="25"/>
      <c r="B17" s="22" t="s">
        <v>27</v>
      </c>
      <c r="C17" s="19"/>
      <c r="D17" s="19"/>
      <c r="E17" s="19"/>
      <c r="F17" s="19"/>
      <c r="G17" s="22">
        <f t="shared" si="2"/>
        <v>0</v>
      </c>
      <c r="H17" s="21" t="e">
        <f>AVERAGE(C17:F17)</f>
        <v>#DIV/0!</v>
      </c>
      <c r="I17" s="22">
        <v>188</v>
      </c>
      <c r="J17" s="22"/>
      <c r="K17" s="22"/>
      <c r="L17" s="22">
        <v>137</v>
      </c>
      <c r="M17" s="22"/>
      <c r="N17" s="21">
        <v>156</v>
      </c>
      <c r="O17" s="23">
        <v>160</v>
      </c>
      <c r="P17" s="24">
        <f>O17*4</f>
        <v>640</v>
      </c>
    </row>
    <row r="18" spans="1:16" ht="17.399999999999999">
      <c r="A18" s="17">
        <v>11</v>
      </c>
      <c r="B18" s="18" t="s">
        <v>21</v>
      </c>
      <c r="C18" s="19">
        <v>180</v>
      </c>
      <c r="D18" s="19">
        <v>162</v>
      </c>
      <c r="E18" s="19">
        <v>195</v>
      </c>
      <c r="F18" s="19">
        <v>171</v>
      </c>
      <c r="G18" s="20">
        <f t="shared" si="2"/>
        <v>708</v>
      </c>
      <c r="H18" s="21">
        <f t="shared" si="0"/>
        <v>177</v>
      </c>
      <c r="I18" s="22">
        <v>190</v>
      </c>
      <c r="J18" s="22">
        <v>171</v>
      </c>
      <c r="K18" s="22">
        <v>175</v>
      </c>
      <c r="L18" s="22">
        <v>183</v>
      </c>
      <c r="M18" s="22">
        <v>170</v>
      </c>
      <c r="N18" s="21">
        <v>178</v>
      </c>
      <c r="O18" s="23">
        <v>180</v>
      </c>
      <c r="P18" s="24">
        <f t="shared" si="1"/>
        <v>720</v>
      </c>
    </row>
    <row r="19" spans="1:16" ht="17.399999999999999">
      <c r="A19" s="17">
        <v>3</v>
      </c>
      <c r="B19" s="18" t="s">
        <v>22</v>
      </c>
      <c r="C19" s="19">
        <v>225</v>
      </c>
      <c r="D19" s="19">
        <v>236</v>
      </c>
      <c r="E19" s="19">
        <v>179</v>
      </c>
      <c r="F19" s="19">
        <v>170</v>
      </c>
      <c r="G19" s="20">
        <f t="shared" si="2"/>
        <v>810</v>
      </c>
      <c r="H19" s="21">
        <f t="shared" si="0"/>
        <v>202.5</v>
      </c>
      <c r="I19" s="22">
        <v>193</v>
      </c>
      <c r="J19" s="22">
        <v>176</v>
      </c>
      <c r="K19" s="22">
        <v>171</v>
      </c>
      <c r="L19" s="22">
        <v>182</v>
      </c>
      <c r="M19" s="22">
        <v>185</v>
      </c>
      <c r="N19" s="21">
        <v>185</v>
      </c>
      <c r="O19" s="23">
        <v>185</v>
      </c>
      <c r="P19" s="24">
        <f t="shared" si="1"/>
        <v>740</v>
      </c>
    </row>
    <row r="20" spans="1:16" ht="17.399999999999999">
      <c r="A20" s="25">
        <v>17</v>
      </c>
      <c r="B20" s="18" t="s">
        <v>23</v>
      </c>
      <c r="C20" s="19">
        <v>143</v>
      </c>
      <c r="D20" s="19">
        <v>152</v>
      </c>
      <c r="E20" s="19">
        <v>127</v>
      </c>
      <c r="F20" s="19">
        <v>150</v>
      </c>
      <c r="G20" s="22">
        <f t="shared" si="2"/>
        <v>572</v>
      </c>
      <c r="H20" s="21">
        <f t="shared" si="0"/>
        <v>143</v>
      </c>
      <c r="I20" s="22">
        <v>117</v>
      </c>
      <c r="J20" s="22">
        <v>125</v>
      </c>
      <c r="K20" s="22"/>
      <c r="L20" s="22">
        <v>151</v>
      </c>
      <c r="M20" s="22">
        <v>120</v>
      </c>
      <c r="N20" s="21">
        <v>129</v>
      </c>
      <c r="O20" s="23">
        <v>130</v>
      </c>
      <c r="P20" s="24">
        <f t="shared" si="1"/>
        <v>520</v>
      </c>
    </row>
    <row r="21" spans="1:16" ht="17.399999999999999">
      <c r="A21" s="17">
        <v>13</v>
      </c>
      <c r="B21" s="18" t="s">
        <v>24</v>
      </c>
      <c r="C21" s="19">
        <v>151</v>
      </c>
      <c r="D21" s="19">
        <v>177</v>
      </c>
      <c r="E21" s="19">
        <v>214</v>
      </c>
      <c r="F21" s="19">
        <v>155</v>
      </c>
      <c r="G21" s="22">
        <f t="shared" si="2"/>
        <v>697</v>
      </c>
      <c r="H21" s="21">
        <f t="shared" si="0"/>
        <v>174.25</v>
      </c>
      <c r="I21" s="22">
        <v>149</v>
      </c>
      <c r="J21" s="22">
        <v>161</v>
      </c>
      <c r="K21" s="22">
        <v>157</v>
      </c>
      <c r="L21" s="22">
        <v>148</v>
      </c>
      <c r="M21" s="22">
        <v>166</v>
      </c>
      <c r="N21" s="21">
        <v>159</v>
      </c>
      <c r="O21" s="23">
        <v>160</v>
      </c>
      <c r="P21" s="24">
        <f t="shared" si="1"/>
        <v>640</v>
      </c>
    </row>
    <row r="22" spans="1:16" ht="17.399999999999999">
      <c r="A22" s="17">
        <v>7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>
        <v>184</v>
      </c>
      <c r="L22" s="22">
        <v>190</v>
      </c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/>
      <c r="B23" s="22" t="s">
        <v>28</v>
      </c>
      <c r="C23" s="19">
        <v>177</v>
      </c>
      <c r="D23" s="19">
        <v>173</v>
      </c>
      <c r="E23" s="19">
        <v>247</v>
      </c>
      <c r="F23" s="19">
        <v>150</v>
      </c>
      <c r="G23" s="22">
        <f>SUM(C23:F23)</f>
        <v>747</v>
      </c>
      <c r="H23" s="21">
        <f>AVERAGE(C23:F23)</f>
        <v>186.75</v>
      </c>
      <c r="I23" s="22">
        <v>201</v>
      </c>
      <c r="J23" s="22">
        <v>182</v>
      </c>
      <c r="K23" s="22">
        <v>179</v>
      </c>
      <c r="L23" s="22">
        <v>182</v>
      </c>
      <c r="M23" s="22">
        <v>195</v>
      </c>
      <c r="N23" s="21">
        <v>188</v>
      </c>
      <c r="O23" s="23">
        <v>190</v>
      </c>
      <c r="P23" s="24">
        <f>O23*4</f>
        <v>760</v>
      </c>
    </row>
    <row r="24" spans="1:16" ht="17.399999999999999">
      <c r="A24" s="25">
        <v>16</v>
      </c>
      <c r="B24" s="22" t="s">
        <v>26</v>
      </c>
      <c r="C24" s="19">
        <v>132</v>
      </c>
      <c r="D24" s="19">
        <v>180</v>
      </c>
      <c r="E24" s="19">
        <v>170</v>
      </c>
      <c r="F24" s="19">
        <v>170</v>
      </c>
      <c r="G24" s="22">
        <f t="shared" si="2"/>
        <v>652</v>
      </c>
      <c r="H24" s="21">
        <f t="shared" si="0"/>
        <v>163</v>
      </c>
      <c r="I24" s="22">
        <v>151</v>
      </c>
      <c r="J24" s="22">
        <v>156</v>
      </c>
      <c r="K24" s="22">
        <v>151</v>
      </c>
      <c r="L24" s="22">
        <v>138</v>
      </c>
      <c r="M24" s="22">
        <v>158</v>
      </c>
      <c r="N24" s="21">
        <v>153</v>
      </c>
      <c r="O24" s="23">
        <v>155</v>
      </c>
      <c r="P24" s="24">
        <f t="shared" si="1"/>
        <v>620</v>
      </c>
    </row>
    <row r="25" spans="1:16" ht="17.399999999999999">
      <c r="A25" s="25"/>
      <c r="B25" s="22" t="s">
        <v>29</v>
      </c>
      <c r="C25" s="19">
        <v>167</v>
      </c>
      <c r="D25" s="19">
        <v>155</v>
      </c>
      <c r="E25" s="19">
        <v>133</v>
      </c>
      <c r="F25" s="19">
        <v>205</v>
      </c>
      <c r="G25" s="22">
        <f>SUM(C25:F25)</f>
        <v>660</v>
      </c>
      <c r="H25" s="21">
        <f>AVERAGE(C25:F25)</f>
        <v>165</v>
      </c>
      <c r="I25" s="22">
        <v>181</v>
      </c>
      <c r="J25" s="22">
        <v>181</v>
      </c>
      <c r="K25" s="22">
        <v>193</v>
      </c>
      <c r="L25" s="22"/>
      <c r="M25" s="22"/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G5:G27">
    <cfRule type="cellIs" dxfId="43" priority="4" stopIfTrue="1" operator="greaterThan">
      <formula>799</formula>
    </cfRule>
  </conditionalFormatting>
  <conditionalFormatting sqref="C28:D28 D29 F29 C5:F26">
    <cfRule type="cellIs" dxfId="42" priority="2" stopIfTrue="1" operator="greaterThan">
      <formula>199</formula>
    </cfRule>
    <cfRule type="cellIs" dxfId="41" priority="3" stopIfTrue="1" operator="greaterThan">
      <formula>200</formula>
    </cfRule>
  </conditionalFormatting>
  <conditionalFormatting sqref="N27:O27 N5:O12 N13:N26 I5:M7 I9:M12 I18:M19 H5:H27">
    <cfRule type="cellIs" dxfId="40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topLeftCell="A3" workbookViewId="0">
      <selection activeCell="O11" sqref="O11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46058</v>
      </c>
      <c r="D3" s="45"/>
      <c r="E3" s="45"/>
      <c r="F3" s="45"/>
      <c r="G3" s="45"/>
      <c r="H3" s="46"/>
      <c r="I3" s="47">
        <v>46037</v>
      </c>
      <c r="J3" s="47">
        <v>46023</v>
      </c>
      <c r="K3" s="47">
        <v>46374</v>
      </c>
      <c r="L3" s="47">
        <v>45995</v>
      </c>
      <c r="M3" s="47">
        <v>45981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8"/>
      <c r="M4" s="49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246</v>
      </c>
      <c r="D5" s="11">
        <v>173</v>
      </c>
      <c r="E5" s="11">
        <v>158</v>
      </c>
      <c r="F5" s="11">
        <v>223</v>
      </c>
      <c r="G5" s="12">
        <f>SUM(C5:F5)</f>
        <v>800</v>
      </c>
      <c r="H5" s="13">
        <f t="shared" ref="H5:H24" si="0">AVERAGE(C5:F5)</f>
        <v>200</v>
      </c>
      <c r="I5" s="14">
        <v>179</v>
      </c>
      <c r="J5" s="14">
        <v>188</v>
      </c>
      <c r="K5" s="14"/>
      <c r="L5" s="14">
        <v>140</v>
      </c>
      <c r="M5" s="14">
        <v>160</v>
      </c>
      <c r="N5" s="13">
        <v>173</v>
      </c>
      <c r="O5" s="15">
        <v>175</v>
      </c>
      <c r="P5" s="16">
        <f t="shared" ref="P5:P24" si="1">O5*4</f>
        <v>700</v>
      </c>
    </row>
    <row r="6" spans="1:17" ht="17.399999999999999">
      <c r="A6" s="17">
        <v>2</v>
      </c>
      <c r="B6" s="18" t="s">
        <v>10</v>
      </c>
      <c r="C6" s="19">
        <v>234</v>
      </c>
      <c r="D6" s="20">
        <v>174</v>
      </c>
      <c r="E6" s="20">
        <v>162</v>
      </c>
      <c r="F6" s="20">
        <v>243</v>
      </c>
      <c r="G6" s="12">
        <f>SUM(C6:F6)</f>
        <v>813</v>
      </c>
      <c r="H6" s="21">
        <f t="shared" si="0"/>
        <v>203.25</v>
      </c>
      <c r="I6" s="22">
        <v>189</v>
      </c>
      <c r="J6" s="22">
        <v>180</v>
      </c>
      <c r="K6" s="22">
        <v>196</v>
      </c>
      <c r="L6" s="22">
        <v>181</v>
      </c>
      <c r="M6" s="22">
        <v>203</v>
      </c>
      <c r="N6" s="21">
        <v>192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>
        <v>168</v>
      </c>
      <c r="J7" s="22">
        <v>162</v>
      </c>
      <c r="K7" s="22">
        <v>149</v>
      </c>
      <c r="L7" s="22"/>
      <c r="M7" s="22"/>
      <c r="N7" s="21">
        <v>165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162</v>
      </c>
      <c r="D8" s="20">
        <v>141</v>
      </c>
      <c r="E8" s="20">
        <v>170</v>
      </c>
      <c r="F8" s="20">
        <v>172</v>
      </c>
      <c r="G8" s="20">
        <f t="shared" si="2"/>
        <v>645</v>
      </c>
      <c r="H8" s="21">
        <f t="shared" si="0"/>
        <v>161.25</v>
      </c>
      <c r="I8" s="22">
        <v>170</v>
      </c>
      <c r="J8" s="22">
        <v>160</v>
      </c>
      <c r="K8" s="22">
        <v>154</v>
      </c>
      <c r="L8" s="22"/>
      <c r="M8" s="22"/>
      <c r="N8" s="21">
        <v>164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>
        <v>173</v>
      </c>
      <c r="D9" s="19">
        <v>169</v>
      </c>
      <c r="E9" s="19">
        <v>167</v>
      </c>
      <c r="F9" s="19">
        <v>156</v>
      </c>
      <c r="G9" s="20">
        <f t="shared" si="2"/>
        <v>665</v>
      </c>
      <c r="H9" s="21">
        <f t="shared" si="0"/>
        <v>166.25</v>
      </c>
      <c r="I9" s="22">
        <v>163</v>
      </c>
      <c r="J9" s="22">
        <v>167</v>
      </c>
      <c r="K9" s="22"/>
      <c r="L9" s="22">
        <v>169</v>
      </c>
      <c r="M9" s="22">
        <v>169</v>
      </c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160</v>
      </c>
      <c r="D10" s="19">
        <v>193</v>
      </c>
      <c r="E10" s="19">
        <v>121</v>
      </c>
      <c r="F10" s="19">
        <v>149</v>
      </c>
      <c r="G10" s="20">
        <f t="shared" si="2"/>
        <v>623</v>
      </c>
      <c r="H10" s="21">
        <f t="shared" si="0"/>
        <v>155.75</v>
      </c>
      <c r="I10" s="22">
        <v>162</v>
      </c>
      <c r="J10" s="22">
        <v>180</v>
      </c>
      <c r="K10" s="22">
        <v>189</v>
      </c>
      <c r="L10" s="22">
        <v>159</v>
      </c>
      <c r="M10" s="22">
        <v>175</v>
      </c>
      <c r="N10" s="21">
        <f>AVERAGE(H10:M10)</f>
        <v>170.125</v>
      </c>
      <c r="O10" s="23">
        <v>170</v>
      </c>
      <c r="P10" s="24">
        <f t="shared" si="1"/>
        <v>680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/>
      <c r="K11" s="22">
        <v>177</v>
      </c>
      <c r="L11" s="22">
        <v>167</v>
      </c>
      <c r="M11" s="22">
        <v>180</v>
      </c>
      <c r="N11" s="21">
        <v>176</v>
      </c>
      <c r="O11" s="23">
        <v>180</v>
      </c>
      <c r="P11" s="24">
        <f t="shared" si="1"/>
        <v>720</v>
      </c>
    </row>
    <row r="12" spans="1:17" ht="17.399999999999999">
      <c r="A12" s="17">
        <v>3</v>
      </c>
      <c r="B12" s="18" t="s">
        <v>16</v>
      </c>
      <c r="C12" s="19">
        <v>278</v>
      </c>
      <c r="D12" s="19">
        <v>168</v>
      </c>
      <c r="E12" s="19">
        <v>180</v>
      </c>
      <c r="F12" s="19">
        <v>146</v>
      </c>
      <c r="G12" s="20">
        <f t="shared" si="2"/>
        <v>772</v>
      </c>
      <c r="H12" s="21">
        <f t="shared" si="0"/>
        <v>193</v>
      </c>
      <c r="I12" s="22">
        <v>197</v>
      </c>
      <c r="J12" s="22">
        <v>183</v>
      </c>
      <c r="K12" s="22">
        <v>194</v>
      </c>
      <c r="L12" s="22">
        <v>189</v>
      </c>
      <c r="M12" s="22">
        <v>203</v>
      </c>
      <c r="N12" s="21">
        <v>193</v>
      </c>
      <c r="O12" s="23">
        <v>195</v>
      </c>
      <c r="P12" s="24">
        <f t="shared" si="1"/>
        <v>780</v>
      </c>
    </row>
    <row r="13" spans="1:17" ht="17.399999999999999">
      <c r="A13" s="25">
        <v>12</v>
      </c>
      <c r="B13" s="22" t="s">
        <v>17</v>
      </c>
      <c r="C13" s="19"/>
      <c r="D13" s="19"/>
      <c r="E13" s="19"/>
      <c r="F13" s="19"/>
      <c r="G13" s="22">
        <f>SUM(C13:F13)</f>
        <v>0</v>
      </c>
      <c r="H13" s="21" t="e">
        <f>AVERAGE(C13:F13)</f>
        <v>#DIV/0!</v>
      </c>
      <c r="I13" s="22">
        <v>166</v>
      </c>
      <c r="J13" s="22">
        <v>185</v>
      </c>
      <c r="K13" s="22">
        <v>175</v>
      </c>
      <c r="L13" s="22">
        <v>176</v>
      </c>
      <c r="M13" s="22">
        <v>160</v>
      </c>
      <c r="N13" s="21">
        <v>171</v>
      </c>
      <c r="O13" s="23">
        <v>175</v>
      </c>
      <c r="P13" s="24">
        <f>O13*4</f>
        <v>700</v>
      </c>
    </row>
    <row r="14" spans="1:17" ht="17.399999999999999">
      <c r="A14" s="17">
        <v>1</v>
      </c>
      <c r="B14" s="18" t="s">
        <v>18</v>
      </c>
      <c r="C14" s="19">
        <v>145</v>
      </c>
      <c r="D14" s="19">
        <v>186</v>
      </c>
      <c r="E14" s="19">
        <v>195</v>
      </c>
      <c r="F14" s="19">
        <v>247</v>
      </c>
      <c r="G14" s="20">
        <f t="shared" si="2"/>
        <v>773</v>
      </c>
      <c r="H14" s="21">
        <f t="shared" si="0"/>
        <v>193.25</v>
      </c>
      <c r="I14" s="22">
        <v>184</v>
      </c>
      <c r="J14" s="22">
        <v>200</v>
      </c>
      <c r="K14" s="22">
        <v>212</v>
      </c>
      <c r="L14" s="22"/>
      <c r="M14" s="22">
        <v>205</v>
      </c>
      <c r="N14" s="21">
        <v>201</v>
      </c>
      <c r="O14" s="23">
        <v>205</v>
      </c>
      <c r="P14" s="24">
        <f t="shared" si="1"/>
        <v>820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>
        <v>160</v>
      </c>
      <c r="M15" s="22">
        <v>166</v>
      </c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113</v>
      </c>
      <c r="D16" s="19">
        <v>126</v>
      </c>
      <c r="E16" s="19">
        <v>158</v>
      </c>
      <c r="F16" s="19">
        <v>126</v>
      </c>
      <c r="G16" s="20">
        <f t="shared" si="2"/>
        <v>523</v>
      </c>
      <c r="H16" s="21">
        <f t="shared" si="0"/>
        <v>130.75</v>
      </c>
      <c r="I16" s="22">
        <v>134</v>
      </c>
      <c r="J16" s="22">
        <v>125</v>
      </c>
      <c r="K16" s="22">
        <v>130</v>
      </c>
      <c r="L16" s="22"/>
      <c r="M16" s="22">
        <v>123</v>
      </c>
      <c r="N16" s="21">
        <v>124</v>
      </c>
      <c r="O16" s="23">
        <v>125</v>
      </c>
      <c r="P16" s="24">
        <f t="shared" si="1"/>
        <v>500</v>
      </c>
    </row>
    <row r="17" spans="1:16" ht="17.399999999999999">
      <c r="A17" s="25">
        <v>18</v>
      </c>
      <c r="B17" s="22" t="s">
        <v>27</v>
      </c>
      <c r="C17" s="19">
        <v>149</v>
      </c>
      <c r="D17" s="19">
        <v>151</v>
      </c>
      <c r="E17" s="19">
        <v>170</v>
      </c>
      <c r="F17" s="19">
        <v>122</v>
      </c>
      <c r="G17" s="22">
        <f t="shared" si="2"/>
        <v>592</v>
      </c>
      <c r="H17" s="21">
        <f>AVERAGE(C17:F17)</f>
        <v>148</v>
      </c>
      <c r="I17" s="22"/>
      <c r="J17" s="22">
        <v>188</v>
      </c>
      <c r="K17" s="22"/>
      <c r="L17" s="22"/>
      <c r="M17" s="22">
        <v>137</v>
      </c>
      <c r="N17" s="21">
        <v>154</v>
      </c>
      <c r="O17" s="23">
        <v>155</v>
      </c>
      <c r="P17" s="24">
        <f>O17*4</f>
        <v>620</v>
      </c>
    </row>
    <row r="18" spans="1:16" ht="17.399999999999999">
      <c r="A18" s="17">
        <v>6</v>
      </c>
      <c r="B18" s="18" t="s">
        <v>21</v>
      </c>
      <c r="C18" s="19"/>
      <c r="D18" s="19"/>
      <c r="E18" s="19"/>
      <c r="F18" s="19"/>
      <c r="G18" s="20">
        <f t="shared" si="2"/>
        <v>0</v>
      </c>
      <c r="H18" s="21" t="e">
        <f t="shared" si="0"/>
        <v>#DIV/0!</v>
      </c>
      <c r="I18" s="22">
        <v>177</v>
      </c>
      <c r="J18" s="22">
        <v>190</v>
      </c>
      <c r="K18" s="22">
        <v>171</v>
      </c>
      <c r="L18" s="22">
        <v>175</v>
      </c>
      <c r="M18" s="22">
        <v>183</v>
      </c>
      <c r="N18" s="21">
        <v>178</v>
      </c>
      <c r="O18" s="23">
        <v>180</v>
      </c>
      <c r="P18" s="24">
        <f t="shared" si="1"/>
        <v>720</v>
      </c>
    </row>
    <row r="19" spans="1:16" ht="17.399999999999999">
      <c r="A19" s="17">
        <v>7</v>
      </c>
      <c r="B19" s="18" t="s">
        <v>22</v>
      </c>
      <c r="C19" s="19">
        <v>160</v>
      </c>
      <c r="D19" s="19">
        <v>118</v>
      </c>
      <c r="E19" s="19">
        <v>162</v>
      </c>
      <c r="F19" s="19">
        <v>162</v>
      </c>
      <c r="G19" s="20">
        <f t="shared" si="2"/>
        <v>602</v>
      </c>
      <c r="H19" s="21">
        <f t="shared" si="0"/>
        <v>150.5</v>
      </c>
      <c r="I19" s="22">
        <v>203</v>
      </c>
      <c r="J19" s="22">
        <v>193</v>
      </c>
      <c r="K19" s="22">
        <v>176</v>
      </c>
      <c r="L19" s="22">
        <v>171</v>
      </c>
      <c r="M19" s="22">
        <v>182</v>
      </c>
      <c r="N19" s="21">
        <v>179</v>
      </c>
      <c r="O19" s="23">
        <v>180</v>
      </c>
      <c r="P19" s="24">
        <f t="shared" si="1"/>
        <v>720</v>
      </c>
    </row>
    <row r="20" spans="1:16" ht="17.399999999999999">
      <c r="A20" s="25">
        <v>20</v>
      </c>
      <c r="B20" s="18" t="s">
        <v>23</v>
      </c>
      <c r="C20" s="19">
        <v>124</v>
      </c>
      <c r="D20" s="19">
        <v>139</v>
      </c>
      <c r="E20" s="19">
        <v>131</v>
      </c>
      <c r="F20" s="19">
        <v>157</v>
      </c>
      <c r="G20" s="22">
        <f t="shared" si="2"/>
        <v>551</v>
      </c>
      <c r="H20" s="21">
        <f t="shared" si="0"/>
        <v>137.75</v>
      </c>
      <c r="I20" s="22">
        <v>143</v>
      </c>
      <c r="J20" s="22">
        <v>117</v>
      </c>
      <c r="K20" s="22">
        <v>125</v>
      </c>
      <c r="L20" s="22"/>
      <c r="M20" s="22">
        <v>151</v>
      </c>
      <c r="N20" s="21">
        <v>132</v>
      </c>
      <c r="O20" s="23">
        <v>135</v>
      </c>
      <c r="P20" s="24">
        <f t="shared" si="1"/>
        <v>540</v>
      </c>
    </row>
    <row r="21" spans="1:16" ht="17.399999999999999">
      <c r="A21" s="17">
        <v>17</v>
      </c>
      <c r="B21" s="18" t="s">
        <v>24</v>
      </c>
      <c r="C21" s="19">
        <v>169</v>
      </c>
      <c r="D21" s="19">
        <v>158</v>
      </c>
      <c r="E21" s="19">
        <v>172</v>
      </c>
      <c r="F21" s="19">
        <v>158</v>
      </c>
      <c r="G21" s="22">
        <f t="shared" si="2"/>
        <v>657</v>
      </c>
      <c r="H21" s="21">
        <f t="shared" si="0"/>
        <v>164.25</v>
      </c>
      <c r="I21" s="22">
        <v>174</v>
      </c>
      <c r="J21" s="22">
        <v>149</v>
      </c>
      <c r="K21" s="22">
        <v>161</v>
      </c>
      <c r="L21" s="22">
        <v>157</v>
      </c>
      <c r="M21" s="22">
        <v>148</v>
      </c>
      <c r="N21" s="21">
        <v>159</v>
      </c>
      <c r="O21" s="23">
        <v>160</v>
      </c>
      <c r="P21" s="24">
        <f t="shared" si="1"/>
        <v>640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>
        <v>184</v>
      </c>
      <c r="M22" s="22">
        <v>190</v>
      </c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167</v>
      </c>
      <c r="D23" s="19">
        <v>182</v>
      </c>
      <c r="E23" s="19">
        <v>159</v>
      </c>
      <c r="F23" s="19">
        <v>203</v>
      </c>
      <c r="G23" s="22">
        <f>SUM(C23:F23)</f>
        <v>711</v>
      </c>
      <c r="H23" s="21">
        <f>AVERAGE(C23:F23)</f>
        <v>177.75</v>
      </c>
      <c r="I23" s="22">
        <v>187</v>
      </c>
      <c r="J23" s="22">
        <v>201</v>
      </c>
      <c r="K23" s="22">
        <v>182</v>
      </c>
      <c r="L23" s="22">
        <v>179</v>
      </c>
      <c r="M23" s="22">
        <v>182</v>
      </c>
      <c r="N23" s="21">
        <v>185</v>
      </c>
      <c r="O23" s="23">
        <v>185</v>
      </c>
      <c r="P23" s="24">
        <f>O23*4</f>
        <v>740</v>
      </c>
    </row>
    <row r="24" spans="1:16" ht="17.399999999999999">
      <c r="A24" s="25">
        <v>19</v>
      </c>
      <c r="B24" s="22" t="s">
        <v>26</v>
      </c>
      <c r="C24" s="19">
        <v>143</v>
      </c>
      <c r="D24" s="19">
        <v>155</v>
      </c>
      <c r="E24" s="19">
        <v>100</v>
      </c>
      <c r="F24" s="19">
        <v>151</v>
      </c>
      <c r="G24" s="22">
        <f t="shared" si="2"/>
        <v>549</v>
      </c>
      <c r="H24" s="21">
        <f t="shared" si="0"/>
        <v>137.25</v>
      </c>
      <c r="I24" s="22">
        <v>163</v>
      </c>
      <c r="J24" s="22">
        <v>151</v>
      </c>
      <c r="K24" s="22">
        <v>156</v>
      </c>
      <c r="L24" s="22">
        <v>151</v>
      </c>
      <c r="M24" s="22">
        <v>138</v>
      </c>
      <c r="N24" s="21">
        <v>149</v>
      </c>
      <c r="O24" s="23">
        <v>150</v>
      </c>
      <c r="P24" s="24">
        <f t="shared" si="1"/>
        <v>600</v>
      </c>
    </row>
    <row r="25" spans="1:16" ht="17.399999999999999">
      <c r="A25" s="25">
        <v>9</v>
      </c>
      <c r="B25" s="22" t="s">
        <v>29</v>
      </c>
      <c r="C25" s="19"/>
      <c r="D25" s="19"/>
      <c r="E25" s="19"/>
      <c r="F25" s="19"/>
      <c r="G25" s="22">
        <f>SUM(C25:F25)</f>
        <v>0</v>
      </c>
      <c r="H25" s="21" t="e">
        <f>AVERAGE(C25:F25)</f>
        <v>#DIV/0!</v>
      </c>
      <c r="I25" s="22">
        <v>165</v>
      </c>
      <c r="J25" s="22">
        <v>181</v>
      </c>
      <c r="K25" s="22">
        <v>181</v>
      </c>
      <c r="L25" s="22">
        <v>193</v>
      </c>
      <c r="M25" s="22"/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G5:G27 Q14">
    <cfRule type="cellIs" dxfId="39" priority="4" stopIfTrue="1" operator="greaterThan">
      <formula>799</formula>
    </cfRule>
  </conditionalFormatting>
  <conditionalFormatting sqref="C28:D28 D29 F29 C5:F26">
    <cfRule type="cellIs" dxfId="38" priority="2" stopIfTrue="1" operator="greaterThan">
      <formula>199</formula>
    </cfRule>
    <cfRule type="cellIs" dxfId="37" priority="3" stopIfTrue="1" operator="greaterThan">
      <formula>200</formula>
    </cfRule>
  </conditionalFormatting>
  <conditionalFormatting sqref="N27:O27 N5:O12 N13:N26 I5:M7 I9:M12 I18:M19 H5:H27">
    <cfRule type="cellIs" dxfId="36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topLeftCell="A2" workbookViewId="0">
      <selection activeCell="O25" sqref="O2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46072</v>
      </c>
      <c r="D3" s="45"/>
      <c r="E3" s="45"/>
      <c r="F3" s="45"/>
      <c r="G3" s="45"/>
      <c r="H3" s="46"/>
      <c r="I3" s="47">
        <v>46058</v>
      </c>
      <c r="J3" s="47">
        <v>46037</v>
      </c>
      <c r="K3" s="47">
        <v>46023</v>
      </c>
      <c r="L3" s="47">
        <v>46374</v>
      </c>
      <c r="M3" s="47">
        <v>45995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9"/>
      <c r="J4" s="48"/>
      <c r="K4" s="48"/>
      <c r="L4" s="48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234</v>
      </c>
      <c r="D5" s="11">
        <v>180</v>
      </c>
      <c r="E5" s="11">
        <v>158</v>
      </c>
      <c r="F5" s="11">
        <v>166</v>
      </c>
      <c r="G5" s="12">
        <f>SUM(C5:F5)</f>
        <v>738</v>
      </c>
      <c r="H5" s="13">
        <f t="shared" ref="H5:H24" si="0">AVERAGE(C5:F5)</f>
        <v>184.5</v>
      </c>
      <c r="I5" s="14">
        <v>200</v>
      </c>
      <c r="J5" s="14">
        <v>179</v>
      </c>
      <c r="K5" s="14">
        <v>188</v>
      </c>
      <c r="L5" s="14"/>
      <c r="M5" s="14">
        <v>140</v>
      </c>
      <c r="N5" s="13">
        <v>175</v>
      </c>
      <c r="O5" s="15">
        <v>175</v>
      </c>
      <c r="P5" s="16">
        <f t="shared" ref="P5:P24" si="1">O5*4</f>
        <v>700</v>
      </c>
    </row>
    <row r="6" spans="1:17" ht="17.399999999999999">
      <c r="A6" s="17">
        <v>2</v>
      </c>
      <c r="B6" s="18" t="s">
        <v>10</v>
      </c>
      <c r="C6" s="19">
        <v>221</v>
      </c>
      <c r="D6" s="20">
        <v>182</v>
      </c>
      <c r="E6" s="20">
        <v>176</v>
      </c>
      <c r="F6" s="20">
        <v>201</v>
      </c>
      <c r="G6" s="12">
        <f>SUM(C6:F6)</f>
        <v>780</v>
      </c>
      <c r="H6" s="21">
        <f t="shared" si="0"/>
        <v>195</v>
      </c>
      <c r="I6" s="22">
        <v>203</v>
      </c>
      <c r="J6" s="22">
        <v>189</v>
      </c>
      <c r="K6" s="22">
        <v>180</v>
      </c>
      <c r="L6" s="22">
        <v>196</v>
      </c>
      <c r="M6" s="22">
        <v>181</v>
      </c>
      <c r="N6" s="21">
        <v>191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>
        <v>139</v>
      </c>
      <c r="D7" s="22">
        <v>155</v>
      </c>
      <c r="E7" s="22">
        <v>174</v>
      </c>
      <c r="F7" s="22">
        <v>178</v>
      </c>
      <c r="G7" s="20">
        <f t="shared" ref="G7:G24" si="2">SUM(C7:F7)</f>
        <v>646</v>
      </c>
      <c r="H7" s="21">
        <f t="shared" si="0"/>
        <v>161.5</v>
      </c>
      <c r="I7" s="22"/>
      <c r="J7" s="22">
        <v>168</v>
      </c>
      <c r="K7" s="22">
        <v>162</v>
      </c>
      <c r="L7" s="22">
        <v>149</v>
      </c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164</v>
      </c>
      <c r="D8" s="20">
        <v>138</v>
      </c>
      <c r="E8" s="20">
        <v>166</v>
      </c>
      <c r="F8" s="20">
        <v>154</v>
      </c>
      <c r="G8" s="20">
        <f t="shared" si="2"/>
        <v>622</v>
      </c>
      <c r="H8" s="21">
        <f t="shared" si="0"/>
        <v>155.5</v>
      </c>
      <c r="I8" s="22">
        <v>161</v>
      </c>
      <c r="J8" s="22">
        <v>170</v>
      </c>
      <c r="K8" s="22">
        <v>160</v>
      </c>
      <c r="L8" s="22">
        <v>154</v>
      </c>
      <c r="M8" s="22"/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166</v>
      </c>
      <c r="J9" s="22">
        <v>163</v>
      </c>
      <c r="K9" s="22">
        <v>167</v>
      </c>
      <c r="L9" s="22"/>
      <c r="M9" s="22">
        <v>169</v>
      </c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>
        <v>156</v>
      </c>
      <c r="J10" s="22">
        <v>162</v>
      </c>
      <c r="K10" s="22">
        <v>180</v>
      </c>
      <c r="L10" s="22">
        <v>189</v>
      </c>
      <c r="M10" s="22">
        <v>159</v>
      </c>
      <c r="N10" s="21" t="e">
        <f>AVERAGE(H10:M10)</f>
        <v>#DIV/0!</v>
      </c>
      <c r="O10" s="23">
        <v>170</v>
      </c>
      <c r="P10" s="24">
        <f t="shared" si="1"/>
        <v>680</v>
      </c>
    </row>
    <row r="11" spans="1:17" ht="17.399999999999999">
      <c r="A11" s="17">
        <v>5</v>
      </c>
      <c r="B11" s="18" t="s">
        <v>15</v>
      </c>
      <c r="C11" s="19">
        <v>148</v>
      </c>
      <c r="D11" s="19">
        <v>164</v>
      </c>
      <c r="E11" s="19">
        <v>168</v>
      </c>
      <c r="F11" s="19">
        <v>144</v>
      </c>
      <c r="G11" s="20">
        <f t="shared" si="2"/>
        <v>624</v>
      </c>
      <c r="H11" s="21">
        <f t="shared" si="0"/>
        <v>156</v>
      </c>
      <c r="I11" s="22"/>
      <c r="J11" s="22"/>
      <c r="K11" s="22"/>
      <c r="L11" s="22">
        <v>177</v>
      </c>
      <c r="M11" s="22">
        <v>167</v>
      </c>
      <c r="N11" s="21">
        <v>171</v>
      </c>
      <c r="O11" s="23">
        <v>175</v>
      </c>
      <c r="P11" s="24">
        <f t="shared" si="1"/>
        <v>700</v>
      </c>
    </row>
    <row r="12" spans="1:17" ht="17.399999999999999">
      <c r="A12" s="17">
        <v>3</v>
      </c>
      <c r="B12" s="18" t="s">
        <v>16</v>
      </c>
      <c r="C12" s="19">
        <v>204</v>
      </c>
      <c r="D12" s="19">
        <v>183</v>
      </c>
      <c r="E12" s="19">
        <v>247</v>
      </c>
      <c r="F12" s="19">
        <v>248</v>
      </c>
      <c r="G12" s="20">
        <f t="shared" si="2"/>
        <v>882</v>
      </c>
      <c r="H12" s="21">
        <f t="shared" si="0"/>
        <v>220.5</v>
      </c>
      <c r="I12" s="22">
        <v>193</v>
      </c>
      <c r="J12" s="22">
        <v>197</v>
      </c>
      <c r="K12" s="22">
        <v>183</v>
      </c>
      <c r="L12" s="22">
        <v>194</v>
      </c>
      <c r="M12" s="22">
        <v>189</v>
      </c>
      <c r="N12" s="21">
        <v>196</v>
      </c>
      <c r="O12" s="23">
        <v>200</v>
      </c>
      <c r="P12" s="24">
        <f t="shared" si="1"/>
        <v>800</v>
      </c>
    </row>
    <row r="13" spans="1:17" ht="17.399999999999999">
      <c r="A13" s="25">
        <v>12</v>
      </c>
      <c r="B13" s="22" t="s">
        <v>17</v>
      </c>
      <c r="C13" s="19">
        <v>172</v>
      </c>
      <c r="D13" s="19">
        <v>245</v>
      </c>
      <c r="E13" s="19">
        <v>210</v>
      </c>
      <c r="F13" s="19">
        <v>179</v>
      </c>
      <c r="G13" s="22">
        <f>SUM(C13:F13)</f>
        <v>806</v>
      </c>
      <c r="H13" s="21">
        <f>AVERAGE(C13:F13)</f>
        <v>201.5</v>
      </c>
      <c r="I13" s="22"/>
      <c r="J13" s="22">
        <v>166</v>
      </c>
      <c r="K13" s="22">
        <v>185</v>
      </c>
      <c r="L13" s="22">
        <v>175</v>
      </c>
      <c r="M13" s="22">
        <v>176</v>
      </c>
      <c r="N13" s="21">
        <v>177</v>
      </c>
      <c r="O13" s="23">
        <v>180</v>
      </c>
      <c r="P13" s="24">
        <f>O13*4</f>
        <v>720</v>
      </c>
    </row>
    <row r="14" spans="1:17" ht="17.399999999999999">
      <c r="A14" s="17">
        <v>1</v>
      </c>
      <c r="B14" s="18" t="s">
        <v>18</v>
      </c>
      <c r="C14" s="19">
        <v>208</v>
      </c>
      <c r="D14" s="19">
        <v>168</v>
      </c>
      <c r="E14" s="19">
        <v>201</v>
      </c>
      <c r="F14" s="19">
        <v>222</v>
      </c>
      <c r="G14" s="20">
        <f t="shared" si="2"/>
        <v>799</v>
      </c>
      <c r="H14" s="21">
        <f t="shared" si="0"/>
        <v>199.75</v>
      </c>
      <c r="I14" s="22">
        <v>193</v>
      </c>
      <c r="J14" s="22">
        <v>184</v>
      </c>
      <c r="K14" s="22">
        <v>200</v>
      </c>
      <c r="L14" s="22">
        <v>212</v>
      </c>
      <c r="M14" s="22"/>
      <c r="N14" s="21">
        <v>199</v>
      </c>
      <c r="O14" s="23">
        <v>200</v>
      </c>
      <c r="P14" s="24">
        <f t="shared" si="1"/>
        <v>800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>
        <v>160</v>
      </c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/>
      <c r="D16" s="19"/>
      <c r="E16" s="19"/>
      <c r="F16" s="19"/>
      <c r="G16" s="20">
        <f t="shared" si="2"/>
        <v>0</v>
      </c>
      <c r="H16" s="21" t="e">
        <f t="shared" si="0"/>
        <v>#DIV/0!</v>
      </c>
      <c r="I16" s="22">
        <v>131</v>
      </c>
      <c r="J16" s="22">
        <v>134</v>
      </c>
      <c r="K16" s="22">
        <v>125</v>
      </c>
      <c r="L16" s="22">
        <v>130</v>
      </c>
      <c r="M16" s="22"/>
      <c r="N16" s="21">
        <v>124</v>
      </c>
      <c r="O16" s="23">
        <v>125</v>
      </c>
      <c r="P16" s="24">
        <f t="shared" si="1"/>
        <v>500</v>
      </c>
    </row>
    <row r="17" spans="1:16" ht="17.399999999999999">
      <c r="A17" s="25">
        <v>18</v>
      </c>
      <c r="B17" s="22" t="s">
        <v>27</v>
      </c>
      <c r="C17" s="19">
        <v>198</v>
      </c>
      <c r="D17" s="19">
        <v>176</v>
      </c>
      <c r="E17" s="19">
        <v>179</v>
      </c>
      <c r="F17" s="19">
        <v>188</v>
      </c>
      <c r="G17" s="22">
        <f t="shared" si="2"/>
        <v>741</v>
      </c>
      <c r="H17" s="21">
        <f>AVERAGE(C17:F17)</f>
        <v>185.25</v>
      </c>
      <c r="I17" s="22">
        <v>148</v>
      </c>
      <c r="J17" s="22"/>
      <c r="K17" s="22">
        <v>188</v>
      </c>
      <c r="L17" s="22"/>
      <c r="M17" s="22"/>
      <c r="N17" s="21">
        <v>160</v>
      </c>
      <c r="O17" s="23">
        <v>160</v>
      </c>
      <c r="P17" s="24">
        <f>O17*4</f>
        <v>640</v>
      </c>
    </row>
    <row r="18" spans="1:16" ht="17.399999999999999">
      <c r="A18" s="17">
        <v>6</v>
      </c>
      <c r="B18" s="18" t="s">
        <v>21</v>
      </c>
      <c r="C18" s="19">
        <v>181</v>
      </c>
      <c r="D18" s="19">
        <v>222</v>
      </c>
      <c r="E18" s="19">
        <v>171</v>
      </c>
      <c r="F18" s="19">
        <v>166</v>
      </c>
      <c r="G18" s="20">
        <f t="shared" si="2"/>
        <v>740</v>
      </c>
      <c r="H18" s="21">
        <f t="shared" si="0"/>
        <v>185</v>
      </c>
      <c r="I18" s="22"/>
      <c r="J18" s="22">
        <v>177</v>
      </c>
      <c r="K18" s="22">
        <v>190</v>
      </c>
      <c r="L18" s="22">
        <v>171</v>
      </c>
      <c r="M18" s="22">
        <v>175</v>
      </c>
      <c r="N18" s="21">
        <v>180</v>
      </c>
      <c r="O18" s="23">
        <v>180</v>
      </c>
      <c r="P18" s="24">
        <f t="shared" si="1"/>
        <v>720</v>
      </c>
    </row>
    <row r="19" spans="1:16" ht="17.399999999999999">
      <c r="A19" s="17">
        <v>7</v>
      </c>
      <c r="B19" s="18" t="s">
        <v>22</v>
      </c>
      <c r="C19" s="19">
        <v>162</v>
      </c>
      <c r="D19" s="19">
        <v>139</v>
      </c>
      <c r="E19" s="19">
        <v>178</v>
      </c>
      <c r="F19" s="19">
        <v>147</v>
      </c>
      <c r="G19" s="20">
        <f t="shared" si="2"/>
        <v>626</v>
      </c>
      <c r="H19" s="21">
        <f t="shared" si="0"/>
        <v>156.5</v>
      </c>
      <c r="I19" s="22">
        <v>151</v>
      </c>
      <c r="J19" s="22">
        <v>203</v>
      </c>
      <c r="K19" s="22">
        <v>193</v>
      </c>
      <c r="L19" s="22">
        <v>176</v>
      </c>
      <c r="M19" s="22">
        <v>171</v>
      </c>
      <c r="N19" s="21">
        <v>175</v>
      </c>
      <c r="O19" s="23">
        <v>175</v>
      </c>
      <c r="P19" s="24">
        <f t="shared" si="1"/>
        <v>700</v>
      </c>
    </row>
    <row r="20" spans="1:16" ht="17.399999999999999">
      <c r="A20" s="25">
        <v>20</v>
      </c>
      <c r="B20" s="18" t="s">
        <v>23</v>
      </c>
      <c r="C20" s="19"/>
      <c r="D20" s="19"/>
      <c r="E20" s="19"/>
      <c r="F20" s="19"/>
      <c r="G20" s="22">
        <f t="shared" si="2"/>
        <v>0</v>
      </c>
      <c r="H20" s="21" t="e">
        <f t="shared" si="0"/>
        <v>#DIV/0!</v>
      </c>
      <c r="I20" s="22">
        <v>138</v>
      </c>
      <c r="J20" s="22">
        <v>143</v>
      </c>
      <c r="K20" s="22">
        <v>117</v>
      </c>
      <c r="L20" s="22">
        <v>125</v>
      </c>
      <c r="M20" s="22"/>
      <c r="N20" s="21">
        <v>132</v>
      </c>
      <c r="O20" s="23">
        <v>135</v>
      </c>
      <c r="P20" s="24">
        <f t="shared" si="1"/>
        <v>540</v>
      </c>
    </row>
    <row r="21" spans="1:16" ht="17.399999999999999">
      <c r="A21" s="17">
        <v>17</v>
      </c>
      <c r="B21" s="18" t="s">
        <v>24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>
        <v>164</v>
      </c>
      <c r="J21" s="22">
        <v>174</v>
      </c>
      <c r="K21" s="22">
        <v>149</v>
      </c>
      <c r="L21" s="22">
        <v>161</v>
      </c>
      <c r="M21" s="22">
        <v>157</v>
      </c>
      <c r="N21" s="21">
        <v>159</v>
      </c>
      <c r="O21" s="23">
        <v>160</v>
      </c>
      <c r="P21" s="24">
        <f t="shared" si="1"/>
        <v>640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>
        <v>184</v>
      </c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192</v>
      </c>
      <c r="D23" s="19">
        <v>183</v>
      </c>
      <c r="E23" s="19">
        <v>153</v>
      </c>
      <c r="F23" s="19">
        <v>171</v>
      </c>
      <c r="G23" s="22">
        <f>SUM(C23:F23)</f>
        <v>699</v>
      </c>
      <c r="H23" s="21">
        <f>AVERAGE(C23:F23)</f>
        <v>174.75</v>
      </c>
      <c r="I23" s="22">
        <v>178</v>
      </c>
      <c r="J23" s="22">
        <v>187</v>
      </c>
      <c r="K23" s="22">
        <v>201</v>
      </c>
      <c r="L23" s="22">
        <v>182</v>
      </c>
      <c r="M23" s="22">
        <v>179</v>
      </c>
      <c r="N23" s="21">
        <v>184</v>
      </c>
      <c r="O23" s="23">
        <v>185</v>
      </c>
      <c r="P23" s="24">
        <f>O23*4</f>
        <v>740</v>
      </c>
    </row>
    <row r="24" spans="1:16" ht="17.399999999999999">
      <c r="A24" s="25">
        <v>19</v>
      </c>
      <c r="B24" s="22" t="s">
        <v>26</v>
      </c>
      <c r="C24" s="19">
        <v>188</v>
      </c>
      <c r="D24" s="19">
        <v>160</v>
      </c>
      <c r="E24" s="19">
        <v>195</v>
      </c>
      <c r="F24" s="19">
        <v>156</v>
      </c>
      <c r="G24" s="22">
        <f t="shared" si="2"/>
        <v>699</v>
      </c>
      <c r="H24" s="21">
        <f t="shared" si="0"/>
        <v>174.75</v>
      </c>
      <c r="I24" s="22">
        <v>137</v>
      </c>
      <c r="J24" s="22">
        <v>163</v>
      </c>
      <c r="K24" s="22">
        <v>151</v>
      </c>
      <c r="L24" s="22">
        <v>156</v>
      </c>
      <c r="M24" s="22">
        <v>151</v>
      </c>
      <c r="N24" s="21">
        <v>156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/>
      <c r="D25" s="19"/>
      <c r="E25" s="19"/>
      <c r="F25" s="19"/>
      <c r="G25" s="22">
        <f>SUM(C25:F25)</f>
        <v>0</v>
      </c>
      <c r="H25" s="21" t="e">
        <f>AVERAGE(C25:F25)</f>
        <v>#DIV/0!</v>
      </c>
      <c r="I25" s="22"/>
      <c r="J25" s="22">
        <v>165</v>
      </c>
      <c r="K25" s="22">
        <v>181</v>
      </c>
      <c r="L25" s="22">
        <v>181</v>
      </c>
      <c r="M25" s="22">
        <v>193</v>
      </c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35" priority="4" stopIfTrue="1" operator="greaterThan">
      <formula>799</formula>
    </cfRule>
  </conditionalFormatting>
  <conditionalFormatting sqref="C28:D28 D29 F29 C5:F26">
    <cfRule type="cellIs" dxfId="34" priority="2" stopIfTrue="1" operator="greaterThan">
      <formula>199</formula>
    </cfRule>
    <cfRule type="cellIs" dxfId="33" priority="3" stopIfTrue="1" operator="greaterThan">
      <formula>200</formula>
    </cfRule>
  </conditionalFormatting>
  <conditionalFormatting sqref="N27:O27 N5:O12 N13:N26 I5:M7 I9:M12 I18:M19 H5:H27">
    <cfRule type="cellIs" dxfId="32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N11" sqref="N11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46086</v>
      </c>
      <c r="D3" s="45"/>
      <c r="E3" s="45"/>
      <c r="F3" s="45"/>
      <c r="G3" s="45"/>
      <c r="H3" s="46"/>
      <c r="I3" s="47">
        <v>46072</v>
      </c>
      <c r="J3" s="47">
        <v>46058</v>
      </c>
      <c r="K3" s="47">
        <v>46037</v>
      </c>
      <c r="L3" s="47">
        <v>46023</v>
      </c>
      <c r="M3" s="47">
        <v>46374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9"/>
      <c r="K4" s="48"/>
      <c r="L4" s="48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168</v>
      </c>
      <c r="D5" s="11">
        <v>197</v>
      </c>
      <c r="E5" s="11">
        <v>237</v>
      </c>
      <c r="F5" s="11">
        <v>163</v>
      </c>
      <c r="G5" s="12">
        <f>SUM(C5:F5)</f>
        <v>765</v>
      </c>
      <c r="H5" s="13">
        <f t="shared" ref="H5:H24" si="0">AVERAGE(C5:F5)</f>
        <v>191.25</v>
      </c>
      <c r="I5" s="14">
        <v>185</v>
      </c>
      <c r="J5" s="14">
        <v>200</v>
      </c>
      <c r="K5" s="14">
        <v>179</v>
      </c>
      <c r="L5" s="14">
        <v>188</v>
      </c>
      <c r="M5" s="14"/>
      <c r="N5" s="13">
        <v>181</v>
      </c>
      <c r="O5" s="15">
        <v>185</v>
      </c>
      <c r="P5" s="16">
        <f t="shared" ref="P5:P24" si="1">O5*4</f>
        <v>740</v>
      </c>
    </row>
    <row r="6" spans="1:17" ht="17.399999999999999">
      <c r="A6" s="17">
        <v>2</v>
      </c>
      <c r="B6" s="18" t="s">
        <v>10</v>
      </c>
      <c r="C6" s="19">
        <v>187</v>
      </c>
      <c r="D6" s="20">
        <v>248</v>
      </c>
      <c r="E6" s="20">
        <v>180</v>
      </c>
      <c r="F6" s="20">
        <v>247</v>
      </c>
      <c r="G6" s="12">
        <f>SUM(C6:F6)</f>
        <v>862</v>
      </c>
      <c r="H6" s="21">
        <f t="shared" si="0"/>
        <v>215.5</v>
      </c>
      <c r="I6" s="22">
        <v>195</v>
      </c>
      <c r="J6" s="22">
        <v>203</v>
      </c>
      <c r="K6" s="22">
        <v>189</v>
      </c>
      <c r="L6" s="22">
        <v>180</v>
      </c>
      <c r="M6" s="22">
        <v>196</v>
      </c>
      <c r="N6" s="21">
        <v>197</v>
      </c>
      <c r="O6" s="23">
        <v>200</v>
      </c>
      <c r="P6" s="24">
        <f t="shared" si="1"/>
        <v>800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>
        <v>162</v>
      </c>
      <c r="J7" s="22"/>
      <c r="K7" s="22">
        <v>168</v>
      </c>
      <c r="L7" s="22">
        <v>162</v>
      </c>
      <c r="M7" s="22">
        <v>149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148</v>
      </c>
      <c r="D8" s="20">
        <v>170</v>
      </c>
      <c r="E8" s="20">
        <v>159</v>
      </c>
      <c r="F8" s="20">
        <v>202</v>
      </c>
      <c r="G8" s="20">
        <f t="shared" si="2"/>
        <v>679</v>
      </c>
      <c r="H8" s="21">
        <f t="shared" si="0"/>
        <v>169.75</v>
      </c>
      <c r="I8" s="22">
        <v>156</v>
      </c>
      <c r="J8" s="22">
        <v>161</v>
      </c>
      <c r="K8" s="22">
        <v>170</v>
      </c>
      <c r="L8" s="22">
        <v>160</v>
      </c>
      <c r="M8" s="22">
        <v>154</v>
      </c>
      <c r="N8" s="21">
        <v>162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/>
      <c r="J9" s="22">
        <v>166</v>
      </c>
      <c r="K9" s="22">
        <v>163</v>
      </c>
      <c r="L9" s="22">
        <v>167</v>
      </c>
      <c r="M9" s="22"/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172</v>
      </c>
      <c r="D10" s="19">
        <v>140</v>
      </c>
      <c r="E10" s="19">
        <v>182</v>
      </c>
      <c r="F10" s="19">
        <v>169</v>
      </c>
      <c r="G10" s="20">
        <f t="shared" si="2"/>
        <v>663</v>
      </c>
      <c r="H10" s="21">
        <f t="shared" si="0"/>
        <v>165.75</v>
      </c>
      <c r="I10" s="22"/>
      <c r="J10" s="22">
        <v>156</v>
      </c>
      <c r="K10" s="22">
        <v>162</v>
      </c>
      <c r="L10" s="22">
        <v>180</v>
      </c>
      <c r="M10" s="22">
        <v>189</v>
      </c>
      <c r="N10" s="21">
        <v>169</v>
      </c>
      <c r="O10" s="23">
        <v>170</v>
      </c>
      <c r="P10" s="24">
        <f t="shared" si="1"/>
        <v>680</v>
      </c>
    </row>
    <row r="11" spans="1:17" ht="17.399999999999999">
      <c r="A11" s="17">
        <v>5</v>
      </c>
      <c r="B11" s="18" t="s">
        <v>15</v>
      </c>
      <c r="C11" s="19">
        <v>208</v>
      </c>
      <c r="D11" s="19">
        <v>169</v>
      </c>
      <c r="E11" s="19">
        <v>166</v>
      </c>
      <c r="F11" s="19">
        <v>158</v>
      </c>
      <c r="G11" s="20">
        <f t="shared" si="2"/>
        <v>701</v>
      </c>
      <c r="H11" s="21">
        <f t="shared" si="0"/>
        <v>175.25</v>
      </c>
      <c r="I11" s="22">
        <v>156</v>
      </c>
      <c r="J11" s="22"/>
      <c r="K11" s="22"/>
      <c r="L11" s="22"/>
      <c r="M11" s="22">
        <v>177</v>
      </c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179</v>
      </c>
      <c r="D12" s="19">
        <v>225</v>
      </c>
      <c r="E12" s="19">
        <v>212</v>
      </c>
      <c r="F12" s="19">
        <v>232</v>
      </c>
      <c r="G12" s="20">
        <f t="shared" si="2"/>
        <v>848</v>
      </c>
      <c r="H12" s="21">
        <f t="shared" si="0"/>
        <v>212</v>
      </c>
      <c r="I12" s="22">
        <v>221</v>
      </c>
      <c r="J12" s="22">
        <v>193</v>
      </c>
      <c r="K12" s="22">
        <v>197</v>
      </c>
      <c r="L12" s="22">
        <v>183</v>
      </c>
      <c r="M12" s="22">
        <v>194</v>
      </c>
      <c r="N12" s="21">
        <v>200</v>
      </c>
      <c r="O12" s="23">
        <v>200</v>
      </c>
      <c r="P12" s="24">
        <f t="shared" si="1"/>
        <v>800</v>
      </c>
    </row>
    <row r="13" spans="1:17" ht="17.399999999999999">
      <c r="A13" s="25">
        <v>12</v>
      </c>
      <c r="B13" s="22" t="s">
        <v>17</v>
      </c>
      <c r="C13" s="19">
        <v>192</v>
      </c>
      <c r="D13" s="19">
        <v>170</v>
      </c>
      <c r="E13" s="19">
        <v>158</v>
      </c>
      <c r="F13" s="19">
        <v>199</v>
      </c>
      <c r="G13" s="22">
        <f>SUM(C13:F13)</f>
        <v>719</v>
      </c>
      <c r="H13" s="21">
        <f>AVERAGE(C13:F13)</f>
        <v>179.75</v>
      </c>
      <c r="I13" s="22">
        <v>202</v>
      </c>
      <c r="J13" s="22"/>
      <c r="K13" s="22">
        <v>166</v>
      </c>
      <c r="L13" s="22">
        <v>185</v>
      </c>
      <c r="M13" s="22">
        <v>175</v>
      </c>
      <c r="N13" s="21">
        <v>181</v>
      </c>
      <c r="O13" s="23">
        <v>185</v>
      </c>
      <c r="P13" s="24">
        <f>O13*4</f>
        <v>740</v>
      </c>
    </row>
    <row r="14" spans="1:17" ht="17.399999999999999">
      <c r="A14" s="17">
        <v>1</v>
      </c>
      <c r="B14" s="18" t="s">
        <v>18</v>
      </c>
      <c r="C14" s="19"/>
      <c r="D14" s="19"/>
      <c r="E14" s="19"/>
      <c r="F14" s="19"/>
      <c r="G14" s="20">
        <f t="shared" si="2"/>
        <v>0</v>
      </c>
      <c r="H14" s="21" t="e">
        <f t="shared" si="0"/>
        <v>#DIV/0!</v>
      </c>
      <c r="I14" s="22">
        <v>200</v>
      </c>
      <c r="J14" s="22">
        <v>193</v>
      </c>
      <c r="K14" s="22">
        <v>184</v>
      </c>
      <c r="L14" s="22">
        <v>200</v>
      </c>
      <c r="M14" s="22">
        <v>212</v>
      </c>
      <c r="N14" s="21">
        <v>199</v>
      </c>
      <c r="O14" s="23">
        <v>200</v>
      </c>
      <c r="P14" s="24">
        <f t="shared" si="1"/>
        <v>800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/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139</v>
      </c>
      <c r="D16" s="19">
        <v>112</v>
      </c>
      <c r="E16" s="19">
        <v>149</v>
      </c>
      <c r="F16" s="19">
        <v>119</v>
      </c>
      <c r="G16" s="20">
        <f t="shared" si="2"/>
        <v>519</v>
      </c>
      <c r="H16" s="21">
        <f t="shared" si="0"/>
        <v>129.75</v>
      </c>
      <c r="I16" s="22"/>
      <c r="J16" s="22">
        <v>131</v>
      </c>
      <c r="K16" s="22">
        <v>134</v>
      </c>
      <c r="L16" s="22">
        <v>125</v>
      </c>
      <c r="M16" s="22">
        <v>130</v>
      </c>
      <c r="N16" s="21">
        <v>129</v>
      </c>
      <c r="O16" s="23">
        <v>130</v>
      </c>
      <c r="P16" s="24">
        <f t="shared" si="1"/>
        <v>520</v>
      </c>
    </row>
    <row r="17" spans="1:16" ht="17.399999999999999">
      <c r="A17" s="25">
        <v>18</v>
      </c>
      <c r="B17" s="22" t="s">
        <v>27</v>
      </c>
      <c r="C17" s="19"/>
      <c r="D17" s="19"/>
      <c r="E17" s="19"/>
      <c r="F17" s="19"/>
      <c r="G17" s="22">
        <f t="shared" si="2"/>
        <v>0</v>
      </c>
      <c r="H17" s="21" t="e">
        <f>AVERAGE(C17:F17)</f>
        <v>#DIV/0!</v>
      </c>
      <c r="I17" s="22">
        <v>185</v>
      </c>
      <c r="J17" s="22">
        <v>148</v>
      </c>
      <c r="K17" s="22"/>
      <c r="L17" s="22">
        <v>188</v>
      </c>
      <c r="M17" s="22"/>
      <c r="N17" s="21">
        <v>160</v>
      </c>
      <c r="O17" s="23">
        <v>160</v>
      </c>
      <c r="P17" s="24">
        <f>O17*4</f>
        <v>640</v>
      </c>
    </row>
    <row r="18" spans="1:16" ht="17.399999999999999">
      <c r="A18" s="17">
        <v>6</v>
      </c>
      <c r="B18" s="18" t="s">
        <v>21</v>
      </c>
      <c r="C18" s="19"/>
      <c r="D18" s="19"/>
      <c r="E18" s="19"/>
      <c r="F18" s="19"/>
      <c r="G18" s="20">
        <f t="shared" si="2"/>
        <v>0</v>
      </c>
      <c r="H18" s="21" t="e">
        <f t="shared" si="0"/>
        <v>#DIV/0!</v>
      </c>
      <c r="I18" s="22">
        <v>185</v>
      </c>
      <c r="J18" s="22"/>
      <c r="K18" s="22">
        <v>177</v>
      </c>
      <c r="L18" s="22">
        <v>190</v>
      </c>
      <c r="M18" s="22">
        <v>171</v>
      </c>
      <c r="N18" s="21">
        <v>180</v>
      </c>
      <c r="O18" s="23">
        <v>180</v>
      </c>
      <c r="P18" s="24">
        <f t="shared" si="1"/>
        <v>720</v>
      </c>
    </row>
    <row r="19" spans="1:16" ht="17.399999999999999">
      <c r="A19" s="17">
        <v>7</v>
      </c>
      <c r="B19" s="18" t="s">
        <v>22</v>
      </c>
      <c r="C19" s="19">
        <v>172</v>
      </c>
      <c r="D19" s="19">
        <v>205</v>
      </c>
      <c r="E19" s="19">
        <v>208</v>
      </c>
      <c r="F19" s="19">
        <v>207</v>
      </c>
      <c r="G19" s="20">
        <f t="shared" si="2"/>
        <v>792</v>
      </c>
      <c r="H19" s="21">
        <f t="shared" si="0"/>
        <v>198</v>
      </c>
      <c r="I19" s="22">
        <v>157</v>
      </c>
      <c r="J19" s="22">
        <v>151</v>
      </c>
      <c r="K19" s="22">
        <v>203</v>
      </c>
      <c r="L19" s="22">
        <v>193</v>
      </c>
      <c r="M19" s="22">
        <v>176</v>
      </c>
      <c r="N19" s="21">
        <v>180</v>
      </c>
      <c r="O19" s="23">
        <v>180</v>
      </c>
      <c r="P19" s="24">
        <f t="shared" si="1"/>
        <v>720</v>
      </c>
    </row>
    <row r="20" spans="1:16" ht="17.399999999999999">
      <c r="A20" s="25">
        <v>20</v>
      </c>
      <c r="B20" s="18" t="s">
        <v>23</v>
      </c>
      <c r="C20" s="19">
        <v>124</v>
      </c>
      <c r="D20" s="19">
        <v>147</v>
      </c>
      <c r="E20" s="19">
        <v>177</v>
      </c>
      <c r="F20" s="19">
        <v>149</v>
      </c>
      <c r="G20" s="22">
        <f t="shared" si="2"/>
        <v>597</v>
      </c>
      <c r="H20" s="21">
        <f t="shared" si="0"/>
        <v>149.25</v>
      </c>
      <c r="I20" s="22"/>
      <c r="J20" s="22">
        <v>138</v>
      </c>
      <c r="K20" s="22">
        <v>143</v>
      </c>
      <c r="L20" s="22">
        <v>117</v>
      </c>
      <c r="M20" s="22">
        <v>125</v>
      </c>
      <c r="N20" s="21">
        <v>137</v>
      </c>
      <c r="O20" s="23">
        <v>140</v>
      </c>
      <c r="P20" s="24">
        <f t="shared" si="1"/>
        <v>560</v>
      </c>
    </row>
    <row r="21" spans="1:16" ht="17.399999999999999">
      <c r="A21" s="17">
        <v>17</v>
      </c>
      <c r="B21" s="18" t="s">
        <v>24</v>
      </c>
      <c r="C21" s="19">
        <v>146</v>
      </c>
      <c r="D21" s="19">
        <v>168</v>
      </c>
      <c r="E21" s="19">
        <v>160</v>
      </c>
      <c r="F21" s="19">
        <v>170</v>
      </c>
      <c r="G21" s="22">
        <f t="shared" si="2"/>
        <v>644</v>
      </c>
      <c r="H21" s="21">
        <f t="shared" si="0"/>
        <v>161</v>
      </c>
      <c r="I21" s="22"/>
      <c r="J21" s="22">
        <v>164</v>
      </c>
      <c r="K21" s="22">
        <v>174</v>
      </c>
      <c r="L21" s="22">
        <v>149</v>
      </c>
      <c r="M21" s="22">
        <v>161</v>
      </c>
      <c r="N21" s="21">
        <v>161</v>
      </c>
      <c r="O21" s="23">
        <v>165</v>
      </c>
      <c r="P21" s="24">
        <f t="shared" si="1"/>
        <v>660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192</v>
      </c>
      <c r="D23" s="19">
        <v>203</v>
      </c>
      <c r="E23" s="19">
        <v>169</v>
      </c>
      <c r="F23" s="19">
        <v>192</v>
      </c>
      <c r="G23" s="22">
        <f>SUM(C23:F23)</f>
        <v>756</v>
      </c>
      <c r="H23" s="21">
        <f>AVERAGE(C23:F23)</f>
        <v>189</v>
      </c>
      <c r="I23" s="22">
        <v>175</v>
      </c>
      <c r="J23" s="22">
        <v>178</v>
      </c>
      <c r="K23" s="22">
        <v>187</v>
      </c>
      <c r="L23" s="22">
        <v>201</v>
      </c>
      <c r="M23" s="22">
        <v>182</v>
      </c>
      <c r="N23" s="21">
        <v>185</v>
      </c>
      <c r="O23" s="23">
        <v>185</v>
      </c>
      <c r="P23" s="24">
        <f>O23*4</f>
        <v>740</v>
      </c>
    </row>
    <row r="24" spans="1:16" ht="17.399999999999999">
      <c r="A24" s="25">
        <v>19</v>
      </c>
      <c r="B24" s="22" t="s">
        <v>26</v>
      </c>
      <c r="C24" s="19">
        <v>136</v>
      </c>
      <c r="D24" s="19">
        <v>174</v>
      </c>
      <c r="E24" s="19">
        <v>115</v>
      </c>
      <c r="F24" s="19">
        <v>191</v>
      </c>
      <c r="G24" s="22">
        <f t="shared" si="2"/>
        <v>616</v>
      </c>
      <c r="H24" s="21">
        <f t="shared" si="0"/>
        <v>154</v>
      </c>
      <c r="I24" s="22">
        <v>175</v>
      </c>
      <c r="J24" s="22">
        <v>137</v>
      </c>
      <c r="K24" s="22">
        <v>163</v>
      </c>
      <c r="L24" s="22">
        <v>151</v>
      </c>
      <c r="M24" s="22">
        <v>156</v>
      </c>
      <c r="N24" s="21">
        <v>156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/>
      <c r="D25" s="19"/>
      <c r="E25" s="19"/>
      <c r="F25" s="19"/>
      <c r="G25" s="22">
        <f>SUM(C25:F25)</f>
        <v>0</v>
      </c>
      <c r="H25" s="21" t="e">
        <f>AVERAGE(C25:F25)</f>
        <v>#DIV/0!</v>
      </c>
      <c r="I25" s="22"/>
      <c r="J25" s="22"/>
      <c r="K25" s="22">
        <v>165</v>
      </c>
      <c r="L25" s="22">
        <v>181</v>
      </c>
      <c r="M25" s="22">
        <v>181</v>
      </c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31" priority="4" stopIfTrue="1" operator="greaterThan">
      <formula>799</formula>
    </cfRule>
  </conditionalFormatting>
  <conditionalFormatting sqref="C28:D28 D29 F29 C5:F26">
    <cfRule type="cellIs" dxfId="30" priority="2" stopIfTrue="1" operator="greaterThan">
      <formula>199</formula>
    </cfRule>
    <cfRule type="cellIs" dxfId="29" priority="3" stopIfTrue="1" operator="greaterThan">
      <formula>200</formula>
    </cfRule>
  </conditionalFormatting>
  <conditionalFormatting sqref="N27:O27 N5:O12 N13:N26 I5:M7 I9:M12 I18:M19 H5:H27">
    <cfRule type="cellIs" dxfId="28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topLeftCell="A7" workbookViewId="0">
      <selection activeCell="T24" sqref="T24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46100</v>
      </c>
      <c r="D3" s="45"/>
      <c r="E3" s="45"/>
      <c r="F3" s="45"/>
      <c r="G3" s="45"/>
      <c r="H3" s="46"/>
      <c r="I3" s="47">
        <v>46086</v>
      </c>
      <c r="J3" s="47">
        <v>46072</v>
      </c>
      <c r="K3" s="47">
        <v>46058</v>
      </c>
      <c r="L3" s="47">
        <v>46037</v>
      </c>
      <c r="M3" s="47">
        <v>46023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9"/>
      <c r="L4" s="48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170</v>
      </c>
      <c r="D5" s="11">
        <v>164</v>
      </c>
      <c r="E5" s="11">
        <v>182</v>
      </c>
      <c r="F5" s="11">
        <v>198</v>
      </c>
      <c r="G5" s="12">
        <f>SUM(C5:F5)</f>
        <v>714</v>
      </c>
      <c r="H5" s="13">
        <f t="shared" ref="H5:H24" si="0">AVERAGE(C5:F5)</f>
        <v>178.5</v>
      </c>
      <c r="I5" s="14">
        <v>191</v>
      </c>
      <c r="J5" s="14">
        <v>185</v>
      </c>
      <c r="K5" s="14">
        <v>200</v>
      </c>
      <c r="L5" s="14">
        <v>179</v>
      </c>
      <c r="M5" s="14">
        <v>188</v>
      </c>
      <c r="N5" s="13">
        <v>187</v>
      </c>
      <c r="O5" s="15">
        <v>190</v>
      </c>
      <c r="P5" s="16">
        <f t="shared" ref="P5:P24" si="1">O5*4</f>
        <v>760</v>
      </c>
    </row>
    <row r="6" spans="1:17" ht="17.399999999999999">
      <c r="A6" s="17">
        <v>2</v>
      </c>
      <c r="B6" s="18" t="s">
        <v>10</v>
      </c>
      <c r="C6" s="19">
        <v>180</v>
      </c>
      <c r="D6" s="20">
        <v>181</v>
      </c>
      <c r="E6" s="20">
        <v>175</v>
      </c>
      <c r="F6" s="20">
        <v>182</v>
      </c>
      <c r="G6" s="12">
        <f>SUM(C6:F6)</f>
        <v>718</v>
      </c>
      <c r="H6" s="21">
        <f t="shared" si="0"/>
        <v>179.5</v>
      </c>
      <c r="I6" s="22">
        <v>216</v>
      </c>
      <c r="J6" s="22">
        <v>195</v>
      </c>
      <c r="K6" s="22">
        <v>203</v>
      </c>
      <c r="L6" s="22">
        <v>189</v>
      </c>
      <c r="M6" s="22">
        <v>180</v>
      </c>
      <c r="N6" s="21">
        <v>194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/>
      <c r="J7" s="22">
        <v>162</v>
      </c>
      <c r="K7" s="22"/>
      <c r="L7" s="22">
        <v>168</v>
      </c>
      <c r="M7" s="22">
        <v>162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169</v>
      </c>
      <c r="D8" s="20">
        <v>181</v>
      </c>
      <c r="E8" s="20">
        <v>136</v>
      </c>
      <c r="F8" s="20">
        <v>148</v>
      </c>
      <c r="G8" s="20">
        <f t="shared" si="2"/>
        <v>634</v>
      </c>
      <c r="H8" s="21">
        <f t="shared" si="0"/>
        <v>158.5</v>
      </c>
      <c r="I8" s="22">
        <v>170</v>
      </c>
      <c r="J8" s="22">
        <v>156</v>
      </c>
      <c r="K8" s="22">
        <v>161</v>
      </c>
      <c r="L8" s="22">
        <v>170</v>
      </c>
      <c r="M8" s="22">
        <v>160</v>
      </c>
      <c r="N8" s="21">
        <v>163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>
        <v>196</v>
      </c>
      <c r="D9" s="19">
        <v>161</v>
      </c>
      <c r="E9" s="19">
        <v>156</v>
      </c>
      <c r="F9" s="19">
        <v>179</v>
      </c>
      <c r="G9" s="20">
        <f t="shared" si="2"/>
        <v>692</v>
      </c>
      <c r="H9" s="21">
        <f t="shared" si="0"/>
        <v>173</v>
      </c>
      <c r="I9" s="22"/>
      <c r="J9" s="22"/>
      <c r="K9" s="22">
        <v>166</v>
      </c>
      <c r="L9" s="22">
        <v>163</v>
      </c>
      <c r="M9" s="22">
        <v>167</v>
      </c>
      <c r="N9" s="21">
        <v>168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190</v>
      </c>
      <c r="D10" s="19">
        <v>151</v>
      </c>
      <c r="E10" s="19">
        <v>194</v>
      </c>
      <c r="F10" s="19">
        <v>145</v>
      </c>
      <c r="G10" s="20">
        <f t="shared" si="2"/>
        <v>680</v>
      </c>
      <c r="H10" s="21">
        <f t="shared" si="0"/>
        <v>170</v>
      </c>
      <c r="I10" s="22">
        <v>166</v>
      </c>
      <c r="J10" s="22"/>
      <c r="K10" s="22">
        <v>156</v>
      </c>
      <c r="L10" s="22">
        <v>162</v>
      </c>
      <c r="M10" s="22">
        <v>180</v>
      </c>
      <c r="N10" s="21">
        <v>171</v>
      </c>
      <c r="O10" s="23">
        <v>175</v>
      </c>
      <c r="P10" s="24">
        <f t="shared" si="1"/>
        <v>700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>
        <v>175</v>
      </c>
      <c r="J11" s="22">
        <v>156</v>
      </c>
      <c r="K11" s="22"/>
      <c r="L11" s="22"/>
      <c r="M11" s="22"/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206</v>
      </c>
      <c r="D12" s="19">
        <v>232</v>
      </c>
      <c r="E12" s="19">
        <v>236</v>
      </c>
      <c r="F12" s="19">
        <v>214</v>
      </c>
      <c r="G12" s="20">
        <f t="shared" si="2"/>
        <v>888</v>
      </c>
      <c r="H12" s="21">
        <f t="shared" si="0"/>
        <v>222</v>
      </c>
      <c r="I12" s="22">
        <v>212</v>
      </c>
      <c r="J12" s="22">
        <v>221</v>
      </c>
      <c r="K12" s="22">
        <v>193</v>
      </c>
      <c r="L12" s="22">
        <v>197</v>
      </c>
      <c r="M12" s="22">
        <v>183</v>
      </c>
      <c r="N12" s="21">
        <v>205</v>
      </c>
      <c r="O12" s="23">
        <v>205</v>
      </c>
      <c r="P12" s="24">
        <f t="shared" si="1"/>
        <v>820</v>
      </c>
    </row>
    <row r="13" spans="1:17" ht="17.399999999999999">
      <c r="A13" s="25">
        <v>12</v>
      </c>
      <c r="B13" s="22" t="s">
        <v>17</v>
      </c>
      <c r="C13" s="19">
        <v>167</v>
      </c>
      <c r="D13" s="19">
        <v>202</v>
      </c>
      <c r="E13" s="19">
        <v>184</v>
      </c>
      <c r="F13" s="19">
        <v>149</v>
      </c>
      <c r="G13" s="22">
        <f>SUM(C13:F13)</f>
        <v>702</v>
      </c>
      <c r="H13" s="21">
        <f>AVERAGE(C13:F13)</f>
        <v>175.5</v>
      </c>
      <c r="I13" s="22">
        <v>180</v>
      </c>
      <c r="J13" s="22">
        <v>202</v>
      </c>
      <c r="K13" s="22"/>
      <c r="L13" s="22">
        <v>166</v>
      </c>
      <c r="M13" s="22">
        <v>185</v>
      </c>
      <c r="N13" s="21">
        <v>181</v>
      </c>
      <c r="O13" s="23">
        <v>185</v>
      </c>
      <c r="P13" s="24">
        <f>O13*4</f>
        <v>740</v>
      </c>
    </row>
    <row r="14" spans="1:17" ht="17.399999999999999">
      <c r="A14" s="17">
        <v>1</v>
      </c>
      <c r="B14" s="18" t="s">
        <v>18</v>
      </c>
      <c r="C14" s="19">
        <v>190</v>
      </c>
      <c r="D14" s="19">
        <v>170</v>
      </c>
      <c r="E14" s="19">
        <v>160</v>
      </c>
      <c r="F14" s="19">
        <v>214</v>
      </c>
      <c r="G14" s="20">
        <f t="shared" si="2"/>
        <v>734</v>
      </c>
      <c r="H14" s="21">
        <f t="shared" si="0"/>
        <v>183.5</v>
      </c>
      <c r="I14" s="22"/>
      <c r="J14" s="22">
        <v>200</v>
      </c>
      <c r="K14" s="22">
        <v>193</v>
      </c>
      <c r="L14" s="22">
        <v>184</v>
      </c>
      <c r="M14" s="22">
        <v>200</v>
      </c>
      <c r="N14" s="21">
        <v>196</v>
      </c>
      <c r="O14" s="23">
        <v>200</v>
      </c>
      <c r="P14" s="24">
        <f t="shared" si="1"/>
        <v>800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/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119</v>
      </c>
      <c r="D16" s="19">
        <v>89</v>
      </c>
      <c r="E16" s="19">
        <v>135</v>
      </c>
      <c r="F16" s="19">
        <v>141</v>
      </c>
      <c r="G16" s="20">
        <f t="shared" si="2"/>
        <v>484</v>
      </c>
      <c r="H16" s="21">
        <f t="shared" si="0"/>
        <v>121</v>
      </c>
      <c r="I16" s="22">
        <v>130</v>
      </c>
      <c r="J16" s="22"/>
      <c r="K16" s="22">
        <v>131</v>
      </c>
      <c r="L16" s="22">
        <v>134</v>
      </c>
      <c r="M16" s="22">
        <v>125</v>
      </c>
      <c r="N16" s="21">
        <v>129</v>
      </c>
      <c r="O16" s="23">
        <v>130</v>
      </c>
      <c r="P16" s="24">
        <f t="shared" si="1"/>
        <v>520</v>
      </c>
    </row>
    <row r="17" spans="1:16" ht="17.399999999999999">
      <c r="A17" s="25">
        <v>18</v>
      </c>
      <c r="B17" s="22" t="s">
        <v>27</v>
      </c>
      <c r="C17" s="19">
        <v>162</v>
      </c>
      <c r="D17" s="19">
        <v>185</v>
      </c>
      <c r="E17" s="19">
        <v>187</v>
      </c>
      <c r="F17" s="19">
        <v>177</v>
      </c>
      <c r="G17" s="22">
        <f t="shared" si="2"/>
        <v>711</v>
      </c>
      <c r="H17" s="21">
        <f>AVERAGE(C17:F17)</f>
        <v>177.75</v>
      </c>
      <c r="I17" s="22"/>
      <c r="J17" s="22">
        <v>185</v>
      </c>
      <c r="K17" s="22">
        <v>148</v>
      </c>
      <c r="L17" s="22"/>
      <c r="M17" s="22">
        <v>188</v>
      </c>
      <c r="N17" s="21">
        <v>163</v>
      </c>
      <c r="O17" s="23">
        <v>165</v>
      </c>
      <c r="P17" s="24">
        <f>O17*4</f>
        <v>660</v>
      </c>
    </row>
    <row r="18" spans="1:16" ht="17.399999999999999">
      <c r="A18" s="17">
        <v>6</v>
      </c>
      <c r="B18" s="18" t="s">
        <v>21</v>
      </c>
      <c r="C18" s="19">
        <v>162</v>
      </c>
      <c r="D18" s="19">
        <v>168</v>
      </c>
      <c r="E18" s="19">
        <v>139</v>
      </c>
      <c r="F18" s="19">
        <v>128</v>
      </c>
      <c r="G18" s="20">
        <f t="shared" si="2"/>
        <v>597</v>
      </c>
      <c r="H18" s="21">
        <f t="shared" si="0"/>
        <v>149.25</v>
      </c>
      <c r="I18" s="22"/>
      <c r="J18" s="22">
        <v>185</v>
      </c>
      <c r="K18" s="22"/>
      <c r="L18" s="22">
        <v>177</v>
      </c>
      <c r="M18" s="22">
        <v>190</v>
      </c>
      <c r="N18" s="21">
        <v>175</v>
      </c>
      <c r="O18" s="23">
        <v>175</v>
      </c>
      <c r="P18" s="24">
        <f t="shared" si="1"/>
        <v>700</v>
      </c>
    </row>
    <row r="19" spans="1:16" ht="17.399999999999999">
      <c r="A19" s="17">
        <v>7</v>
      </c>
      <c r="B19" s="18" t="s">
        <v>22</v>
      </c>
      <c r="C19" s="19">
        <v>241</v>
      </c>
      <c r="D19" s="19">
        <v>169</v>
      </c>
      <c r="E19" s="19">
        <v>192</v>
      </c>
      <c r="F19" s="19">
        <v>180</v>
      </c>
      <c r="G19" s="20">
        <f t="shared" si="2"/>
        <v>782</v>
      </c>
      <c r="H19" s="21">
        <f t="shared" si="0"/>
        <v>195.5</v>
      </c>
      <c r="I19" s="22">
        <v>198</v>
      </c>
      <c r="J19" s="22">
        <v>157</v>
      </c>
      <c r="K19" s="22">
        <v>151</v>
      </c>
      <c r="L19" s="22">
        <v>203</v>
      </c>
      <c r="M19" s="22">
        <v>193</v>
      </c>
      <c r="N19" s="21">
        <v>183</v>
      </c>
      <c r="O19" s="23">
        <v>185</v>
      </c>
      <c r="P19" s="24">
        <f t="shared" si="1"/>
        <v>740</v>
      </c>
    </row>
    <row r="20" spans="1:16" ht="17.399999999999999">
      <c r="A20" s="25">
        <v>20</v>
      </c>
      <c r="B20" s="18" t="s">
        <v>23</v>
      </c>
      <c r="C20" s="19"/>
      <c r="D20" s="19"/>
      <c r="E20" s="19"/>
      <c r="F20" s="19"/>
      <c r="G20" s="22">
        <f t="shared" si="2"/>
        <v>0</v>
      </c>
      <c r="H20" s="21" t="e">
        <f t="shared" si="0"/>
        <v>#DIV/0!</v>
      </c>
      <c r="I20" s="22">
        <v>149</v>
      </c>
      <c r="J20" s="22"/>
      <c r="K20" s="22">
        <v>138</v>
      </c>
      <c r="L20" s="22">
        <v>143</v>
      </c>
      <c r="M20" s="22">
        <v>117</v>
      </c>
      <c r="N20" s="21">
        <v>137</v>
      </c>
      <c r="O20" s="23">
        <v>140</v>
      </c>
      <c r="P20" s="24">
        <f t="shared" si="1"/>
        <v>560</v>
      </c>
    </row>
    <row r="21" spans="1:16" ht="17.399999999999999">
      <c r="A21" s="17">
        <v>17</v>
      </c>
      <c r="B21" s="18" t="s">
        <v>24</v>
      </c>
      <c r="C21" s="19">
        <v>183</v>
      </c>
      <c r="D21" s="19">
        <v>163</v>
      </c>
      <c r="E21" s="19">
        <v>158</v>
      </c>
      <c r="F21" s="19">
        <v>135</v>
      </c>
      <c r="G21" s="22">
        <f t="shared" si="2"/>
        <v>639</v>
      </c>
      <c r="H21" s="21">
        <f t="shared" si="0"/>
        <v>159.75</v>
      </c>
      <c r="I21" s="22">
        <v>161</v>
      </c>
      <c r="J21" s="22"/>
      <c r="K21" s="22">
        <v>164</v>
      </c>
      <c r="L21" s="22">
        <v>174</v>
      </c>
      <c r="M21" s="22">
        <v>149</v>
      </c>
      <c r="N21" s="21">
        <v>162</v>
      </c>
      <c r="O21" s="23">
        <v>165</v>
      </c>
      <c r="P21" s="24">
        <f t="shared" si="1"/>
        <v>660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193</v>
      </c>
      <c r="D23" s="19">
        <v>206</v>
      </c>
      <c r="E23" s="19">
        <v>202</v>
      </c>
      <c r="F23" s="19">
        <v>238</v>
      </c>
      <c r="G23" s="22">
        <f>SUM(C23:F23)</f>
        <v>839</v>
      </c>
      <c r="H23" s="21">
        <f>AVERAGE(C23:F23)</f>
        <v>209.75</v>
      </c>
      <c r="I23" s="22">
        <v>189</v>
      </c>
      <c r="J23" s="22">
        <v>175</v>
      </c>
      <c r="K23" s="22">
        <v>178</v>
      </c>
      <c r="L23" s="22">
        <v>187</v>
      </c>
      <c r="M23" s="22">
        <v>201</v>
      </c>
      <c r="N23" s="21">
        <v>190</v>
      </c>
      <c r="O23" s="23">
        <v>190</v>
      </c>
      <c r="P23" s="24">
        <f>O23*4</f>
        <v>760</v>
      </c>
    </row>
    <row r="24" spans="1:16" ht="17.399999999999999">
      <c r="A24" s="25">
        <v>19</v>
      </c>
      <c r="B24" s="22" t="s">
        <v>26</v>
      </c>
      <c r="C24" s="19">
        <v>170</v>
      </c>
      <c r="D24" s="19">
        <v>159</v>
      </c>
      <c r="E24" s="19">
        <v>132</v>
      </c>
      <c r="F24" s="19">
        <v>186</v>
      </c>
      <c r="G24" s="22">
        <f t="shared" si="2"/>
        <v>647</v>
      </c>
      <c r="H24" s="21">
        <f t="shared" si="0"/>
        <v>161.75</v>
      </c>
      <c r="I24" s="22">
        <v>154</v>
      </c>
      <c r="J24" s="22">
        <v>175</v>
      </c>
      <c r="K24" s="22">
        <v>137</v>
      </c>
      <c r="L24" s="22">
        <v>163</v>
      </c>
      <c r="M24" s="22">
        <v>151</v>
      </c>
      <c r="N24" s="21">
        <v>157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>
        <v>167</v>
      </c>
      <c r="D25" s="19">
        <v>176</v>
      </c>
      <c r="E25" s="19">
        <v>190</v>
      </c>
      <c r="F25" s="19">
        <v>169</v>
      </c>
      <c r="G25" s="22">
        <f>SUM(C25:F25)</f>
        <v>702</v>
      </c>
      <c r="H25" s="21">
        <f>AVERAGE(C25:F25)</f>
        <v>175.5</v>
      </c>
      <c r="I25" s="22"/>
      <c r="J25" s="22"/>
      <c r="K25" s="22"/>
      <c r="L25" s="22">
        <v>165</v>
      </c>
      <c r="M25" s="22">
        <v>181</v>
      </c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 t="s">
        <v>31</v>
      </c>
      <c r="C26" s="19">
        <v>167</v>
      </c>
      <c r="D26" s="19">
        <v>168</v>
      </c>
      <c r="E26" s="19">
        <v>151</v>
      </c>
      <c r="F26" s="19">
        <v>174</v>
      </c>
      <c r="G26" s="22">
        <f>SUM(C26:F26)</f>
        <v>660</v>
      </c>
      <c r="H26" s="21">
        <f>AVERAGE(C26:F26)</f>
        <v>165</v>
      </c>
      <c r="I26" s="22"/>
      <c r="J26" s="22"/>
      <c r="K26" s="22"/>
      <c r="L26" s="22"/>
      <c r="M26" s="22"/>
      <c r="N26" s="21">
        <v>165</v>
      </c>
      <c r="O26" s="23">
        <v>165</v>
      </c>
      <c r="P26" s="24">
        <f>O26*4</f>
        <v>660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27" priority="4" stopIfTrue="1" operator="greaterThan">
      <formula>799</formula>
    </cfRule>
  </conditionalFormatting>
  <conditionalFormatting sqref="C28:D28 D29 F29 C5:F26">
    <cfRule type="cellIs" dxfId="26" priority="2" stopIfTrue="1" operator="greaterThan">
      <formula>199</formula>
    </cfRule>
    <cfRule type="cellIs" dxfId="25" priority="3" stopIfTrue="1" operator="greaterThan">
      <formula>200</formula>
    </cfRule>
  </conditionalFormatting>
  <conditionalFormatting sqref="N27:O27 N5:O12 N13:N26 I5:M7 I9:M12 I18:M19 H5:H27">
    <cfRule type="cellIs" dxfId="24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9"/>
  <sheetViews>
    <sheetView topLeftCell="A2" workbookViewId="0">
      <selection activeCell="S20" sqref="S20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46114</v>
      </c>
      <c r="D3" s="45"/>
      <c r="E3" s="45"/>
      <c r="F3" s="45"/>
      <c r="G3" s="45"/>
      <c r="H3" s="46"/>
      <c r="I3" s="47">
        <v>46100</v>
      </c>
      <c r="J3" s="47">
        <v>46086</v>
      </c>
      <c r="K3" s="47">
        <v>46072</v>
      </c>
      <c r="L3" s="47">
        <v>46058</v>
      </c>
      <c r="M3" s="47">
        <v>46037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9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/>
      <c r="D5" s="11">
        <v>202</v>
      </c>
      <c r="E5" s="11">
        <v>181</v>
      </c>
      <c r="F5" s="11">
        <v>226</v>
      </c>
      <c r="G5" s="12">
        <f>SUM(C5:F5)</f>
        <v>609</v>
      </c>
      <c r="H5" s="13">
        <f t="shared" ref="H5:H24" si="0">AVERAGE(C5:F5)</f>
        <v>203</v>
      </c>
      <c r="I5" s="14">
        <v>179</v>
      </c>
      <c r="J5" s="14">
        <v>191</v>
      </c>
      <c r="K5" s="14">
        <v>185</v>
      </c>
      <c r="L5" s="14">
        <v>200</v>
      </c>
      <c r="M5" s="14">
        <v>179</v>
      </c>
      <c r="N5" s="13">
        <v>190</v>
      </c>
      <c r="O5" s="15">
        <v>190</v>
      </c>
      <c r="P5" s="16">
        <f t="shared" ref="P5:P24" si="1">O5*4</f>
        <v>760</v>
      </c>
    </row>
    <row r="6" spans="1:17" ht="17.399999999999999">
      <c r="A6" s="17">
        <v>2</v>
      </c>
      <c r="B6" s="18" t="s">
        <v>10</v>
      </c>
      <c r="C6" s="19">
        <v>189</v>
      </c>
      <c r="D6" s="20">
        <v>165</v>
      </c>
      <c r="E6" s="20">
        <v>146</v>
      </c>
      <c r="F6" s="20">
        <v>190</v>
      </c>
      <c r="G6" s="12">
        <f>SUM(C6:F6)</f>
        <v>690</v>
      </c>
      <c r="H6" s="21">
        <f t="shared" si="0"/>
        <v>172.5</v>
      </c>
      <c r="I6" s="22">
        <v>180</v>
      </c>
      <c r="J6" s="22">
        <v>216</v>
      </c>
      <c r="K6" s="22">
        <v>195</v>
      </c>
      <c r="L6" s="22">
        <v>203</v>
      </c>
      <c r="M6" s="22">
        <v>189</v>
      </c>
      <c r="N6" s="21">
        <v>193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/>
      <c r="J7" s="22"/>
      <c r="K7" s="22">
        <v>162</v>
      </c>
      <c r="L7" s="22"/>
      <c r="M7" s="22">
        <v>168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>
        <v>159</v>
      </c>
      <c r="J8" s="22">
        <v>170</v>
      </c>
      <c r="K8" s="22">
        <v>156</v>
      </c>
      <c r="L8" s="22">
        <v>161</v>
      </c>
      <c r="M8" s="22">
        <v>170</v>
      </c>
      <c r="N8" s="21">
        <v>163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>
        <v>179</v>
      </c>
      <c r="D9" s="19">
        <v>177</v>
      </c>
      <c r="E9" s="19">
        <v>156</v>
      </c>
      <c r="F9" s="19">
        <v>182</v>
      </c>
      <c r="G9" s="20">
        <f t="shared" si="2"/>
        <v>694</v>
      </c>
      <c r="H9" s="21">
        <f t="shared" si="0"/>
        <v>173.5</v>
      </c>
      <c r="I9" s="22">
        <v>173</v>
      </c>
      <c r="J9" s="22"/>
      <c r="K9" s="22"/>
      <c r="L9" s="22">
        <v>166</v>
      </c>
      <c r="M9" s="22">
        <v>163</v>
      </c>
      <c r="N9" s="21">
        <v>169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178</v>
      </c>
      <c r="D10" s="19">
        <v>149</v>
      </c>
      <c r="E10" s="19">
        <v>127</v>
      </c>
      <c r="F10" s="19">
        <v>152</v>
      </c>
      <c r="G10" s="20">
        <f t="shared" si="2"/>
        <v>606</v>
      </c>
      <c r="H10" s="21">
        <f t="shared" si="0"/>
        <v>151.5</v>
      </c>
      <c r="I10" s="22">
        <v>170</v>
      </c>
      <c r="J10" s="22">
        <v>166</v>
      </c>
      <c r="K10" s="22"/>
      <c r="L10" s="22">
        <v>156</v>
      </c>
      <c r="M10" s="22">
        <v>162</v>
      </c>
      <c r="N10" s="21">
        <v>164</v>
      </c>
      <c r="O10" s="23">
        <v>165</v>
      </c>
      <c r="P10" s="24">
        <f t="shared" si="1"/>
        <v>660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>
        <v>175</v>
      </c>
      <c r="K11" s="22">
        <v>156</v>
      </c>
      <c r="L11" s="22"/>
      <c r="M11" s="22"/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205</v>
      </c>
      <c r="D12" s="19">
        <v>199</v>
      </c>
      <c r="E12" s="19">
        <v>259</v>
      </c>
      <c r="F12" s="19">
        <v>159</v>
      </c>
      <c r="G12" s="20">
        <f t="shared" si="2"/>
        <v>822</v>
      </c>
      <c r="H12" s="21">
        <f t="shared" si="0"/>
        <v>205.5</v>
      </c>
      <c r="I12" s="22">
        <v>222</v>
      </c>
      <c r="J12" s="22">
        <v>212</v>
      </c>
      <c r="K12" s="22">
        <v>221</v>
      </c>
      <c r="L12" s="22">
        <v>193</v>
      </c>
      <c r="M12" s="22">
        <v>197</v>
      </c>
      <c r="N12" s="21">
        <v>209</v>
      </c>
      <c r="O12" s="23">
        <v>210</v>
      </c>
      <c r="P12" s="24">
        <f t="shared" si="1"/>
        <v>840</v>
      </c>
    </row>
    <row r="13" spans="1:17" ht="17.399999999999999">
      <c r="A13" s="25">
        <v>12</v>
      </c>
      <c r="B13" s="22" t="s">
        <v>17</v>
      </c>
      <c r="C13" s="19">
        <v>190</v>
      </c>
      <c r="D13" s="19">
        <v>143</v>
      </c>
      <c r="E13" s="19">
        <v>170</v>
      </c>
      <c r="F13" s="19">
        <v>189</v>
      </c>
      <c r="G13" s="22">
        <f>SUM(C13:F13)</f>
        <v>692</v>
      </c>
      <c r="H13" s="21">
        <f>AVERAGE(C13:F13)</f>
        <v>173</v>
      </c>
      <c r="I13" s="22">
        <v>176</v>
      </c>
      <c r="J13" s="22">
        <v>180</v>
      </c>
      <c r="K13" s="22">
        <v>202</v>
      </c>
      <c r="L13" s="22"/>
      <c r="M13" s="22">
        <v>166</v>
      </c>
      <c r="N13" s="21">
        <v>180</v>
      </c>
      <c r="O13" s="23">
        <v>180</v>
      </c>
      <c r="P13" s="24">
        <f>O13*4</f>
        <v>720</v>
      </c>
    </row>
    <row r="14" spans="1:17" ht="17.399999999999999">
      <c r="A14" s="17">
        <v>1</v>
      </c>
      <c r="B14" s="18" t="s">
        <v>18</v>
      </c>
      <c r="C14" s="19">
        <v>164</v>
      </c>
      <c r="D14" s="19">
        <v>202</v>
      </c>
      <c r="E14" s="19">
        <v>170</v>
      </c>
      <c r="F14" s="19">
        <v>159</v>
      </c>
      <c r="G14" s="20">
        <f t="shared" si="2"/>
        <v>695</v>
      </c>
      <c r="H14" s="21">
        <f t="shared" si="0"/>
        <v>173.75</v>
      </c>
      <c r="I14" s="22">
        <v>184</v>
      </c>
      <c r="J14" s="22"/>
      <c r="K14" s="22">
        <v>200</v>
      </c>
      <c r="L14" s="22">
        <v>193</v>
      </c>
      <c r="M14" s="22">
        <v>184</v>
      </c>
      <c r="N14" s="21">
        <v>189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/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169</v>
      </c>
      <c r="D16" s="19">
        <v>113</v>
      </c>
      <c r="E16" s="19">
        <v>128</v>
      </c>
      <c r="F16" s="19">
        <v>119</v>
      </c>
      <c r="G16" s="20">
        <f t="shared" si="2"/>
        <v>529</v>
      </c>
      <c r="H16" s="21">
        <f t="shared" si="0"/>
        <v>132.25</v>
      </c>
      <c r="I16" s="22">
        <v>121</v>
      </c>
      <c r="J16" s="22">
        <v>130</v>
      </c>
      <c r="K16" s="22"/>
      <c r="L16" s="22">
        <v>131</v>
      </c>
      <c r="M16" s="22">
        <v>134</v>
      </c>
      <c r="N16" s="21">
        <v>129</v>
      </c>
      <c r="O16" s="23">
        <v>130</v>
      </c>
      <c r="P16" s="24">
        <f t="shared" si="1"/>
        <v>520</v>
      </c>
    </row>
    <row r="17" spans="1:16" ht="17.399999999999999">
      <c r="A17" s="25">
        <v>18</v>
      </c>
      <c r="B17" s="22" t="s">
        <v>27</v>
      </c>
      <c r="C17" s="19">
        <v>146</v>
      </c>
      <c r="D17" s="19">
        <v>233</v>
      </c>
      <c r="E17" s="19">
        <v>212</v>
      </c>
      <c r="F17" s="19">
        <v>148</v>
      </c>
      <c r="G17" s="22">
        <f t="shared" si="2"/>
        <v>739</v>
      </c>
      <c r="H17" s="21">
        <f>AVERAGE(C17:F17)</f>
        <v>184.75</v>
      </c>
      <c r="I17" s="22">
        <v>178</v>
      </c>
      <c r="J17" s="22"/>
      <c r="K17" s="22">
        <v>185</v>
      </c>
      <c r="L17" s="22">
        <v>148</v>
      </c>
      <c r="M17" s="22"/>
      <c r="N17" s="21">
        <v>170</v>
      </c>
      <c r="O17" s="23">
        <v>170</v>
      </c>
      <c r="P17" s="24">
        <f>O17*4</f>
        <v>680</v>
      </c>
    </row>
    <row r="18" spans="1:16" ht="17.399999999999999">
      <c r="A18" s="17">
        <v>6</v>
      </c>
      <c r="B18" s="18" t="s">
        <v>21</v>
      </c>
      <c r="C18" s="19"/>
      <c r="D18" s="19"/>
      <c r="E18" s="19"/>
      <c r="F18" s="19"/>
      <c r="G18" s="20">
        <f t="shared" si="2"/>
        <v>0</v>
      </c>
      <c r="H18" s="21" t="e">
        <f t="shared" si="0"/>
        <v>#DIV/0!</v>
      </c>
      <c r="I18" s="22">
        <v>149</v>
      </c>
      <c r="J18" s="22"/>
      <c r="K18" s="22">
        <v>185</v>
      </c>
      <c r="L18" s="22"/>
      <c r="M18" s="22">
        <v>177</v>
      </c>
      <c r="N18" s="21">
        <v>175</v>
      </c>
      <c r="O18" s="23">
        <v>175</v>
      </c>
      <c r="P18" s="24">
        <f t="shared" si="1"/>
        <v>700</v>
      </c>
    </row>
    <row r="19" spans="1:16" ht="17.399999999999999">
      <c r="A19" s="17">
        <v>7</v>
      </c>
      <c r="B19" s="18" t="s">
        <v>22</v>
      </c>
      <c r="C19" s="19">
        <v>199</v>
      </c>
      <c r="D19" s="19">
        <v>187</v>
      </c>
      <c r="E19" s="19">
        <v>166</v>
      </c>
      <c r="F19" s="19">
        <v>162</v>
      </c>
      <c r="G19" s="20">
        <f t="shared" si="2"/>
        <v>714</v>
      </c>
      <c r="H19" s="21">
        <f t="shared" si="0"/>
        <v>178.5</v>
      </c>
      <c r="I19" s="22">
        <v>196</v>
      </c>
      <c r="J19" s="22">
        <v>198</v>
      </c>
      <c r="K19" s="22">
        <v>157</v>
      </c>
      <c r="L19" s="22">
        <v>151</v>
      </c>
      <c r="M19" s="22">
        <v>203</v>
      </c>
      <c r="N19" s="21">
        <v>181</v>
      </c>
      <c r="O19" s="23">
        <v>185</v>
      </c>
      <c r="P19" s="24">
        <f t="shared" si="1"/>
        <v>740</v>
      </c>
    </row>
    <row r="20" spans="1:16" ht="17.399999999999999">
      <c r="A20" s="25">
        <v>20</v>
      </c>
      <c r="B20" s="18" t="s">
        <v>23</v>
      </c>
      <c r="C20" s="19">
        <v>132</v>
      </c>
      <c r="D20" s="19">
        <v>102</v>
      </c>
      <c r="E20" s="19"/>
      <c r="F20" s="19"/>
      <c r="G20" s="22">
        <f t="shared" si="2"/>
        <v>234</v>
      </c>
      <c r="H20" s="21">
        <f t="shared" si="0"/>
        <v>117</v>
      </c>
      <c r="I20" s="22"/>
      <c r="J20" s="22">
        <v>149</v>
      </c>
      <c r="K20" s="22"/>
      <c r="L20" s="22">
        <v>138</v>
      </c>
      <c r="M20" s="22">
        <v>143</v>
      </c>
      <c r="N20" s="21">
        <v>132</v>
      </c>
      <c r="O20" s="23">
        <v>135</v>
      </c>
      <c r="P20" s="24">
        <f t="shared" si="1"/>
        <v>540</v>
      </c>
    </row>
    <row r="21" spans="1:16" ht="17.399999999999999">
      <c r="A21" s="17">
        <v>17</v>
      </c>
      <c r="B21" s="18" t="s">
        <v>24</v>
      </c>
      <c r="C21" s="19">
        <v>166</v>
      </c>
      <c r="D21" s="19">
        <v>148</v>
      </c>
      <c r="E21" s="19">
        <v>177</v>
      </c>
      <c r="F21" s="19">
        <v>155</v>
      </c>
      <c r="G21" s="22">
        <f t="shared" si="2"/>
        <v>646</v>
      </c>
      <c r="H21" s="21">
        <f t="shared" si="0"/>
        <v>161.5</v>
      </c>
      <c r="I21" s="22">
        <v>160</v>
      </c>
      <c r="J21" s="22">
        <v>161</v>
      </c>
      <c r="K21" s="22"/>
      <c r="L21" s="22">
        <v>164</v>
      </c>
      <c r="M21" s="22">
        <v>174</v>
      </c>
      <c r="N21" s="21">
        <v>162</v>
      </c>
      <c r="O21" s="23">
        <v>165</v>
      </c>
      <c r="P21" s="24">
        <f t="shared" si="1"/>
        <v>660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170</v>
      </c>
      <c r="D23" s="19">
        <v>205</v>
      </c>
      <c r="E23" s="19">
        <v>226</v>
      </c>
      <c r="F23" s="19">
        <v>139</v>
      </c>
      <c r="G23" s="22">
        <f>SUM(C23:F23)</f>
        <v>740</v>
      </c>
      <c r="H23" s="21">
        <f>AVERAGE(C23:F23)</f>
        <v>185</v>
      </c>
      <c r="I23" s="22">
        <v>210</v>
      </c>
      <c r="J23" s="22">
        <v>189</v>
      </c>
      <c r="K23" s="22">
        <v>175</v>
      </c>
      <c r="L23" s="22">
        <v>178</v>
      </c>
      <c r="M23" s="22">
        <v>187</v>
      </c>
      <c r="N23" s="21">
        <v>187</v>
      </c>
      <c r="O23" s="23">
        <v>190</v>
      </c>
      <c r="P23" s="24">
        <f>O23*4</f>
        <v>760</v>
      </c>
    </row>
    <row r="24" spans="1:16" ht="17.399999999999999">
      <c r="A24" s="25">
        <v>19</v>
      </c>
      <c r="B24" s="22" t="s">
        <v>26</v>
      </c>
      <c r="C24" s="19">
        <v>170</v>
      </c>
      <c r="D24" s="19">
        <v>137</v>
      </c>
      <c r="E24" s="19">
        <v>157</v>
      </c>
      <c r="F24" s="19">
        <v>145</v>
      </c>
      <c r="G24" s="22">
        <f t="shared" si="2"/>
        <v>609</v>
      </c>
      <c r="H24" s="21">
        <f t="shared" si="0"/>
        <v>152.25</v>
      </c>
      <c r="I24" s="22">
        <v>162</v>
      </c>
      <c r="J24" s="22">
        <v>154</v>
      </c>
      <c r="K24" s="22">
        <v>175</v>
      </c>
      <c r="L24" s="22">
        <v>137</v>
      </c>
      <c r="M24" s="22">
        <v>163</v>
      </c>
      <c r="N24" s="21">
        <v>157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>
        <v>118</v>
      </c>
      <c r="D25" s="19">
        <v>209</v>
      </c>
      <c r="E25" s="19">
        <v>154</v>
      </c>
      <c r="F25" s="19">
        <v>213</v>
      </c>
      <c r="G25" s="22">
        <f>SUM(C25:F25)</f>
        <v>694</v>
      </c>
      <c r="H25" s="21">
        <f>AVERAGE(C25:F25)</f>
        <v>173.5</v>
      </c>
      <c r="I25" s="22">
        <v>176</v>
      </c>
      <c r="J25" s="22"/>
      <c r="K25" s="22"/>
      <c r="L25" s="22"/>
      <c r="M25" s="22">
        <v>165</v>
      </c>
      <c r="N25" s="21">
        <v>178</v>
      </c>
      <c r="O25" s="23">
        <v>180</v>
      </c>
      <c r="P25" s="24">
        <f>O25*4</f>
        <v>720</v>
      </c>
    </row>
    <row r="26" spans="1:16" ht="17.399999999999999">
      <c r="A26" s="25"/>
      <c r="B26" s="22" t="s">
        <v>31</v>
      </c>
      <c r="C26" s="19">
        <v>179</v>
      </c>
      <c r="D26" s="19">
        <v>181</v>
      </c>
      <c r="E26" s="19">
        <v>155</v>
      </c>
      <c r="F26" s="19">
        <v>194</v>
      </c>
      <c r="G26" s="22">
        <f>SUM(C26:F26)</f>
        <v>709</v>
      </c>
      <c r="H26" s="21">
        <f>AVERAGE(C26:F26)</f>
        <v>177.25</v>
      </c>
      <c r="I26" s="22">
        <v>165</v>
      </c>
      <c r="J26" s="22"/>
      <c r="K26" s="22"/>
      <c r="L26" s="22"/>
      <c r="M26" s="22"/>
      <c r="N26" s="21">
        <v>171</v>
      </c>
      <c r="O26" s="23">
        <v>175</v>
      </c>
      <c r="P26" s="24">
        <f>O26*4</f>
        <v>700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23" priority="4" stopIfTrue="1" operator="greaterThan">
      <formula>799</formula>
    </cfRule>
  </conditionalFormatting>
  <conditionalFormatting sqref="C28:D28 D29 F29 C5:F26">
    <cfRule type="cellIs" dxfId="22" priority="2" stopIfTrue="1" operator="greaterThan">
      <formula>199</formula>
    </cfRule>
    <cfRule type="cellIs" dxfId="21" priority="3" stopIfTrue="1" operator="greaterThan">
      <formula>200</formula>
    </cfRule>
  </conditionalFormatting>
  <conditionalFormatting sqref="N27:O27 N5:O12 N13:N26 I5:M7 I9:M12 I18:M19 H5:H27">
    <cfRule type="cellIs" dxfId="20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O25" sqref="O2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46128</v>
      </c>
      <c r="D3" s="45"/>
      <c r="E3" s="45"/>
      <c r="F3" s="45"/>
      <c r="G3" s="45"/>
      <c r="H3" s="46"/>
      <c r="I3" s="47">
        <v>46114</v>
      </c>
      <c r="J3" s="47">
        <v>46100</v>
      </c>
      <c r="K3" s="47">
        <v>46086</v>
      </c>
      <c r="L3" s="47">
        <v>46072</v>
      </c>
      <c r="M3" s="47">
        <v>46058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8"/>
      <c r="M4" s="49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194</v>
      </c>
      <c r="D5" s="11">
        <v>162</v>
      </c>
      <c r="E5" s="11">
        <v>183</v>
      </c>
      <c r="F5" s="11">
        <v>162</v>
      </c>
      <c r="G5" s="12">
        <f>SUM(C5:F5)</f>
        <v>701</v>
      </c>
      <c r="H5" s="13">
        <f t="shared" ref="H5:H25" si="0">AVERAGE(C5:F5)</f>
        <v>175.25</v>
      </c>
      <c r="I5" s="14">
        <v>203</v>
      </c>
      <c r="J5" s="14">
        <v>179</v>
      </c>
      <c r="K5" s="14">
        <v>191</v>
      </c>
      <c r="L5" s="14">
        <v>185</v>
      </c>
      <c r="M5" s="14">
        <v>200</v>
      </c>
      <c r="N5" s="13">
        <v>189</v>
      </c>
      <c r="O5" s="15">
        <v>190</v>
      </c>
      <c r="P5" s="16">
        <f t="shared" ref="P5:P25" si="1">O5*4</f>
        <v>760</v>
      </c>
    </row>
    <row r="6" spans="1:17" ht="17.399999999999999">
      <c r="A6" s="17">
        <v>2</v>
      </c>
      <c r="B6" s="18" t="s">
        <v>10</v>
      </c>
      <c r="C6" s="19">
        <v>181</v>
      </c>
      <c r="D6" s="20">
        <v>140</v>
      </c>
      <c r="E6" s="20">
        <v>195</v>
      </c>
      <c r="F6" s="20">
        <v>216</v>
      </c>
      <c r="G6" s="12">
        <f>SUM(C6:F6)</f>
        <v>732</v>
      </c>
      <c r="H6" s="21">
        <f t="shared" si="0"/>
        <v>183</v>
      </c>
      <c r="I6" s="22">
        <v>173</v>
      </c>
      <c r="J6" s="22">
        <v>180</v>
      </c>
      <c r="K6" s="22">
        <v>216</v>
      </c>
      <c r="L6" s="22">
        <v>195</v>
      </c>
      <c r="M6" s="22">
        <v>203</v>
      </c>
      <c r="N6" s="21">
        <v>192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>
        <v>162</v>
      </c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181</v>
      </c>
      <c r="D8" s="20">
        <v>149</v>
      </c>
      <c r="E8" s="20">
        <v>147</v>
      </c>
      <c r="F8" s="20">
        <v>157</v>
      </c>
      <c r="G8" s="20">
        <f t="shared" si="2"/>
        <v>634</v>
      </c>
      <c r="H8" s="21">
        <f t="shared" si="0"/>
        <v>158.5</v>
      </c>
      <c r="I8" s="22"/>
      <c r="J8" s="22">
        <v>159</v>
      </c>
      <c r="K8" s="22">
        <v>170</v>
      </c>
      <c r="L8" s="22">
        <v>156</v>
      </c>
      <c r="M8" s="22">
        <v>161</v>
      </c>
      <c r="N8" s="21">
        <v>163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174</v>
      </c>
      <c r="J9" s="22">
        <v>173</v>
      </c>
      <c r="K9" s="22"/>
      <c r="L9" s="22"/>
      <c r="M9" s="22">
        <v>166</v>
      </c>
      <c r="N9" s="21">
        <v>169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>
        <v>152</v>
      </c>
      <c r="J10" s="22">
        <v>170</v>
      </c>
      <c r="K10" s="22">
        <v>166</v>
      </c>
      <c r="L10" s="22"/>
      <c r="M10" s="22">
        <v>156</v>
      </c>
      <c r="N10" s="21">
        <v>164</v>
      </c>
      <c r="O10" s="23">
        <v>165</v>
      </c>
      <c r="P10" s="24">
        <f t="shared" si="1"/>
        <v>660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/>
      <c r="K11" s="22">
        <v>175</v>
      </c>
      <c r="L11" s="22">
        <v>156</v>
      </c>
      <c r="M11" s="22"/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181</v>
      </c>
      <c r="D12" s="19">
        <v>151</v>
      </c>
      <c r="E12" s="19">
        <v>206</v>
      </c>
      <c r="F12" s="19">
        <v>201</v>
      </c>
      <c r="G12" s="20">
        <f t="shared" si="2"/>
        <v>739</v>
      </c>
      <c r="H12" s="21">
        <f t="shared" si="0"/>
        <v>184.75</v>
      </c>
      <c r="I12" s="22">
        <v>206</v>
      </c>
      <c r="J12" s="22">
        <v>222</v>
      </c>
      <c r="K12" s="22">
        <v>212</v>
      </c>
      <c r="L12" s="22">
        <v>221</v>
      </c>
      <c r="M12" s="22">
        <v>193</v>
      </c>
      <c r="N12" s="21">
        <v>207</v>
      </c>
      <c r="O12" s="23">
        <v>210</v>
      </c>
      <c r="P12" s="24">
        <f t="shared" si="1"/>
        <v>840</v>
      </c>
    </row>
    <row r="13" spans="1:17" ht="17.399999999999999">
      <c r="A13" s="25">
        <v>12</v>
      </c>
      <c r="B13" s="22" t="s">
        <v>17</v>
      </c>
      <c r="C13" s="19">
        <v>203</v>
      </c>
      <c r="D13" s="19">
        <v>148</v>
      </c>
      <c r="E13" s="19">
        <v>167</v>
      </c>
      <c r="F13" s="19">
        <v>186</v>
      </c>
      <c r="G13" s="22">
        <f>SUM(C13:F13)</f>
        <v>704</v>
      </c>
      <c r="H13" s="21">
        <f>AVERAGE(C13:F13)</f>
        <v>176</v>
      </c>
      <c r="I13" s="22">
        <v>173</v>
      </c>
      <c r="J13" s="22">
        <v>176</v>
      </c>
      <c r="K13" s="22">
        <v>180</v>
      </c>
      <c r="L13" s="22">
        <v>202</v>
      </c>
      <c r="M13" s="22"/>
      <c r="N13" s="21">
        <v>179</v>
      </c>
      <c r="O13" s="23">
        <v>180</v>
      </c>
      <c r="P13" s="24">
        <f>O13*4</f>
        <v>720</v>
      </c>
    </row>
    <row r="14" spans="1:17" ht="17.399999999999999">
      <c r="A14" s="17">
        <v>1</v>
      </c>
      <c r="B14" s="18" t="s">
        <v>18</v>
      </c>
      <c r="C14" s="19">
        <v>209</v>
      </c>
      <c r="D14" s="19">
        <v>182</v>
      </c>
      <c r="E14" s="19">
        <v>175</v>
      </c>
      <c r="F14" s="19">
        <v>170</v>
      </c>
      <c r="G14" s="20">
        <f t="shared" si="2"/>
        <v>736</v>
      </c>
      <c r="H14" s="21">
        <f t="shared" si="0"/>
        <v>184</v>
      </c>
      <c r="I14" s="22">
        <v>174</v>
      </c>
      <c r="J14" s="22">
        <v>184</v>
      </c>
      <c r="K14" s="22"/>
      <c r="L14" s="22">
        <v>200</v>
      </c>
      <c r="M14" s="22">
        <v>193</v>
      </c>
      <c r="N14" s="21">
        <v>187</v>
      </c>
      <c r="O14" s="23">
        <v>190</v>
      </c>
      <c r="P14" s="24">
        <f t="shared" si="1"/>
        <v>760</v>
      </c>
      <c r="Q14" s="32"/>
    </row>
    <row r="15" spans="1:17" ht="17.399999999999999">
      <c r="A15" s="25"/>
      <c r="B15" s="22" t="s">
        <v>31</v>
      </c>
      <c r="C15" s="19">
        <v>166</v>
      </c>
      <c r="D15" s="19">
        <v>184</v>
      </c>
      <c r="E15" s="19">
        <v>157</v>
      </c>
      <c r="F15" s="19">
        <v>140</v>
      </c>
      <c r="G15" s="22">
        <f>SUM(C15:F15)</f>
        <v>647</v>
      </c>
      <c r="H15" s="21">
        <f>AVERAGE(C15:F15)</f>
        <v>161.75</v>
      </c>
      <c r="I15" s="22">
        <v>177</v>
      </c>
      <c r="J15" s="22">
        <v>165</v>
      </c>
      <c r="K15" s="22"/>
      <c r="L15" s="22"/>
      <c r="M15" s="22"/>
      <c r="N15" s="21">
        <v>168</v>
      </c>
      <c r="O15" s="23">
        <v>170</v>
      </c>
      <c r="P15" s="24">
        <f>O15*4</f>
        <v>680</v>
      </c>
    </row>
    <row r="16" spans="1:17" ht="17.399999999999999">
      <c r="A16" s="25">
        <v>16</v>
      </c>
      <c r="B16" s="22" t="s">
        <v>19</v>
      </c>
      <c r="C16" s="19"/>
      <c r="D16" s="19"/>
      <c r="E16" s="19"/>
      <c r="F16" s="19"/>
      <c r="G16" s="22">
        <f>SUM(C16:F16)</f>
        <v>0</v>
      </c>
      <c r="H16" s="21" t="e">
        <f>AVERAGE(C16:F16)</f>
        <v>#DIV/0!</v>
      </c>
      <c r="I16" s="22"/>
      <c r="J16" s="22"/>
      <c r="K16" s="22"/>
      <c r="L16" s="22"/>
      <c r="M16" s="22"/>
      <c r="N16" s="21">
        <v>165</v>
      </c>
      <c r="O16" s="23">
        <v>165</v>
      </c>
      <c r="P16" s="24">
        <f>O16*4</f>
        <v>660</v>
      </c>
    </row>
    <row r="17" spans="1:16" ht="17.399999999999999">
      <c r="A17" s="17">
        <v>21</v>
      </c>
      <c r="B17" s="18" t="s">
        <v>20</v>
      </c>
      <c r="C17" s="19"/>
      <c r="D17" s="19">
        <v>116</v>
      </c>
      <c r="E17" s="19">
        <v>113</v>
      </c>
      <c r="F17" s="19">
        <v>146</v>
      </c>
      <c r="G17" s="20">
        <f t="shared" si="2"/>
        <v>375</v>
      </c>
      <c r="H17" s="21">
        <f t="shared" si="0"/>
        <v>125</v>
      </c>
      <c r="I17" s="22">
        <v>132</v>
      </c>
      <c r="J17" s="22">
        <v>121</v>
      </c>
      <c r="K17" s="22">
        <v>130</v>
      </c>
      <c r="L17" s="22"/>
      <c r="M17" s="22">
        <v>131</v>
      </c>
      <c r="N17" s="21">
        <v>129</v>
      </c>
      <c r="O17" s="23">
        <v>130</v>
      </c>
      <c r="P17" s="24">
        <f t="shared" si="1"/>
        <v>520</v>
      </c>
    </row>
    <row r="18" spans="1:16" ht="17.399999999999999">
      <c r="A18" s="25">
        <v>18</v>
      </c>
      <c r="B18" s="22" t="s">
        <v>27</v>
      </c>
      <c r="C18" s="19">
        <v>148</v>
      </c>
      <c r="D18" s="19">
        <v>156</v>
      </c>
      <c r="E18" s="19">
        <v>191</v>
      </c>
      <c r="F18" s="19">
        <v>170</v>
      </c>
      <c r="G18" s="22">
        <f t="shared" si="2"/>
        <v>665</v>
      </c>
      <c r="H18" s="21">
        <f>AVERAGE(C18:F18)</f>
        <v>166.25</v>
      </c>
      <c r="I18" s="22">
        <v>185</v>
      </c>
      <c r="J18" s="22">
        <v>178</v>
      </c>
      <c r="K18" s="22"/>
      <c r="L18" s="22">
        <v>185</v>
      </c>
      <c r="M18" s="22">
        <v>148</v>
      </c>
      <c r="N18" s="21">
        <v>175</v>
      </c>
      <c r="O18" s="23">
        <v>175</v>
      </c>
      <c r="P18" s="24">
        <f>O18*4</f>
        <v>700</v>
      </c>
    </row>
    <row r="19" spans="1:16" ht="17.399999999999999">
      <c r="A19" s="17">
        <v>6</v>
      </c>
      <c r="B19" s="18" t="s">
        <v>21</v>
      </c>
      <c r="C19" s="19"/>
      <c r="D19" s="19"/>
      <c r="E19" s="19"/>
      <c r="F19" s="19"/>
      <c r="G19" s="20">
        <f t="shared" si="2"/>
        <v>0</v>
      </c>
      <c r="H19" s="21" t="e">
        <f t="shared" si="0"/>
        <v>#DIV/0!</v>
      </c>
      <c r="I19" s="22"/>
      <c r="J19" s="22">
        <v>149</v>
      </c>
      <c r="K19" s="22"/>
      <c r="L19" s="22">
        <v>185</v>
      </c>
      <c r="M19" s="22"/>
      <c r="N19" s="21">
        <v>175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>
        <v>137</v>
      </c>
      <c r="D20" s="19">
        <v>193</v>
      </c>
      <c r="E20" s="19">
        <v>147</v>
      </c>
      <c r="F20" s="19">
        <v>157</v>
      </c>
      <c r="G20" s="20">
        <f t="shared" si="2"/>
        <v>634</v>
      </c>
      <c r="H20" s="21">
        <f t="shared" si="0"/>
        <v>158.5</v>
      </c>
      <c r="I20" s="22">
        <v>179</v>
      </c>
      <c r="J20" s="22">
        <v>196</v>
      </c>
      <c r="K20" s="22">
        <v>198</v>
      </c>
      <c r="L20" s="22">
        <v>157</v>
      </c>
      <c r="M20" s="22">
        <v>151</v>
      </c>
      <c r="N20" s="21">
        <v>174</v>
      </c>
      <c r="O20" s="23">
        <v>175</v>
      </c>
      <c r="P20" s="24">
        <f t="shared" si="1"/>
        <v>700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>
        <v>117</v>
      </c>
      <c r="J21" s="22"/>
      <c r="K21" s="22">
        <v>149</v>
      </c>
      <c r="L21" s="22"/>
      <c r="M21" s="22">
        <v>138</v>
      </c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17</v>
      </c>
      <c r="B22" s="18" t="s">
        <v>24</v>
      </c>
      <c r="C22" s="19">
        <v>177</v>
      </c>
      <c r="D22" s="19">
        <v>152</v>
      </c>
      <c r="E22" s="19">
        <v>204</v>
      </c>
      <c r="F22" s="19">
        <v>191</v>
      </c>
      <c r="G22" s="22">
        <f t="shared" si="2"/>
        <v>724</v>
      </c>
      <c r="H22" s="21">
        <f t="shared" si="0"/>
        <v>181</v>
      </c>
      <c r="I22" s="22">
        <v>162</v>
      </c>
      <c r="J22" s="22">
        <v>160</v>
      </c>
      <c r="K22" s="22">
        <v>161</v>
      </c>
      <c r="L22" s="22"/>
      <c r="M22" s="22">
        <v>164</v>
      </c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>
        <v>8</v>
      </c>
      <c r="B23" s="18" t="s">
        <v>25</v>
      </c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>
        <v>180</v>
      </c>
      <c r="O23" s="23">
        <v>180</v>
      </c>
      <c r="P23" s="24">
        <f t="shared" si="1"/>
        <v>720</v>
      </c>
    </row>
    <row r="24" spans="1:16" ht="17.399999999999999">
      <c r="A24" s="25">
        <v>4</v>
      </c>
      <c r="B24" s="22" t="s">
        <v>28</v>
      </c>
      <c r="C24" s="19">
        <v>181</v>
      </c>
      <c r="D24" s="19">
        <v>199</v>
      </c>
      <c r="E24" s="19">
        <v>223</v>
      </c>
      <c r="F24" s="19">
        <v>207</v>
      </c>
      <c r="G24" s="22">
        <f>SUM(C24:F24)</f>
        <v>810</v>
      </c>
      <c r="H24" s="21">
        <f>AVERAGE(C24:F24)</f>
        <v>202.5</v>
      </c>
      <c r="I24" s="22">
        <v>185</v>
      </c>
      <c r="J24" s="22">
        <v>210</v>
      </c>
      <c r="K24" s="22">
        <v>189</v>
      </c>
      <c r="L24" s="22">
        <v>175</v>
      </c>
      <c r="M24" s="22">
        <v>178</v>
      </c>
      <c r="N24" s="21">
        <v>190</v>
      </c>
      <c r="O24" s="23">
        <v>190</v>
      </c>
      <c r="P24" s="24">
        <f>O24*4</f>
        <v>760</v>
      </c>
    </row>
    <row r="25" spans="1:16" ht="17.399999999999999">
      <c r="A25" s="25">
        <v>19</v>
      </c>
      <c r="B25" s="22" t="s">
        <v>26</v>
      </c>
      <c r="C25" s="19">
        <v>167</v>
      </c>
      <c r="D25" s="19">
        <v>177</v>
      </c>
      <c r="E25" s="19">
        <v>191</v>
      </c>
      <c r="F25" s="19">
        <v>158</v>
      </c>
      <c r="G25" s="22">
        <f t="shared" si="2"/>
        <v>693</v>
      </c>
      <c r="H25" s="21">
        <f t="shared" si="0"/>
        <v>173.25</v>
      </c>
      <c r="I25" s="22">
        <v>152</v>
      </c>
      <c r="J25" s="22">
        <v>162</v>
      </c>
      <c r="K25" s="22">
        <v>154</v>
      </c>
      <c r="L25" s="22">
        <v>175</v>
      </c>
      <c r="M25" s="22">
        <v>137</v>
      </c>
      <c r="N25" s="21">
        <v>159</v>
      </c>
      <c r="O25" s="23">
        <v>160</v>
      </c>
      <c r="P25" s="24">
        <f t="shared" si="1"/>
        <v>640</v>
      </c>
    </row>
    <row r="26" spans="1:16" ht="17.399999999999999">
      <c r="A26" s="25">
        <v>9</v>
      </c>
      <c r="B26" s="22" t="s">
        <v>29</v>
      </c>
      <c r="C26" s="19"/>
      <c r="D26" s="19"/>
      <c r="E26" s="19"/>
      <c r="F26" s="19"/>
      <c r="G26" s="22">
        <f>SUM(C26:F26)</f>
        <v>0</v>
      </c>
      <c r="H26" s="21" t="e">
        <f>AVERAGE(C26:F26)</f>
        <v>#DIV/0!</v>
      </c>
      <c r="I26" s="22">
        <v>174</v>
      </c>
      <c r="J26" s="22">
        <v>176</v>
      </c>
      <c r="K26" s="22"/>
      <c r="L26" s="22"/>
      <c r="M26" s="22"/>
      <c r="N26" s="21">
        <v>178</v>
      </c>
      <c r="O26" s="23">
        <v>180</v>
      </c>
      <c r="P26" s="24">
        <f>O26*4</f>
        <v>720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G5:G27 P5:P27">
    <cfRule type="cellIs" dxfId="19" priority="4" stopIfTrue="1" operator="greaterThan">
      <formula>799</formula>
    </cfRule>
  </conditionalFormatting>
  <conditionalFormatting sqref="C28:D28 D29 F29 C5:F26">
    <cfRule type="cellIs" dxfId="18" priority="2" stopIfTrue="1" operator="greaterThan">
      <formula>199</formula>
    </cfRule>
    <cfRule type="cellIs" dxfId="17" priority="3" stopIfTrue="1" operator="greaterThan">
      <formula>200</formula>
    </cfRule>
  </conditionalFormatting>
  <conditionalFormatting sqref="N27:O27 N5:O12 I5:M7 I9:M12 I19:M20 H5:H27 N13:N26">
    <cfRule type="cellIs" dxfId="16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9"/>
  <sheetViews>
    <sheetView topLeftCell="A3" workbookViewId="0">
      <selection activeCell="A25" sqref="A2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46149</v>
      </c>
      <c r="D3" s="45"/>
      <c r="E3" s="45"/>
      <c r="F3" s="45"/>
      <c r="G3" s="45"/>
      <c r="H3" s="46"/>
      <c r="I3" s="47">
        <v>46128</v>
      </c>
      <c r="J3" s="47">
        <v>46114</v>
      </c>
      <c r="K3" s="47">
        <v>46100</v>
      </c>
      <c r="L3" s="47">
        <v>46086</v>
      </c>
      <c r="M3" s="47">
        <v>46072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9"/>
      <c r="J4" s="48"/>
      <c r="K4" s="48"/>
      <c r="L4" s="48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>
        <v>164</v>
      </c>
      <c r="D5" s="11">
        <v>211</v>
      </c>
      <c r="E5" s="11">
        <v>153</v>
      </c>
      <c r="F5" s="11">
        <v>140</v>
      </c>
      <c r="G5" s="12">
        <f>SUM(C5:F5)</f>
        <v>668</v>
      </c>
      <c r="H5" s="13">
        <f t="shared" ref="H5:H25" si="0">AVERAGE(C5:F5)</f>
        <v>167</v>
      </c>
      <c r="I5" s="14">
        <v>175</v>
      </c>
      <c r="J5" s="14">
        <v>203</v>
      </c>
      <c r="K5" s="14">
        <v>179</v>
      </c>
      <c r="L5" s="14">
        <v>191</v>
      </c>
      <c r="M5" s="14">
        <v>185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146</v>
      </c>
      <c r="D6" s="20">
        <v>193</v>
      </c>
      <c r="E6" s="20">
        <v>179</v>
      </c>
      <c r="F6" s="20">
        <v>193</v>
      </c>
      <c r="G6" s="12">
        <f>SUM(C6:F6)</f>
        <v>711</v>
      </c>
      <c r="H6" s="21">
        <f t="shared" si="0"/>
        <v>177.75</v>
      </c>
      <c r="I6" s="22">
        <v>183</v>
      </c>
      <c r="J6" s="22">
        <v>173</v>
      </c>
      <c r="K6" s="22">
        <v>180</v>
      </c>
      <c r="L6" s="22">
        <v>216</v>
      </c>
      <c r="M6" s="22">
        <v>195</v>
      </c>
      <c r="N6" s="21">
        <v>188</v>
      </c>
      <c r="O6" s="23">
        <v>190</v>
      </c>
      <c r="P6" s="24">
        <f t="shared" si="1"/>
        <v>760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>
        <v>162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18</v>
      </c>
      <c r="B8" s="18" t="s">
        <v>12</v>
      </c>
      <c r="C8" s="19">
        <v>176</v>
      </c>
      <c r="D8" s="20">
        <v>153</v>
      </c>
      <c r="E8" s="20">
        <v>173</v>
      </c>
      <c r="F8" s="20">
        <v>149</v>
      </c>
      <c r="G8" s="20">
        <f t="shared" si="2"/>
        <v>651</v>
      </c>
      <c r="H8" s="21">
        <f t="shared" si="0"/>
        <v>162.75</v>
      </c>
      <c r="I8" s="22">
        <v>159</v>
      </c>
      <c r="J8" s="22"/>
      <c r="K8" s="22">
        <v>159</v>
      </c>
      <c r="L8" s="22">
        <v>170</v>
      </c>
      <c r="M8" s="22">
        <v>156</v>
      </c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14</v>
      </c>
      <c r="B9" s="18" t="s">
        <v>13</v>
      </c>
      <c r="C9" s="19">
        <v>170</v>
      </c>
      <c r="D9" s="19">
        <v>147</v>
      </c>
      <c r="E9" s="19">
        <v>123</v>
      </c>
      <c r="F9" s="19">
        <v>172</v>
      </c>
      <c r="G9" s="20">
        <f t="shared" si="2"/>
        <v>612</v>
      </c>
      <c r="H9" s="21">
        <f t="shared" si="0"/>
        <v>153</v>
      </c>
      <c r="I9" s="22"/>
      <c r="J9" s="22">
        <v>174</v>
      </c>
      <c r="K9" s="22">
        <v>173</v>
      </c>
      <c r="L9" s="22"/>
      <c r="M9" s="22"/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16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/>
      <c r="J10" s="22">
        <v>152</v>
      </c>
      <c r="K10" s="22">
        <v>170</v>
      </c>
      <c r="L10" s="22">
        <v>166</v>
      </c>
      <c r="M10" s="22"/>
      <c r="N10" s="21">
        <v>164</v>
      </c>
      <c r="O10" s="23">
        <v>165</v>
      </c>
      <c r="P10" s="24">
        <f t="shared" si="1"/>
        <v>660</v>
      </c>
    </row>
    <row r="11" spans="1:17" ht="17.399999999999999">
      <c r="A11" s="17">
        <v>12</v>
      </c>
      <c r="B11" s="18" t="s">
        <v>15</v>
      </c>
      <c r="C11" s="19">
        <v>167</v>
      </c>
      <c r="D11" s="19">
        <v>159</v>
      </c>
      <c r="E11" s="19">
        <v>195</v>
      </c>
      <c r="F11" s="19">
        <v>146</v>
      </c>
      <c r="G11" s="20">
        <f t="shared" si="2"/>
        <v>667</v>
      </c>
      <c r="H11" s="21">
        <f t="shared" si="0"/>
        <v>166.75</v>
      </c>
      <c r="I11" s="22"/>
      <c r="J11" s="22"/>
      <c r="K11" s="22"/>
      <c r="L11" s="22">
        <v>175</v>
      </c>
      <c r="M11" s="22">
        <v>156</v>
      </c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1</v>
      </c>
      <c r="B12" s="18" t="s">
        <v>16</v>
      </c>
      <c r="C12" s="19">
        <v>201</v>
      </c>
      <c r="D12" s="19">
        <v>163</v>
      </c>
      <c r="E12" s="19">
        <v>203</v>
      </c>
      <c r="F12" s="19">
        <v>190</v>
      </c>
      <c r="G12" s="20">
        <f t="shared" si="2"/>
        <v>757</v>
      </c>
      <c r="H12" s="21">
        <f t="shared" si="0"/>
        <v>189.25</v>
      </c>
      <c r="I12" s="22">
        <v>185</v>
      </c>
      <c r="J12" s="22">
        <v>206</v>
      </c>
      <c r="K12" s="22">
        <v>222</v>
      </c>
      <c r="L12" s="22">
        <v>212</v>
      </c>
      <c r="M12" s="22">
        <v>221</v>
      </c>
      <c r="N12" s="21">
        <v>206</v>
      </c>
      <c r="O12" s="23">
        <v>210</v>
      </c>
      <c r="P12" s="24">
        <f t="shared" si="1"/>
        <v>840</v>
      </c>
    </row>
    <row r="13" spans="1:17" ht="17.399999999999999">
      <c r="A13" s="25">
        <v>6</v>
      </c>
      <c r="B13" s="22" t="s">
        <v>17</v>
      </c>
      <c r="C13" s="19">
        <v>199</v>
      </c>
      <c r="D13" s="19">
        <v>179</v>
      </c>
      <c r="E13" s="19">
        <v>126</v>
      </c>
      <c r="F13" s="19">
        <v>197</v>
      </c>
      <c r="G13" s="22">
        <f>SUM(C13:F13)</f>
        <v>701</v>
      </c>
      <c r="H13" s="21">
        <f>AVERAGE(C13:F13)</f>
        <v>175.25</v>
      </c>
      <c r="I13" s="22">
        <v>176</v>
      </c>
      <c r="J13" s="22">
        <v>173</v>
      </c>
      <c r="K13" s="22">
        <v>176</v>
      </c>
      <c r="L13" s="22">
        <v>180</v>
      </c>
      <c r="M13" s="22">
        <v>202</v>
      </c>
      <c r="N13" s="21">
        <v>180</v>
      </c>
      <c r="O13" s="23">
        <v>180</v>
      </c>
      <c r="P13" s="24">
        <f>O13*4</f>
        <v>720</v>
      </c>
    </row>
    <row r="14" spans="1:17" ht="17.399999999999999">
      <c r="A14" s="17">
        <v>3</v>
      </c>
      <c r="B14" s="18" t="s">
        <v>18</v>
      </c>
      <c r="C14" s="19">
        <v>145</v>
      </c>
      <c r="D14" s="19">
        <v>179</v>
      </c>
      <c r="E14" s="19">
        <v>189</v>
      </c>
      <c r="F14" s="19">
        <v>299</v>
      </c>
      <c r="G14" s="20">
        <f t="shared" si="2"/>
        <v>812</v>
      </c>
      <c r="H14" s="21">
        <f t="shared" si="0"/>
        <v>203</v>
      </c>
      <c r="I14" s="22">
        <v>184</v>
      </c>
      <c r="J14" s="22">
        <v>174</v>
      </c>
      <c r="K14" s="22">
        <v>184</v>
      </c>
      <c r="L14" s="22"/>
      <c r="M14" s="22">
        <v>200</v>
      </c>
      <c r="N14" s="21">
        <v>190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8</v>
      </c>
      <c r="B15" s="22" t="s">
        <v>31</v>
      </c>
      <c r="C15" s="19">
        <v>211</v>
      </c>
      <c r="D15" s="19">
        <v>196</v>
      </c>
      <c r="E15" s="19">
        <v>181</v>
      </c>
      <c r="F15" s="19">
        <v>192</v>
      </c>
      <c r="G15" s="22">
        <f>SUM(C15:F15)</f>
        <v>780</v>
      </c>
      <c r="H15" s="21">
        <f>AVERAGE(C15:F15)</f>
        <v>195</v>
      </c>
      <c r="I15" s="22">
        <v>162</v>
      </c>
      <c r="J15" s="22">
        <v>177</v>
      </c>
      <c r="K15" s="22">
        <v>165</v>
      </c>
      <c r="L15" s="22"/>
      <c r="M15" s="22"/>
      <c r="N15" s="21">
        <v>175</v>
      </c>
      <c r="O15" s="23">
        <v>175</v>
      </c>
      <c r="P15" s="24">
        <f>O15*4</f>
        <v>700</v>
      </c>
    </row>
    <row r="16" spans="1:17" ht="17.399999999999999">
      <c r="A16" s="25">
        <v>15</v>
      </c>
      <c r="B16" s="22" t="s">
        <v>19</v>
      </c>
      <c r="C16" s="19">
        <v>159</v>
      </c>
      <c r="D16" s="19">
        <v>200</v>
      </c>
      <c r="E16" s="19">
        <v>163</v>
      </c>
      <c r="F16" s="19">
        <v>165</v>
      </c>
      <c r="G16" s="22">
        <f>SUM(C16:F16)</f>
        <v>687</v>
      </c>
      <c r="H16" s="21">
        <f>AVERAGE(C16:F16)</f>
        <v>171.75</v>
      </c>
      <c r="I16" s="22"/>
      <c r="J16" s="22"/>
      <c r="K16" s="22"/>
      <c r="L16" s="22"/>
      <c r="M16" s="22"/>
      <c r="N16" s="21">
        <v>166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139</v>
      </c>
      <c r="D17" s="19">
        <v>122</v>
      </c>
      <c r="E17" s="19">
        <v>121</v>
      </c>
      <c r="F17" s="19">
        <v>145</v>
      </c>
      <c r="G17" s="20">
        <f t="shared" si="2"/>
        <v>527</v>
      </c>
      <c r="H17" s="21">
        <f t="shared" si="0"/>
        <v>131.75</v>
      </c>
      <c r="I17" s="22">
        <v>125</v>
      </c>
      <c r="J17" s="22">
        <v>132</v>
      </c>
      <c r="K17" s="22">
        <v>121</v>
      </c>
      <c r="L17" s="22">
        <v>130</v>
      </c>
      <c r="M17" s="22"/>
      <c r="N17" s="21">
        <v>129</v>
      </c>
      <c r="O17" s="23">
        <v>130</v>
      </c>
      <c r="P17" s="24">
        <f t="shared" si="1"/>
        <v>520</v>
      </c>
    </row>
    <row r="18" spans="1:16" ht="17.399999999999999">
      <c r="A18" s="25">
        <v>9</v>
      </c>
      <c r="B18" s="22" t="s">
        <v>27</v>
      </c>
      <c r="C18" s="19">
        <v>143</v>
      </c>
      <c r="D18" s="19">
        <v>194</v>
      </c>
      <c r="E18" s="19">
        <v>185</v>
      </c>
      <c r="F18" s="19">
        <v>182</v>
      </c>
      <c r="G18" s="22">
        <f t="shared" si="2"/>
        <v>704</v>
      </c>
      <c r="H18" s="21">
        <f>AVERAGE(C18:F18)</f>
        <v>176</v>
      </c>
      <c r="I18" s="22">
        <v>166</v>
      </c>
      <c r="J18" s="22">
        <v>185</v>
      </c>
      <c r="K18" s="22">
        <v>178</v>
      </c>
      <c r="L18" s="22"/>
      <c r="M18" s="22">
        <v>185</v>
      </c>
      <c r="N18" s="21">
        <v>173</v>
      </c>
      <c r="O18" s="23">
        <v>175</v>
      </c>
      <c r="P18" s="24">
        <f>O18*4</f>
        <v>700</v>
      </c>
    </row>
    <row r="19" spans="1:16" ht="17.399999999999999">
      <c r="A19" s="17">
        <v>11</v>
      </c>
      <c r="B19" s="18" t="s">
        <v>21</v>
      </c>
      <c r="C19" s="19">
        <v>168</v>
      </c>
      <c r="D19" s="19">
        <v>146</v>
      </c>
      <c r="E19" s="19">
        <v>155</v>
      </c>
      <c r="F19" s="19">
        <v>175</v>
      </c>
      <c r="G19" s="20">
        <f t="shared" si="2"/>
        <v>644</v>
      </c>
      <c r="H19" s="21">
        <f t="shared" si="0"/>
        <v>161</v>
      </c>
      <c r="I19" s="22"/>
      <c r="J19" s="22"/>
      <c r="K19" s="22">
        <v>149</v>
      </c>
      <c r="L19" s="22"/>
      <c r="M19" s="22">
        <v>185</v>
      </c>
      <c r="N19" s="21">
        <v>172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>
        <v>158</v>
      </c>
      <c r="D20" s="19">
        <v>179</v>
      </c>
      <c r="E20" s="19">
        <v>178</v>
      </c>
      <c r="F20" s="19">
        <v>149</v>
      </c>
      <c r="G20" s="20">
        <f t="shared" si="2"/>
        <v>664</v>
      </c>
      <c r="H20" s="21">
        <f t="shared" si="0"/>
        <v>166</v>
      </c>
      <c r="I20" s="22">
        <v>159</v>
      </c>
      <c r="J20" s="22">
        <v>179</v>
      </c>
      <c r="K20" s="22">
        <v>196</v>
      </c>
      <c r="L20" s="22">
        <v>198</v>
      </c>
      <c r="M20" s="22">
        <v>157</v>
      </c>
      <c r="N20" s="21">
        <v>176</v>
      </c>
      <c r="O20" s="23">
        <v>180</v>
      </c>
      <c r="P20" s="24">
        <f t="shared" si="1"/>
        <v>720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/>
      <c r="J21" s="22">
        <v>117</v>
      </c>
      <c r="K21" s="22"/>
      <c r="L21" s="22">
        <v>149</v>
      </c>
      <c r="M21" s="22"/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13</v>
      </c>
      <c r="B22" s="18" t="s">
        <v>24</v>
      </c>
      <c r="C22" s="19">
        <v>159</v>
      </c>
      <c r="D22" s="19">
        <v>234</v>
      </c>
      <c r="E22" s="19">
        <v>138</v>
      </c>
      <c r="F22" s="19">
        <v>172</v>
      </c>
      <c r="G22" s="22">
        <f t="shared" si="2"/>
        <v>703</v>
      </c>
      <c r="H22" s="21">
        <f t="shared" si="0"/>
        <v>175.75</v>
      </c>
      <c r="I22" s="22">
        <v>181</v>
      </c>
      <c r="J22" s="22">
        <v>162</v>
      </c>
      <c r="K22" s="22">
        <v>160</v>
      </c>
      <c r="L22" s="22">
        <v>161</v>
      </c>
      <c r="M22" s="22"/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>
        <v>221</v>
      </c>
      <c r="D24" s="19">
        <v>179</v>
      </c>
      <c r="E24" s="19">
        <v>218</v>
      </c>
      <c r="F24" s="19">
        <v>132</v>
      </c>
      <c r="G24" s="22">
        <f>SUM(C24:F24)</f>
        <v>750</v>
      </c>
      <c r="H24" s="21">
        <f>AVERAGE(C24:F24)</f>
        <v>187.5</v>
      </c>
      <c r="I24" s="22">
        <v>203</v>
      </c>
      <c r="J24" s="22">
        <v>185</v>
      </c>
      <c r="K24" s="22">
        <v>210</v>
      </c>
      <c r="L24" s="22">
        <v>189</v>
      </c>
      <c r="M24" s="22">
        <v>175</v>
      </c>
      <c r="N24" s="21">
        <v>192</v>
      </c>
      <c r="O24" s="23">
        <v>195</v>
      </c>
      <c r="P24" s="24">
        <f>O24*4</f>
        <v>780</v>
      </c>
    </row>
    <row r="25" spans="1:16" ht="17.399999999999999">
      <c r="A25" s="25">
        <v>19</v>
      </c>
      <c r="B25" s="22" t="s">
        <v>26</v>
      </c>
      <c r="C25" s="19">
        <v>177</v>
      </c>
      <c r="D25" s="19">
        <v>134</v>
      </c>
      <c r="E25" s="19">
        <v>150</v>
      </c>
      <c r="F25" s="19">
        <v>134</v>
      </c>
      <c r="G25" s="22">
        <f t="shared" si="2"/>
        <v>595</v>
      </c>
      <c r="H25" s="21">
        <f t="shared" si="0"/>
        <v>148.75</v>
      </c>
      <c r="I25" s="22">
        <v>173</v>
      </c>
      <c r="J25" s="22">
        <v>152</v>
      </c>
      <c r="K25" s="22">
        <v>162</v>
      </c>
      <c r="L25" s="22">
        <v>154</v>
      </c>
      <c r="M25" s="22">
        <v>175</v>
      </c>
      <c r="N25" s="21">
        <v>161</v>
      </c>
      <c r="O25" s="23">
        <v>165</v>
      </c>
      <c r="P25" s="24">
        <f t="shared" si="1"/>
        <v>660</v>
      </c>
    </row>
    <row r="26" spans="1:16" ht="17.399999999999999">
      <c r="A26" s="25">
        <v>10</v>
      </c>
      <c r="B26" s="22" t="s">
        <v>29</v>
      </c>
      <c r="C26" s="19">
        <v>138</v>
      </c>
      <c r="D26" s="19">
        <v>191</v>
      </c>
      <c r="E26" s="19">
        <v>187</v>
      </c>
      <c r="F26" s="19">
        <v>127</v>
      </c>
      <c r="G26" s="22">
        <f>SUM(C26:F26)</f>
        <v>643</v>
      </c>
      <c r="H26" s="21">
        <f>AVERAGE(C26:F26)</f>
        <v>160.75</v>
      </c>
      <c r="I26" s="22"/>
      <c r="J26" s="22">
        <v>174</v>
      </c>
      <c r="K26" s="22">
        <v>176</v>
      </c>
      <c r="L26" s="22"/>
      <c r="M26" s="22"/>
      <c r="N26" s="21">
        <v>173</v>
      </c>
      <c r="O26" s="23">
        <v>175</v>
      </c>
      <c r="P26" s="24">
        <f>O26*4</f>
        <v>700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15" priority="4" stopIfTrue="1" operator="greaterThan">
      <formula>799</formula>
    </cfRule>
  </conditionalFormatting>
  <conditionalFormatting sqref="C28:D28 D29 F29 C5:F26">
    <cfRule type="cellIs" dxfId="14" priority="2" stopIfTrue="1" operator="greaterThan">
      <formula>199</formula>
    </cfRule>
    <cfRule type="cellIs" dxfId="13" priority="3" stopIfTrue="1" operator="greaterThan">
      <formula>200</formula>
    </cfRule>
  </conditionalFormatting>
  <conditionalFormatting sqref="N27:O27 N5:O12 N13:N26 I5:M7 I9:M12 I19:M20 H5:H27">
    <cfRule type="cellIs" dxfId="12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1.1</vt:lpstr>
      <vt:lpstr>1.15</vt:lpstr>
      <vt:lpstr>2.5</vt:lpstr>
      <vt:lpstr>2.19</vt:lpstr>
      <vt:lpstr>3.5</vt:lpstr>
      <vt:lpstr>3.19</vt:lpstr>
      <vt:lpstr>4.2</vt:lpstr>
      <vt:lpstr>4.16</vt:lpstr>
      <vt:lpstr>5.7</vt:lpstr>
      <vt:lpstr>5.21</vt:lpstr>
      <vt:lpstr>6.4</vt:lpstr>
      <vt:lpstr>6.18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양동천</dc:creator>
  <cp:lastModifiedBy>양동천</cp:lastModifiedBy>
  <dcterms:created xsi:type="dcterms:W3CDTF">2026-01-06T14:15:03Z</dcterms:created>
  <dcterms:modified xsi:type="dcterms:W3CDTF">2026-06-19T01:24:49Z</dcterms:modified>
</cp:coreProperties>
</file>