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https://d.docs.live.net/2105c9eb71884187/바탕 화면/"/>
    </mc:Choice>
  </mc:AlternateContent>
  <xr:revisionPtr revIDLastSave="13" documentId="14_{8DEE2144-559D-4332-A744-056C51969D0C}" xr6:coauthVersionLast="47" xr6:coauthVersionMax="47" xr10:uidLastSave="{7FEFCCC2-EE11-402D-8ED9-3DCD1FF76E6F}"/>
  <bookViews>
    <workbookView xWindow="-120" yWindow="-120" windowWidth="29040" windowHeight="15840" tabRatio="500" xr2:uid="{00000000-000D-0000-FFFF-FFFF00000000}"/>
  </bookViews>
  <sheets>
    <sheet name="메인" sheetId="8" r:id="rId1"/>
    <sheet name="준비물" sheetId="7" r:id="rId2"/>
    <sheet name="타임테이블" sheetId="5" r:id="rId3"/>
    <sheet name="세부계획" sheetId="3" r:id="rId4"/>
    <sheet name="기타" sheetId="4" r:id="rId5"/>
  </sheets>
  <definedNames>
    <definedName name="_xlnm._FilterDatabase" localSheetId="3" hidden="1">세부계획!$B$12:$H$63</definedName>
    <definedName name="_xlnm.Print_Area" localSheetId="4">기타!$A$1:$G$33</definedName>
    <definedName name="_xlnm.Print_Area" localSheetId="0">메인!$A$1:$R$120</definedName>
    <definedName name="_xlnm.Print_Area" localSheetId="3">세부계획!$A$1:$L$63</definedName>
    <definedName name="_xlnm.Print_Area" localSheetId="1">준비물!$A$1:$L$28</definedName>
    <definedName name="_xlnm.Print_Area" localSheetId="2">타임테이블!$A$1:$M$29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9" i="3"/>
  <c r="F8" i="3"/>
  <c r="F7" i="3"/>
  <c r="F6" i="3"/>
  <c r="F5" i="3"/>
  <c r="F4" i="3"/>
  <c r="G14" i="3"/>
  <c r="J8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47" i="3"/>
  <c r="F45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31" i="3"/>
  <c r="F24" i="3"/>
  <c r="F25" i="3"/>
  <c r="F26" i="3"/>
  <c r="F27" i="3"/>
  <c r="F28" i="3"/>
  <c r="F29" i="3"/>
  <c r="F16" i="3"/>
  <c r="F17" i="3"/>
  <c r="F18" i="3"/>
  <c r="F19" i="3"/>
  <c r="F20" i="3"/>
  <c r="F21" i="3"/>
  <c r="F22" i="3"/>
  <c r="F23" i="3"/>
  <c r="F15" i="3"/>
  <c r="K6" i="3"/>
  <c r="E8" i="4" l="1"/>
  <c r="E9" i="4"/>
  <c r="E10" i="4"/>
  <c r="E11" i="4"/>
  <c r="E12" i="4"/>
  <c r="E13" i="4"/>
  <c r="E7" i="4"/>
  <c r="D8" i="4"/>
  <c r="D9" i="4"/>
  <c r="D11" i="4"/>
  <c r="D12" i="4"/>
  <c r="D13" i="4"/>
  <c r="D7" i="4"/>
  <c r="D10" i="4"/>
  <c r="D15" i="4" l="1"/>
  <c r="E15" i="4"/>
  <c r="G62" i="3" l="1"/>
  <c r="F62" i="3" l="1"/>
  <c r="F46" i="3"/>
  <c r="F30" i="3"/>
  <c r="G46" i="3"/>
  <c r="G30" i="3"/>
</calcChain>
</file>

<file path=xl/sharedStrings.xml><?xml version="1.0" encoding="utf-8"?>
<sst xmlns="http://schemas.openxmlformats.org/spreadsheetml/2006/main" count="209" uniqueCount="179">
  <si>
    <t>원화</t>
    <phoneticPr fontId="2" type="noConversion"/>
  </si>
  <si>
    <t>엔화</t>
  </si>
  <si>
    <t>달러</t>
  </si>
  <si>
    <t>위안</t>
  </si>
  <si>
    <t>유로</t>
  </si>
  <si>
    <t>파운드</t>
  </si>
  <si>
    <t>바트</t>
  </si>
  <si>
    <t>페소</t>
  </si>
  <si>
    <t>루블</t>
  </si>
  <si>
    <t>비고</t>
  </si>
  <si>
    <t>시간</t>
    <phoneticPr fontId="2" type="noConversion"/>
  </si>
  <si>
    <t>분류</t>
    <phoneticPr fontId="2" type="noConversion"/>
  </si>
  <si>
    <t>내용</t>
    <phoneticPr fontId="2" type="noConversion"/>
  </si>
  <si>
    <t>환율 계산</t>
    <phoneticPr fontId="2" type="noConversion"/>
  </si>
  <si>
    <t>화폐</t>
    <phoneticPr fontId="2" type="noConversion"/>
  </si>
  <si>
    <t>이동</t>
    <phoneticPr fontId="2" type="noConversion"/>
  </si>
  <si>
    <t>숙박</t>
    <phoneticPr fontId="2" type="noConversion"/>
  </si>
  <si>
    <t>식사</t>
    <phoneticPr fontId="2" type="noConversion"/>
  </si>
  <si>
    <t>교통</t>
    <phoneticPr fontId="2" type="noConversion"/>
  </si>
  <si>
    <t>기타 예약</t>
    <phoneticPr fontId="2" type="noConversion"/>
  </si>
  <si>
    <t>기타</t>
    <phoneticPr fontId="2" type="noConversion"/>
  </si>
  <si>
    <t>기념품</t>
    <phoneticPr fontId="2" type="noConversion"/>
  </si>
  <si>
    <t>타임테이블</t>
    <phoneticPr fontId="2" type="noConversion"/>
  </si>
  <si>
    <t>1일차</t>
    <phoneticPr fontId="2" type="noConversion"/>
  </si>
  <si>
    <t>분</t>
    <phoneticPr fontId="2" type="noConversion"/>
  </si>
  <si>
    <t>시</t>
    <phoneticPr fontId="2" type="noConversion"/>
  </si>
  <si>
    <t>2일차</t>
    <phoneticPr fontId="2" type="noConversion"/>
  </si>
  <si>
    <t>3일차</t>
    <phoneticPr fontId="2" type="noConversion"/>
  </si>
  <si>
    <t>예약사항</t>
    <phoneticPr fontId="2" type="noConversion"/>
  </si>
  <si>
    <t>이용날짜</t>
    <phoneticPr fontId="2" type="noConversion"/>
  </si>
  <si>
    <t>예약번호</t>
    <phoneticPr fontId="2" type="noConversion"/>
  </si>
  <si>
    <t>경비</t>
    <phoneticPr fontId="2" type="noConversion"/>
  </si>
  <si>
    <t>일정</t>
    <phoneticPr fontId="2" type="noConversion"/>
  </si>
  <si>
    <t>쇼핑</t>
    <phoneticPr fontId="2" type="noConversion"/>
  </si>
  <si>
    <t>1일차 총 비용</t>
    <phoneticPr fontId="2" type="noConversion"/>
  </si>
  <si>
    <t>2일차 총 비용</t>
    <phoneticPr fontId="2" type="noConversion"/>
  </si>
  <si>
    <t>2022/12/5~12/12</t>
    <phoneticPr fontId="2" type="noConversion"/>
  </si>
  <si>
    <t>3일차 총 비용</t>
    <phoneticPr fontId="2" type="noConversion"/>
  </si>
  <si>
    <t>예약 내용</t>
    <phoneticPr fontId="2" type="noConversion"/>
  </si>
  <si>
    <t>총 예산</t>
    <phoneticPr fontId="2" type="noConversion"/>
  </si>
  <si>
    <t>환율(*네이버 참고)</t>
    <phoneticPr fontId="2" type="noConversion"/>
  </si>
  <si>
    <t>드롭다운 목록</t>
    <phoneticPr fontId="2" type="noConversion"/>
  </si>
  <si>
    <t>총 소요 경비</t>
    <phoneticPr fontId="2" type="noConversion"/>
  </si>
  <si>
    <t>한화</t>
    <phoneticPr fontId="2" type="noConversion"/>
  </si>
  <si>
    <t>외화</t>
    <phoneticPr fontId="2" type="noConversion"/>
  </si>
  <si>
    <t>기타</t>
  </si>
  <si>
    <t>총</t>
    <phoneticPr fontId="2" type="noConversion"/>
  </si>
  <si>
    <t>식사</t>
  </si>
  <si>
    <t>준비사항</t>
    <phoneticPr fontId="2" type="noConversion"/>
  </si>
  <si>
    <t>여행 준비</t>
    <phoneticPr fontId="2" type="noConversion"/>
  </si>
  <si>
    <t>버스/항공편 예약</t>
    <phoneticPr fontId="2" type="noConversion"/>
  </si>
  <si>
    <t>여권/사본</t>
    <phoneticPr fontId="2" type="noConversion"/>
  </si>
  <si>
    <t>신분증/사본</t>
    <phoneticPr fontId="2" type="noConversion"/>
  </si>
  <si>
    <t>면허증/사본</t>
    <phoneticPr fontId="2" type="noConversion"/>
  </si>
  <si>
    <t>지갑</t>
    <phoneticPr fontId="2" type="noConversion"/>
  </si>
  <si>
    <t>신용카드</t>
    <phoneticPr fontId="2" type="noConversion"/>
  </si>
  <si>
    <t>비상연락망</t>
    <phoneticPr fontId="2" type="noConversion"/>
  </si>
  <si>
    <t>일정표</t>
    <phoneticPr fontId="2" type="noConversion"/>
  </si>
  <si>
    <t>화폐/현지 화폐</t>
    <phoneticPr fontId="2" type="noConversion"/>
  </si>
  <si>
    <t>수첩/필기구</t>
    <phoneticPr fontId="2" type="noConversion"/>
  </si>
  <si>
    <t>의약품</t>
    <phoneticPr fontId="2" type="noConversion"/>
  </si>
  <si>
    <t>모기약</t>
    <phoneticPr fontId="2" type="noConversion"/>
  </si>
  <si>
    <t>비상약</t>
    <phoneticPr fontId="2" type="noConversion"/>
  </si>
  <si>
    <t>밴드</t>
    <phoneticPr fontId="2" type="noConversion"/>
  </si>
  <si>
    <t>연고</t>
    <phoneticPr fontId="2" type="noConversion"/>
  </si>
  <si>
    <t>파스</t>
    <phoneticPr fontId="2" type="noConversion"/>
  </si>
  <si>
    <t>의류</t>
    <phoneticPr fontId="2" type="noConversion"/>
  </si>
  <si>
    <t>잠옷</t>
    <phoneticPr fontId="2" type="noConversion"/>
  </si>
  <si>
    <t>양말</t>
    <phoneticPr fontId="2" type="noConversion"/>
  </si>
  <si>
    <t>속옷</t>
    <phoneticPr fontId="2" type="noConversion"/>
  </si>
  <si>
    <t>상의</t>
    <phoneticPr fontId="2" type="noConversion"/>
  </si>
  <si>
    <t>하의</t>
    <phoneticPr fontId="2" type="noConversion"/>
  </si>
  <si>
    <t>겉옷</t>
    <phoneticPr fontId="2" type="noConversion"/>
  </si>
  <si>
    <t>신발</t>
    <phoneticPr fontId="2" type="noConversion"/>
  </si>
  <si>
    <t>모자</t>
    <phoneticPr fontId="2" type="noConversion"/>
  </si>
  <si>
    <t>장갑,목도리</t>
    <phoneticPr fontId="2" type="noConversion"/>
  </si>
  <si>
    <t>수영복</t>
    <phoneticPr fontId="2" type="noConversion"/>
  </si>
  <si>
    <t>여분 신발</t>
    <phoneticPr fontId="2" type="noConversion"/>
  </si>
  <si>
    <t>슬리퍼</t>
    <phoneticPr fontId="2" type="noConversion"/>
  </si>
  <si>
    <t>마스크</t>
    <phoneticPr fontId="2" type="noConversion"/>
  </si>
  <si>
    <t>가방(에코백)</t>
    <phoneticPr fontId="2" type="noConversion"/>
  </si>
  <si>
    <t>세면도구</t>
    <phoneticPr fontId="2" type="noConversion"/>
  </si>
  <si>
    <t>바디워시</t>
    <phoneticPr fontId="2" type="noConversion"/>
  </si>
  <si>
    <t>바디로션</t>
    <phoneticPr fontId="2" type="noConversion"/>
  </si>
  <si>
    <t>샴푸/린스</t>
    <phoneticPr fontId="2" type="noConversion"/>
  </si>
  <si>
    <t>클랜징폼/비누</t>
    <phoneticPr fontId="2" type="noConversion"/>
  </si>
  <si>
    <t>스킨/로션</t>
    <phoneticPr fontId="2" type="noConversion"/>
  </si>
  <si>
    <t>칫솔/치약</t>
    <phoneticPr fontId="2" type="noConversion"/>
  </si>
  <si>
    <t>립밤</t>
    <phoneticPr fontId="2" type="noConversion"/>
  </si>
  <si>
    <t>핸드크림</t>
    <phoneticPr fontId="2" type="noConversion"/>
  </si>
  <si>
    <t>머리끈</t>
    <phoneticPr fontId="2" type="noConversion"/>
  </si>
  <si>
    <t>마스크팩</t>
    <phoneticPr fontId="2" type="noConversion"/>
  </si>
  <si>
    <t>빗</t>
    <phoneticPr fontId="2" type="noConversion"/>
  </si>
  <si>
    <t>전자기기</t>
    <phoneticPr fontId="2" type="noConversion"/>
  </si>
  <si>
    <t>콘센트</t>
    <phoneticPr fontId="2" type="noConversion"/>
  </si>
  <si>
    <t>보조배터리</t>
    <phoneticPr fontId="2" type="noConversion"/>
  </si>
  <si>
    <t>이어폰</t>
    <phoneticPr fontId="2" type="noConversion"/>
  </si>
  <si>
    <t>충전기</t>
    <phoneticPr fontId="2" type="noConversion"/>
  </si>
  <si>
    <t>카메라</t>
    <phoneticPr fontId="2" type="noConversion"/>
  </si>
  <si>
    <t>보조배터리 충전기</t>
    <phoneticPr fontId="2" type="noConversion"/>
  </si>
  <si>
    <t>숙취해소제</t>
    <phoneticPr fontId="2" type="noConversion"/>
  </si>
  <si>
    <t>일회용 물건</t>
    <phoneticPr fontId="2" type="noConversion"/>
  </si>
  <si>
    <t>생리대</t>
    <phoneticPr fontId="2" type="noConversion"/>
  </si>
  <si>
    <t>자물쇠</t>
    <phoneticPr fontId="2" type="noConversion"/>
  </si>
  <si>
    <t>목베개</t>
    <phoneticPr fontId="2" type="noConversion"/>
  </si>
  <si>
    <t>선크림</t>
    <phoneticPr fontId="2" type="noConversion"/>
  </si>
  <si>
    <t>선글라스</t>
    <phoneticPr fontId="2" type="noConversion"/>
  </si>
  <si>
    <t>카메라 충전기</t>
    <phoneticPr fontId="2" type="noConversion"/>
  </si>
  <si>
    <t>메모리카드</t>
    <phoneticPr fontId="2" type="noConversion"/>
  </si>
  <si>
    <t>돼지코</t>
    <phoneticPr fontId="2" type="noConversion"/>
  </si>
  <si>
    <t>여행계획표</t>
    <phoneticPr fontId="2" type="noConversion"/>
  </si>
  <si>
    <t>해외여행도 염두에 두고 만든 엑셀입니다.</t>
    <phoneticPr fontId="2" type="noConversion"/>
  </si>
  <si>
    <t>제작자 본인이 해외여행 가본 적이 없어서(..) 이게 필요하겠다~ 싶은걸 대충 넣은거니까</t>
    <phoneticPr fontId="2" type="noConversion"/>
  </si>
  <si>
    <t>혹여 추가했으면 하는 사항 있으면 댓글 남겨줄 시 참고하겠습니다!</t>
    <phoneticPr fontId="2" type="noConversion"/>
  </si>
  <si>
    <t>쓰인 폰트: 경기천년제목 체</t>
    <phoneticPr fontId="2" type="noConversion"/>
  </si>
  <si>
    <t>탭은 이렇게 정리 돼 있습니다.</t>
    <phoneticPr fontId="2" type="noConversion"/>
  </si>
  <si>
    <t>메인: 지금 열고 있는 창 (대충 공지사항 적어놓은 탭)</t>
    <phoneticPr fontId="2" type="noConversion"/>
  </si>
  <si>
    <t xml:space="preserve">준비물: </t>
    <phoneticPr fontId="2" type="noConversion"/>
  </si>
  <si>
    <t>세부계획</t>
    <phoneticPr fontId="2" type="noConversion"/>
  </si>
  <si>
    <t>&lt;- 이런것들 정리 해 놓은 탭</t>
    <phoneticPr fontId="2" type="noConversion"/>
  </si>
  <si>
    <t xml:space="preserve">말했다시피 전 해외여행 가본적이 없어서(..) </t>
    <phoneticPr fontId="2" type="noConversion"/>
  </si>
  <si>
    <t>인터넷 서치해서 적어놨습니다.</t>
    <phoneticPr fontId="2" type="noConversion"/>
  </si>
  <si>
    <t>필요하시면 추가하시고, 필요없으시면 내용 지우시면 됩니다.</t>
    <phoneticPr fontId="2" type="noConversion"/>
  </si>
  <si>
    <t>5시 이전에는 어차피 여는 가게도 없을거고 하니까</t>
    <phoneticPr fontId="2" type="noConversion"/>
  </si>
  <si>
    <t>그냥 5시 이후부터 적었습니다</t>
    <phoneticPr fontId="2" type="noConversion"/>
  </si>
  <si>
    <t>간략하게 내가 뭐 할지 적어 놓는 용도입니다.</t>
    <phoneticPr fontId="2" type="noConversion"/>
  </si>
  <si>
    <t>테디베어 박람회 구경!</t>
    <phoneticPr fontId="2" type="noConversion"/>
  </si>
  <si>
    <t>구슬떡갈비 사먹기</t>
    <phoneticPr fontId="2" type="noConversion"/>
  </si>
  <si>
    <t>이런식으로!</t>
    <phoneticPr fontId="2" type="noConversion"/>
  </si>
  <si>
    <t>*기본적으로 3일치 분량으로 만들었습니다</t>
    <phoneticPr fontId="2" type="noConversion"/>
  </si>
  <si>
    <t>&lt;- 대충 이런거 (여행계획 간략화)</t>
    <phoneticPr fontId="2" type="noConversion"/>
  </si>
  <si>
    <t>예약사항과 계획으로 나뉘어져있습니다.</t>
    <phoneticPr fontId="2" type="noConversion"/>
  </si>
  <si>
    <t xml:space="preserve">탭 들어가면 제일 먼저 봐주셔야 하는 것 </t>
    <phoneticPr fontId="2" type="noConversion"/>
  </si>
  <si>
    <t xml:space="preserve">                   네이버에 환율 검색하면 뜨는거 그대로 입력하면 됩니다</t>
    <phoneticPr fontId="2" type="noConversion"/>
  </si>
  <si>
    <t xml:space="preserve">외화 -&gt; 원화 확인하고 싶으면 오른쪽 칸에 입력하시면 됩니다. </t>
    <phoneticPr fontId="2" type="noConversion"/>
  </si>
  <si>
    <r>
      <rPr>
        <sz val="11"/>
        <color rgb="FFFF0000"/>
        <rFont val="경기천년제목 Bold"/>
        <family val="1"/>
        <charset val="129"/>
      </rPr>
      <t>빨간 네모칸</t>
    </r>
    <r>
      <rPr>
        <sz val="11"/>
        <color rgb="FF000000"/>
        <rFont val="경기천년제목 Bold"/>
        <family val="1"/>
        <charset val="129"/>
      </rPr>
      <t xml:space="preserve">은 직접 입력하면 됩니다. 원화 -&gt; 외화로 변경할 거면 왼쪽 칸에 입력하면 되고요, </t>
    </r>
    <phoneticPr fontId="2" type="noConversion"/>
  </si>
  <si>
    <r>
      <t xml:space="preserve">환율 계산 탭의 </t>
    </r>
    <r>
      <rPr>
        <sz val="11"/>
        <color theme="4"/>
        <rFont val="경기천년제목 Bold"/>
        <family val="1"/>
        <charset val="129"/>
      </rPr>
      <t>파란 네모</t>
    </r>
    <r>
      <rPr>
        <sz val="11"/>
        <color rgb="FF000000"/>
        <rFont val="경기천년제목 Bold"/>
        <family val="1"/>
        <charset val="129"/>
      </rPr>
      <t xml:space="preserve"> (통화 단위)를 기본으로 해주셔야 연동이 되기 때문에 관련해서는 꼭 바꿔주세요</t>
    </r>
    <phoneticPr fontId="2" type="noConversion"/>
  </si>
  <si>
    <t>예약사항과</t>
    <phoneticPr fontId="2" type="noConversion"/>
  </si>
  <si>
    <t xml:space="preserve">     세부사항</t>
    <phoneticPr fontId="2" type="noConversion"/>
  </si>
  <si>
    <t xml:space="preserve"> 으로 나뉘어져있습니다..</t>
    <phoneticPr fontId="2" type="noConversion"/>
  </si>
  <si>
    <t>외화란을 입력하면 한화로 자동 입력 되게 해두었습니다.</t>
    <phoneticPr fontId="2" type="noConversion"/>
  </si>
  <si>
    <t>엑셀 상 보이는 금액은 나올 수 있는 최대금액이라고 생각하시면 편할 것 같아요</t>
    <phoneticPr fontId="2" type="noConversion"/>
  </si>
  <si>
    <r>
      <t xml:space="preserve">* 보시면 경비에 왼쪽/오른쪽이 있는데 통화 기호를 보면 아시겠지만 </t>
    </r>
    <r>
      <rPr>
        <sz val="11"/>
        <color rgb="FFFF0000"/>
        <rFont val="경기천년제목 Bold"/>
        <family val="1"/>
        <charset val="129"/>
      </rPr>
      <t>왼쪽이 한화/오른쪽이 외화</t>
    </r>
    <r>
      <rPr>
        <sz val="11"/>
        <color rgb="FF000000"/>
        <rFont val="경기천년제목 Bold"/>
        <family val="1"/>
        <charset val="129"/>
      </rPr>
      <t>입니다.</t>
    </r>
    <phoneticPr fontId="2" type="noConversion"/>
  </si>
  <si>
    <r>
      <t xml:space="preserve"> 만약 </t>
    </r>
    <r>
      <rPr>
        <sz val="11"/>
        <color rgb="FFFF0000"/>
        <rFont val="경기천년제목 Bold"/>
        <family val="1"/>
        <charset val="129"/>
      </rPr>
      <t>국내여행</t>
    </r>
    <r>
      <rPr>
        <sz val="11"/>
        <color rgb="FF000000"/>
        <rFont val="경기천년제목 Bold"/>
        <family val="1"/>
        <charset val="129"/>
      </rPr>
      <t xml:space="preserve"> 간다 치면 오른쪽 신경 쓰지 말고 왼쪽 </t>
    </r>
    <r>
      <rPr>
        <sz val="11"/>
        <color rgb="FFFF0000"/>
        <rFont val="경기천년제목 Bold"/>
        <family val="1"/>
        <charset val="129"/>
      </rPr>
      <t>한화란에만</t>
    </r>
    <r>
      <rPr>
        <sz val="11"/>
        <color rgb="FF000000"/>
        <rFont val="경기천년제목 Bold"/>
        <family val="1"/>
        <charset val="129"/>
      </rPr>
      <t xml:space="preserve"> 쓰시면 되고,
 </t>
    </r>
    <phoneticPr fontId="2" type="noConversion"/>
  </si>
  <si>
    <r>
      <rPr>
        <sz val="11"/>
        <color rgb="FFFF0000"/>
        <rFont val="경기천년제목 Bold"/>
        <family val="1"/>
        <charset val="129"/>
      </rPr>
      <t>해외 여행</t>
    </r>
    <r>
      <rPr>
        <sz val="11"/>
        <color rgb="FF000000"/>
        <rFont val="경기천년제목 Bold"/>
        <family val="1"/>
        <charset val="129"/>
      </rPr>
      <t xml:space="preserve">이라면 우측 </t>
    </r>
    <r>
      <rPr>
        <sz val="11"/>
        <color rgb="FFFF0000"/>
        <rFont val="경기천년제목 Bold"/>
        <family val="1"/>
        <charset val="129"/>
      </rPr>
      <t>외화</t>
    </r>
    <r>
      <rPr>
        <sz val="11"/>
        <color rgb="FF000000"/>
        <rFont val="경기천년제목 Bold"/>
        <family val="1"/>
        <charset val="129"/>
      </rPr>
      <t xml:space="preserve">란을 사용해주시면 됩니다. </t>
    </r>
    <phoneticPr fontId="2" type="noConversion"/>
  </si>
  <si>
    <t>다른 것들은 외화를 입력해두시면 되는데, 이 칸은</t>
    <phoneticPr fontId="2" type="noConversion"/>
  </si>
  <si>
    <t>한화를 입력해주셔야 됩니다. 한화로 내 예산 얼만지 쓰시면 자동으로 외화 입력됩니다.</t>
    <phoneticPr fontId="2" type="noConversion"/>
  </si>
  <si>
    <t>물론 편의상 이렇게 설정해둔거라~ 외화 직접 입력 하셔도 됩니다. 필요시 수식 신경 쓰지 말고 그냥 쓰세요.</t>
    <phoneticPr fontId="2" type="noConversion"/>
  </si>
  <si>
    <t>다 입력하시면 총 얼마정도 들었는지 확인하실 수 있습니다.</t>
    <phoneticPr fontId="2" type="noConversion"/>
  </si>
  <si>
    <t>* 기본적으로 3일 분량이 적혀있다고 했는데, 혹시나 4일차~5일차 N일차 더 추가하고싶다 하시는 분들에게</t>
    <phoneticPr fontId="2" type="noConversion"/>
  </si>
  <si>
    <t xml:space="preserve">이렇게 통으로 셀 복사한 뒤                    ----&gt; </t>
    <phoneticPr fontId="2" type="noConversion"/>
  </si>
  <si>
    <t xml:space="preserve">총 비용 밑 셀 우클릭하고 복사한 셀 삽입 </t>
    <phoneticPr fontId="2" type="noConversion"/>
  </si>
  <si>
    <t>기타 : 이런 게 있습니다.</t>
    <phoneticPr fontId="2" type="noConversion"/>
  </si>
  <si>
    <t>드롭다운이 뭐시냐.. 하면</t>
    <phoneticPr fontId="2" type="noConversion"/>
  </si>
  <si>
    <t xml:space="preserve">       </t>
    <phoneticPr fontId="2" type="noConversion"/>
  </si>
  <si>
    <t>↗ 이런거</t>
    <phoneticPr fontId="2" type="noConversion"/>
  </si>
  <si>
    <t>총 소요 경비는 세부계획 탭과 공유됩니다.</t>
    <phoneticPr fontId="2" type="noConversion"/>
  </si>
  <si>
    <t>세부계획으로 넣기에는 너무 화면이 더러워지는 것 같아서 뺐습니다.</t>
    <phoneticPr fontId="2" type="noConversion"/>
  </si>
  <si>
    <t>뭐가 필요한 지 모르는 지라 일단 필요하겠다~ 싶은거 정리하고</t>
    <phoneticPr fontId="2" type="noConversion"/>
  </si>
  <si>
    <t>이동</t>
  </si>
  <si>
    <t>기념품</t>
  </si>
  <si>
    <t>세부계획에 이렇게 썼다~ 하면</t>
    <phoneticPr fontId="2" type="noConversion"/>
  </si>
  <si>
    <t xml:space="preserve"> ↙ 이렇게 입력 됩니다</t>
    <phoneticPr fontId="2" type="noConversion"/>
  </si>
  <si>
    <t>만약 검색해도 모르겠다싶다면 댓글로 헬프쳐주시면 됩니다.</t>
    <phoneticPr fontId="2" type="noConversion"/>
  </si>
  <si>
    <t>화폐 왼쪽 100,1,1,1 숫자는 각 나라 화폐 세는 단위니까 신경 안쓰셔도 됩니다.</t>
    <phoneticPr fontId="2" type="noConversion"/>
  </si>
  <si>
    <t>드롭다운에 관련해서는 네이버에 '엑셀 드롭다운' 검색하시면 자세하게 알 수 있고,</t>
    <phoneticPr fontId="2" type="noConversion"/>
  </si>
  <si>
    <t>항공편 예약</t>
    <phoneticPr fontId="2" type="noConversion"/>
  </si>
  <si>
    <t>소수점을 최대한 없애느라 금액 차이가 있을 수 있으니 정확한 건 역시 검색이 낫습니다.</t>
    <phoneticPr fontId="2" type="noConversion"/>
  </si>
  <si>
    <t>교통</t>
  </si>
  <si>
    <t>도쿄</t>
    <phoneticPr fontId="2" type="noConversion"/>
  </si>
  <si>
    <t>카츠동</t>
    <phoneticPr fontId="2" type="noConversion"/>
  </si>
  <si>
    <t>인형</t>
    <phoneticPr fontId="2" type="noConversion"/>
  </si>
  <si>
    <t>쿄토</t>
    <phoneticPr fontId="2" type="noConversion"/>
  </si>
  <si>
    <t>K19293810-B3</t>
    <phoneticPr fontId="2" type="noConversion"/>
  </si>
  <si>
    <t xml:space="preserve">요약: </t>
    <phoneticPr fontId="2" type="noConversion"/>
  </si>
  <si>
    <t xml:space="preserve">  &lt;- 노란칸은 입력X</t>
    <phoneticPr fontId="2" type="noConversion"/>
  </si>
  <si>
    <t xml:space="preserve">
    &lt;- 외화칸에 입력하되, 원화칸 쓰고 싶으면
     수식 신경 쓰지말고 원화칸에 입력
       </t>
    <phoneticPr fontId="2" type="noConversion"/>
  </si>
  <si>
    <t xml:space="preserve">             화폐 단위(빨간 네모) 설정</t>
    <phoneticPr fontId="2" type="noConversion"/>
  </si>
  <si>
    <t>여기서부터 자세한 설명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</si>
</sst>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₩&quot;#,##0;[Red]\-&quot;₩&quot;#,##0"/>
    <numFmt numFmtId="42" formatCode="_-&quot;₩&quot;* #,##0_-;\-&quot;₩&quot;* #,##0_-;_-&quot;₩&quot;* &quot;-&quot;_-;_-@_-"/>
    <numFmt numFmtId="176" formatCode="_-[$₩-412]* #,##0_-;\-[$₩-412]* #,##0_-;_-[$₩-412]* &quot;-&quot;??_-;_-@_-"/>
    <numFmt numFmtId="177" formatCode="&quot;₩&quot;#,##0_);[Red]\(&quot;₩&quot;#,##0\)"/>
    <numFmt numFmtId="178" formatCode="_-[$₩-412]* #,##0.00_-;\-[$₩-412]* #,##0.00_-;_-[$₩-412]* &quot;-&quot;??_-;_-@_-"/>
    <numFmt numFmtId="179" formatCode="_-&quot;₩&quot;* #,##0.0_-;\-&quot;₩&quot;* #,##0.0_-;_-&quot;₩&quot;* &quot;-&quot;_-;_-@_-"/>
  </numFmts>
  <fonts count="17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rgb="FF000000"/>
      <name val="경기천년제목 Bold"/>
      <family val="1"/>
      <charset val="129"/>
    </font>
    <font>
      <sz val="28"/>
      <color theme="1"/>
      <name val="경기천년제목 Medium"/>
      <family val="1"/>
      <charset val="129"/>
    </font>
    <font>
      <sz val="12"/>
      <color theme="1"/>
      <name val="경기천년제목 Medium"/>
      <family val="1"/>
      <charset val="129"/>
    </font>
    <font>
      <sz val="12"/>
      <color theme="0"/>
      <name val="경기천년제목 Medium"/>
      <family val="1"/>
      <charset val="129"/>
    </font>
    <font>
      <sz val="11"/>
      <color rgb="FF000000"/>
      <name val="경기천년제목 Medium"/>
      <family val="1"/>
      <charset val="129"/>
    </font>
    <font>
      <sz val="18"/>
      <color rgb="FF000000"/>
      <name val="경기천년제목 Medium"/>
      <family val="1"/>
      <charset val="129"/>
    </font>
    <font>
      <sz val="11"/>
      <name val="경기천년제목 Medium"/>
      <family val="1"/>
      <charset val="129"/>
    </font>
    <font>
      <sz val="11"/>
      <color theme="1"/>
      <name val="경기천년제목 Medium"/>
      <family val="1"/>
      <charset val="129"/>
    </font>
    <font>
      <b/>
      <sz val="22"/>
      <color rgb="FFFF0000"/>
      <name val="경기천년제목 Bold"/>
      <family val="1"/>
      <charset val="129"/>
    </font>
    <font>
      <b/>
      <sz val="11"/>
      <color rgb="FF000000"/>
      <name val="경기천년제목 Bold"/>
      <family val="1"/>
      <charset val="129"/>
    </font>
    <font>
      <sz val="11"/>
      <color rgb="FFFF0000"/>
      <name val="경기천년제목 Bold"/>
      <family val="1"/>
      <charset val="129"/>
    </font>
    <font>
      <sz val="11"/>
      <color theme="4"/>
      <name val="경기천년제목 Bold"/>
      <family val="1"/>
      <charset val="129"/>
    </font>
    <font>
      <sz val="20"/>
      <color rgb="FFFF0000"/>
      <name val="경기천년제목 Bold"/>
      <family val="1"/>
      <charset val="129"/>
    </font>
    <font>
      <sz val="22"/>
      <color theme="4"/>
      <name val="경기천년제목 Bold"/>
      <family val="1"/>
      <charset val="129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dotted">
        <color auto="1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ashDotDot">
        <color indexed="64"/>
      </right>
      <top/>
      <bottom/>
      <diagonal/>
    </border>
    <border>
      <left/>
      <right style="dashDotDot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6">
    <xf numFmtId="0" fontId="0" fillId="0" borderId="0" xfId="0" applyNumberFormat="1">
      <alignment vertical="center"/>
    </xf>
    <xf numFmtId="0" fontId="3" fillId="10" borderId="0" xfId="0" applyNumberFormat="1" applyFont="1" applyFill="1">
      <alignment vertical="center"/>
    </xf>
    <xf numFmtId="0" fontId="5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87" xfId="1" applyFont="1" applyFill="1" applyBorder="1">
      <alignment vertical="center"/>
    </xf>
    <xf numFmtId="0" fontId="5" fillId="0" borderId="88" xfId="1" applyFont="1" applyFill="1" applyBorder="1">
      <alignment vertical="center"/>
    </xf>
    <xf numFmtId="0" fontId="5" fillId="0" borderId="83" xfId="1" applyFont="1" applyFill="1" applyBorder="1">
      <alignment vertical="center"/>
    </xf>
    <xf numFmtId="0" fontId="5" fillId="0" borderId="84" xfId="1" applyFont="1" applyFill="1" applyBorder="1">
      <alignment vertical="center"/>
    </xf>
    <xf numFmtId="0" fontId="5" fillId="0" borderId="83" xfId="1" applyFont="1" applyFill="1" applyBorder="1" applyAlignment="1">
      <alignment vertical="center"/>
    </xf>
    <xf numFmtId="0" fontId="5" fillId="0" borderId="84" xfId="1" applyFont="1" applyFill="1" applyBorder="1" applyAlignment="1">
      <alignment vertical="center"/>
    </xf>
    <xf numFmtId="0" fontId="5" fillId="0" borderId="85" xfId="1" applyFont="1" applyFill="1" applyBorder="1">
      <alignment vertical="center"/>
    </xf>
    <xf numFmtId="0" fontId="5" fillId="0" borderId="86" xfId="1" applyFont="1" applyFill="1" applyBorder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7" fillId="8" borderId="17" xfId="0" applyNumberFormat="1" applyFont="1" applyFill="1" applyBorder="1" applyAlignment="1">
      <alignment horizontal="center" vertical="center"/>
    </xf>
    <xf numFmtId="0" fontId="7" fillId="8" borderId="18" xfId="0" applyNumberFormat="1" applyFont="1" applyFill="1" applyBorder="1" applyAlignment="1">
      <alignment horizontal="center" vertical="center"/>
    </xf>
    <xf numFmtId="0" fontId="7" fillId="5" borderId="17" xfId="0" applyNumberFormat="1" applyFont="1" applyFill="1" applyBorder="1" applyAlignment="1">
      <alignment horizontal="center" vertical="center"/>
    </xf>
    <xf numFmtId="0" fontId="7" fillId="5" borderId="18" xfId="0" applyNumberFormat="1" applyFont="1" applyFill="1" applyBorder="1" applyAlignment="1">
      <alignment horizontal="center" vertical="center"/>
    </xf>
    <xf numFmtId="0" fontId="7" fillId="12" borderId="17" xfId="0" applyNumberFormat="1" applyFont="1" applyFill="1" applyBorder="1" applyAlignment="1">
      <alignment horizontal="center" vertical="center"/>
    </xf>
    <xf numFmtId="0" fontId="7" fillId="12" borderId="18" xfId="0" applyNumberFormat="1" applyFont="1" applyFill="1" applyBorder="1" applyAlignment="1">
      <alignment horizontal="center" vertical="center"/>
    </xf>
    <xf numFmtId="0" fontId="7" fillId="0" borderId="23" xfId="0" applyNumberFormat="1" applyFont="1" applyFill="1" applyBorder="1" applyAlignment="1">
      <alignment horizontal="center" vertical="center"/>
    </xf>
    <xf numFmtId="0" fontId="7" fillId="0" borderId="24" xfId="0" applyNumberFormat="1" applyFont="1" applyFill="1" applyBorder="1" applyAlignment="1">
      <alignment horizontal="center" vertical="center"/>
    </xf>
    <xf numFmtId="0" fontId="7" fillId="0" borderId="25" xfId="0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7" fillId="6" borderId="14" xfId="0" applyNumberFormat="1" applyFont="1" applyFill="1" applyBorder="1" applyAlignment="1">
      <alignment horizontal="center" vertical="center"/>
    </xf>
    <xf numFmtId="0" fontId="7" fillId="6" borderId="15" xfId="0" applyNumberFormat="1" applyFont="1" applyFill="1" applyBorder="1" applyAlignment="1">
      <alignment horizontal="center" vertical="center"/>
    </xf>
    <xf numFmtId="0" fontId="7" fillId="6" borderId="16" xfId="0" applyNumberFormat="1" applyFont="1" applyFill="1" applyBorder="1" applyAlignment="1">
      <alignment horizontal="center" vertical="center"/>
    </xf>
    <xf numFmtId="0" fontId="7" fillId="11" borderId="14" xfId="0" applyNumberFormat="1" applyFont="1" applyFill="1" applyBorder="1" applyAlignment="1">
      <alignment horizontal="center" vertical="center"/>
    </xf>
    <xf numFmtId="0" fontId="7" fillId="11" borderId="15" xfId="0" applyNumberFormat="1" applyFont="1" applyFill="1" applyBorder="1" applyAlignment="1">
      <alignment horizontal="center" vertical="center"/>
    </xf>
    <xf numFmtId="0" fontId="7" fillId="11" borderId="16" xfId="0" applyNumberFormat="1" applyFont="1" applyFill="1" applyBorder="1" applyAlignment="1">
      <alignment horizontal="center" vertical="center"/>
    </xf>
    <xf numFmtId="0" fontId="7" fillId="10" borderId="14" xfId="0" applyNumberFormat="1" applyFont="1" applyFill="1" applyBorder="1" applyAlignment="1">
      <alignment horizontal="center" vertical="center"/>
    </xf>
    <xf numFmtId="0" fontId="7" fillId="10" borderId="15" xfId="0" applyNumberFormat="1" applyFont="1" applyFill="1" applyBorder="1" applyAlignment="1">
      <alignment horizontal="center" vertical="center"/>
    </xf>
    <xf numFmtId="0" fontId="7" fillId="10" borderId="16" xfId="0" applyNumberFormat="1" applyFont="1" applyFill="1" applyBorder="1" applyAlignment="1">
      <alignment horizontal="center" vertical="center"/>
    </xf>
    <xf numFmtId="0" fontId="7" fillId="6" borderId="17" xfId="0" applyNumberFormat="1" applyFont="1" applyFill="1" applyBorder="1" applyAlignment="1">
      <alignment horizontal="center" vertical="center"/>
    </xf>
    <xf numFmtId="0" fontId="7" fillId="6" borderId="18" xfId="0" applyNumberFormat="1" applyFont="1" applyFill="1" applyBorder="1" applyAlignment="1">
      <alignment horizontal="center" vertical="center"/>
    </xf>
    <xf numFmtId="0" fontId="7" fillId="6" borderId="19" xfId="0" applyNumberFormat="1" applyFont="1" applyFill="1" applyBorder="1" applyAlignment="1">
      <alignment horizontal="center" vertical="center"/>
    </xf>
    <xf numFmtId="0" fontId="7" fillId="11" borderId="17" xfId="0" applyNumberFormat="1" applyFont="1" applyFill="1" applyBorder="1" applyAlignment="1">
      <alignment horizontal="center" vertical="center"/>
    </xf>
    <xf numFmtId="0" fontId="7" fillId="11" borderId="18" xfId="0" applyNumberFormat="1" applyFont="1" applyFill="1" applyBorder="1" applyAlignment="1">
      <alignment horizontal="center" vertical="center"/>
    </xf>
    <xf numFmtId="0" fontId="7" fillId="11" borderId="19" xfId="0" applyNumberFormat="1" applyFont="1" applyFill="1" applyBorder="1" applyAlignment="1">
      <alignment horizontal="center" vertical="center"/>
    </xf>
    <xf numFmtId="0" fontId="7" fillId="10" borderId="17" xfId="0" applyNumberFormat="1" applyFont="1" applyFill="1" applyBorder="1" applyAlignment="1">
      <alignment horizontal="center" vertical="center"/>
    </xf>
    <xf numFmtId="0" fontId="7" fillId="10" borderId="18" xfId="0" applyNumberFormat="1" applyFont="1" applyFill="1" applyBorder="1" applyAlignment="1">
      <alignment horizontal="center" vertical="center"/>
    </xf>
    <xf numFmtId="0" fontId="7" fillId="10" borderId="19" xfId="0" applyNumberFormat="1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11" borderId="34" xfId="0" applyNumberFormat="1" applyFont="1" applyFill="1" applyBorder="1" applyAlignment="1">
      <alignment horizontal="center" vertical="center"/>
    </xf>
    <xf numFmtId="0" fontId="7" fillId="11" borderId="40" xfId="0" applyNumberFormat="1" applyFont="1" applyFill="1" applyBorder="1" applyAlignment="1">
      <alignment horizontal="center" vertical="center"/>
    </xf>
    <xf numFmtId="0" fontId="7" fillId="11" borderId="35" xfId="0" applyNumberFormat="1" applyFont="1" applyFill="1" applyBorder="1" applyAlignment="1">
      <alignment horizontal="center" vertical="center"/>
    </xf>
    <xf numFmtId="0" fontId="7" fillId="0" borderId="36" xfId="0" applyNumberFormat="1" applyFont="1" applyBorder="1" applyAlignment="1">
      <alignment horizontal="center" vertical="center"/>
    </xf>
    <xf numFmtId="0" fontId="7" fillId="0" borderId="53" xfId="0" applyNumberFormat="1" applyFont="1" applyBorder="1" applyAlignment="1">
      <alignment horizontal="center" vertical="center"/>
    </xf>
    <xf numFmtId="176" fontId="7" fillId="0" borderId="36" xfId="0" applyNumberFormat="1" applyFont="1" applyBorder="1" applyAlignment="1">
      <alignment horizontal="center" vertical="center"/>
    </xf>
    <xf numFmtId="42" fontId="7" fillId="0" borderId="36" xfId="0" applyNumberFormat="1" applyFont="1" applyBorder="1" applyAlignment="1">
      <alignment horizontal="center" vertical="center"/>
    </xf>
    <xf numFmtId="177" fontId="7" fillId="0" borderId="37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52" xfId="0" applyNumberFormat="1" applyFont="1" applyBorder="1" applyAlignment="1">
      <alignment horizontal="center" vertical="center"/>
    </xf>
    <xf numFmtId="42" fontId="7" fillId="0" borderId="10" xfId="0" applyNumberFormat="1" applyFont="1" applyBorder="1" applyAlignment="1">
      <alignment horizontal="center" vertical="center"/>
    </xf>
    <xf numFmtId="177" fontId="7" fillId="0" borderId="39" xfId="0" applyNumberFormat="1" applyFont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 vertical="center"/>
    </xf>
    <xf numFmtId="2" fontId="10" fillId="3" borderId="6" xfId="0" applyNumberFormat="1" applyFont="1" applyFill="1" applyBorder="1" applyAlignment="1">
      <alignment horizontal="center" vertical="center"/>
    </xf>
    <xf numFmtId="0" fontId="7" fillId="0" borderId="34" xfId="0" applyNumberFormat="1" applyFont="1" applyBorder="1" applyAlignment="1">
      <alignment horizontal="center" vertical="center"/>
    </xf>
    <xf numFmtId="0" fontId="7" fillId="0" borderId="40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42" fontId="7" fillId="0" borderId="34" xfId="0" applyNumberFormat="1" applyFont="1" applyBorder="1" applyAlignment="1">
      <alignment horizontal="center" vertical="center"/>
    </xf>
    <xf numFmtId="177" fontId="7" fillId="0" borderId="35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42" fontId="7" fillId="0" borderId="0" xfId="0" applyNumberFormat="1" applyFont="1" applyBorder="1" applyAlignment="1">
      <alignment horizontal="center" vertical="center"/>
    </xf>
    <xf numFmtId="176" fontId="7" fillId="12" borderId="34" xfId="0" applyNumberFormat="1" applyFont="1" applyFill="1" applyBorder="1" applyAlignment="1">
      <alignment horizontal="center" vertical="center"/>
    </xf>
    <xf numFmtId="42" fontId="7" fillId="12" borderId="34" xfId="0" applyNumberFormat="1" applyFont="1" applyFill="1" applyBorder="1" applyAlignment="1">
      <alignment horizontal="center" vertical="center"/>
    </xf>
    <xf numFmtId="176" fontId="7" fillId="12" borderId="56" xfId="0" applyNumberFormat="1" applyFont="1" applyFill="1" applyBorder="1" applyAlignment="1">
      <alignment horizontal="center" vertical="center"/>
    </xf>
    <xf numFmtId="0" fontId="7" fillId="12" borderId="57" xfId="0" applyNumberFormat="1" applyFont="1" applyFill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0" fontId="7" fillId="0" borderId="31" xfId="0" applyNumberFormat="1" applyFont="1" applyBorder="1" applyAlignment="1">
      <alignment horizontal="center" vertical="center"/>
    </xf>
    <xf numFmtId="0" fontId="7" fillId="0" borderId="32" xfId="0" applyNumberFormat="1" applyFont="1" applyBorder="1" applyAlignment="1">
      <alignment horizontal="center" vertical="center"/>
    </xf>
    <xf numFmtId="176" fontId="7" fillId="0" borderId="32" xfId="0" applyNumberFormat="1" applyFont="1" applyBorder="1" applyAlignment="1">
      <alignment horizontal="center" vertical="center"/>
    </xf>
    <xf numFmtId="42" fontId="7" fillId="0" borderId="32" xfId="0" applyNumberFormat="1" applyFont="1" applyBorder="1" applyAlignment="1">
      <alignment horizontal="center" vertical="center"/>
    </xf>
    <xf numFmtId="0" fontId="7" fillId="0" borderId="33" xfId="0" applyNumberFormat="1" applyFont="1" applyBorder="1" applyAlignment="1">
      <alignment horizontal="center" vertical="center"/>
    </xf>
    <xf numFmtId="0" fontId="7" fillId="0" borderId="38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0" fontId="7" fillId="0" borderId="39" xfId="0" applyNumberFormat="1" applyFont="1" applyBorder="1" applyAlignment="1">
      <alignment horizontal="center" vertical="center"/>
    </xf>
    <xf numFmtId="6" fontId="7" fillId="0" borderId="0" xfId="0" applyNumberFormat="1" applyFont="1" applyBorder="1" applyAlignment="1">
      <alignment horizontal="center" vertical="center"/>
    </xf>
    <xf numFmtId="42" fontId="7" fillId="0" borderId="38" xfId="0" applyNumberFormat="1" applyFont="1" applyBorder="1" applyAlignment="1">
      <alignment horizontal="center" vertical="center"/>
    </xf>
    <xf numFmtId="176" fontId="7" fillId="10" borderId="10" xfId="0" applyNumberFormat="1" applyFont="1" applyFill="1" applyBorder="1" applyAlignment="1">
      <alignment horizontal="center" vertical="center"/>
    </xf>
    <xf numFmtId="42" fontId="7" fillId="10" borderId="10" xfId="0" applyNumberFormat="1" applyFont="1" applyFill="1" applyBorder="1" applyAlignment="1">
      <alignment horizontal="center" vertical="center"/>
    </xf>
    <xf numFmtId="0" fontId="7" fillId="10" borderId="39" xfId="0" applyNumberFormat="1" applyFont="1" applyFill="1" applyBorder="1" applyAlignment="1">
      <alignment horizontal="center" vertical="center"/>
    </xf>
    <xf numFmtId="176" fontId="7" fillId="11" borderId="10" xfId="0" applyNumberFormat="1" applyFont="1" applyFill="1" applyBorder="1" applyAlignment="1">
      <alignment horizontal="center" vertical="center"/>
    </xf>
    <xf numFmtId="42" fontId="7" fillId="11" borderId="10" xfId="0" applyNumberFormat="1" applyFont="1" applyFill="1" applyBorder="1" applyAlignment="1">
      <alignment horizontal="center" vertical="center"/>
    </xf>
    <xf numFmtId="0" fontId="7" fillId="11" borderId="39" xfId="0" applyNumberFormat="1" applyFont="1" applyFill="1" applyBorder="1" applyAlignment="1">
      <alignment horizontal="center" vertical="center"/>
    </xf>
    <xf numFmtId="176" fontId="7" fillId="6" borderId="10" xfId="0" applyNumberFormat="1" applyFont="1" applyFill="1" applyBorder="1" applyAlignment="1">
      <alignment horizontal="center" vertical="center"/>
    </xf>
    <xf numFmtId="42" fontId="7" fillId="6" borderId="10" xfId="0" applyNumberFormat="1" applyFont="1" applyFill="1" applyBorder="1" applyAlignment="1">
      <alignment horizontal="center" vertical="center"/>
    </xf>
    <xf numFmtId="0" fontId="7" fillId="6" borderId="39" xfId="0" applyNumberFormat="1" applyFont="1" applyFill="1" applyBorder="1" applyAlignment="1">
      <alignment horizontal="center" vertical="center"/>
    </xf>
    <xf numFmtId="0" fontId="7" fillId="0" borderId="0" xfId="0" applyNumberFormat="1" applyFont="1">
      <alignment vertical="center"/>
    </xf>
    <xf numFmtId="0" fontId="7" fillId="0" borderId="59" xfId="0" applyNumberFormat="1" applyFont="1" applyBorder="1">
      <alignment vertical="center"/>
    </xf>
    <xf numFmtId="0" fontId="7" fillId="0" borderId="60" xfId="0" applyNumberFormat="1" applyFont="1" applyBorder="1" applyAlignment="1">
      <alignment horizontal="center" vertical="center"/>
    </xf>
    <xf numFmtId="0" fontId="7" fillId="0" borderId="60" xfId="0" applyNumberFormat="1" applyFont="1" applyBorder="1">
      <alignment vertical="center"/>
    </xf>
    <xf numFmtId="0" fontId="7" fillId="0" borderId="61" xfId="0" applyNumberFormat="1" applyFont="1" applyBorder="1">
      <alignment vertical="center"/>
    </xf>
    <xf numFmtId="0" fontId="7" fillId="0" borderId="62" xfId="0" applyNumberFormat="1" applyFont="1" applyBorder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67" xfId="0" applyNumberFormat="1" applyFont="1" applyFill="1" applyBorder="1" applyAlignment="1">
      <alignment horizontal="center" vertical="center"/>
    </xf>
    <xf numFmtId="0" fontId="7" fillId="2" borderId="68" xfId="0" applyNumberFormat="1" applyFont="1" applyFill="1" applyBorder="1" applyAlignment="1">
      <alignment horizontal="center" vertical="center"/>
    </xf>
    <xf numFmtId="0" fontId="7" fillId="0" borderId="63" xfId="0" applyNumberFormat="1" applyFont="1" applyBorder="1">
      <alignment vertical="center"/>
    </xf>
    <xf numFmtId="0" fontId="7" fillId="0" borderId="69" xfId="0" applyNumberFormat="1" applyFont="1" applyBorder="1" applyAlignment="1">
      <alignment horizontal="center" vertical="center"/>
    </xf>
    <xf numFmtId="0" fontId="7" fillId="0" borderId="71" xfId="0" applyNumberFormat="1" applyFont="1" applyBorder="1" applyAlignment="1">
      <alignment horizontal="center" vertical="center"/>
    </xf>
    <xf numFmtId="0" fontId="7" fillId="0" borderId="72" xfId="0" applyNumberFormat="1" applyFont="1" applyBorder="1" applyAlignment="1">
      <alignment horizontal="center" vertical="center"/>
    </xf>
    <xf numFmtId="0" fontId="7" fillId="0" borderId="65" xfId="0" applyNumberFormat="1" applyFont="1" applyBorder="1" applyAlignment="1">
      <alignment horizontal="center" vertical="center"/>
    </xf>
    <xf numFmtId="0" fontId="7" fillId="0" borderId="64" xfId="0" applyNumberFormat="1" applyFont="1" applyBorder="1">
      <alignment vertical="center"/>
    </xf>
    <xf numFmtId="0" fontId="7" fillId="0" borderId="65" xfId="0" applyNumberFormat="1" applyFont="1" applyBorder="1">
      <alignment vertical="center"/>
    </xf>
    <xf numFmtId="0" fontId="7" fillId="0" borderId="66" xfId="0" applyNumberFormat="1" applyFont="1" applyBorder="1">
      <alignment vertical="center"/>
    </xf>
    <xf numFmtId="0" fontId="7" fillId="0" borderId="61" xfId="0" applyNumberFormat="1" applyFont="1" applyBorder="1" applyAlignment="1">
      <alignment horizontal="center" vertical="center"/>
    </xf>
    <xf numFmtId="0" fontId="7" fillId="2" borderId="74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>
      <alignment vertical="center"/>
    </xf>
    <xf numFmtId="0" fontId="7" fillId="0" borderId="75" xfId="0" applyFont="1" applyBorder="1" applyAlignment="1">
      <alignment horizontal="center" vertical="center"/>
    </xf>
    <xf numFmtId="0" fontId="7" fillId="0" borderId="75" xfId="0" applyNumberFormat="1" applyFont="1" applyBorder="1" applyAlignment="1">
      <alignment horizontal="center" vertical="center"/>
    </xf>
    <xf numFmtId="0" fontId="7" fillId="0" borderId="76" xfId="0" applyNumberFormat="1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11" fillId="10" borderId="0" xfId="0" applyNumberFormat="1" applyFont="1" applyFill="1" applyAlignment="1">
      <alignment horizontal="left" vertical="center"/>
    </xf>
    <xf numFmtId="0" fontId="3" fillId="10" borderId="59" xfId="0" applyNumberFormat="1" applyFont="1" applyFill="1" applyBorder="1">
      <alignment vertical="center"/>
    </xf>
    <xf numFmtId="0" fontId="3" fillId="10" borderId="60" xfId="0" applyNumberFormat="1" applyFont="1" applyFill="1" applyBorder="1">
      <alignment vertical="center"/>
    </xf>
    <xf numFmtId="0" fontId="3" fillId="10" borderId="61" xfId="0" applyNumberFormat="1" applyFont="1" applyFill="1" applyBorder="1">
      <alignment vertical="center"/>
    </xf>
    <xf numFmtId="0" fontId="3" fillId="10" borderId="62" xfId="0" applyNumberFormat="1" applyFont="1" applyFill="1" applyBorder="1">
      <alignment vertical="center"/>
    </xf>
    <xf numFmtId="0" fontId="3" fillId="10" borderId="0" xfId="0" applyNumberFormat="1" applyFont="1" applyFill="1" applyBorder="1">
      <alignment vertical="center"/>
    </xf>
    <xf numFmtId="0" fontId="3" fillId="10" borderId="63" xfId="0" applyNumberFormat="1" applyFont="1" applyFill="1" applyBorder="1">
      <alignment vertical="center"/>
    </xf>
    <xf numFmtId="0" fontId="3" fillId="10" borderId="64" xfId="0" applyNumberFormat="1" applyFont="1" applyFill="1" applyBorder="1">
      <alignment vertical="center"/>
    </xf>
    <xf numFmtId="0" fontId="3" fillId="10" borderId="65" xfId="0" applyNumberFormat="1" applyFont="1" applyFill="1" applyBorder="1">
      <alignment vertical="center"/>
    </xf>
    <xf numFmtId="0" fontId="3" fillId="10" borderId="66" xfId="0" applyNumberFormat="1" applyFont="1" applyFill="1" applyBorder="1">
      <alignment vertical="center"/>
    </xf>
    <xf numFmtId="0" fontId="3" fillId="10" borderId="55" xfId="0" applyNumberFormat="1" applyFont="1" applyFill="1" applyBorder="1">
      <alignment vertical="center"/>
    </xf>
    <xf numFmtId="0" fontId="3" fillId="10" borderId="80" xfId="0" applyNumberFormat="1" applyFont="1" applyFill="1" applyBorder="1">
      <alignment vertical="center"/>
    </xf>
    <xf numFmtId="0" fontId="3" fillId="10" borderId="54" xfId="0" applyNumberFormat="1" applyFont="1" applyFill="1" applyBorder="1" applyAlignment="1">
      <alignment horizontal="left" vertical="center"/>
    </xf>
    <xf numFmtId="0" fontId="12" fillId="10" borderId="0" xfId="0" applyNumberFormat="1" applyFont="1" applyFill="1">
      <alignment vertical="center"/>
    </xf>
    <xf numFmtId="176" fontId="10" fillId="2" borderId="4" xfId="0" applyNumberFormat="1" applyFont="1" applyFill="1" applyBorder="1" applyAlignment="1">
      <alignment horizontal="left" vertical="center"/>
    </xf>
    <xf numFmtId="0" fontId="15" fillId="10" borderId="59" xfId="0" applyNumberFormat="1" applyFont="1" applyFill="1" applyBorder="1">
      <alignment vertical="center"/>
    </xf>
    <xf numFmtId="0" fontId="3" fillId="10" borderId="0" xfId="0" applyNumberFormat="1" applyFont="1" applyFill="1" applyAlignment="1">
      <alignment vertical="center"/>
    </xf>
    <xf numFmtId="0" fontId="13" fillId="10" borderId="0" xfId="0" applyNumberFormat="1" applyFont="1" applyFill="1">
      <alignment vertical="center"/>
    </xf>
    <xf numFmtId="0" fontId="3" fillId="10" borderId="91" xfId="0" applyNumberFormat="1" applyFont="1" applyFill="1" applyBorder="1">
      <alignment vertical="center"/>
    </xf>
    <xf numFmtId="176" fontId="7" fillId="0" borderId="23" xfId="0" applyNumberFormat="1" applyFont="1" applyBorder="1" applyAlignment="1">
      <alignment horizontal="center" vertical="center"/>
    </xf>
    <xf numFmtId="176" fontId="7" fillId="0" borderId="73" xfId="0" applyNumberFormat="1" applyFont="1" applyBorder="1" applyAlignment="1">
      <alignment horizontal="center" vertical="center"/>
    </xf>
    <xf numFmtId="176" fontId="7" fillId="0" borderId="65" xfId="0" applyNumberFormat="1" applyFont="1" applyBorder="1" applyAlignment="1">
      <alignment horizontal="center" vertical="center"/>
    </xf>
    <xf numFmtId="2" fontId="7" fillId="0" borderId="70" xfId="0" applyNumberFormat="1" applyFont="1" applyBorder="1" applyAlignment="1">
      <alignment horizontal="center" vertical="center"/>
    </xf>
    <xf numFmtId="2" fontId="7" fillId="0" borderId="66" xfId="0" applyNumberFormat="1" applyFont="1" applyBorder="1" applyAlignment="1">
      <alignment horizontal="center" vertical="center"/>
    </xf>
    <xf numFmtId="2" fontId="7" fillId="0" borderId="65" xfId="0" applyNumberFormat="1" applyFont="1" applyBorder="1" applyAlignment="1">
      <alignment horizontal="center" vertical="center"/>
    </xf>
    <xf numFmtId="0" fontId="3" fillId="10" borderId="92" xfId="0" applyNumberFormat="1" applyFont="1" applyFill="1" applyBorder="1">
      <alignment vertical="center"/>
    </xf>
    <xf numFmtId="179" fontId="7" fillId="13" borderId="56" xfId="0" applyNumberFormat="1" applyFont="1" applyFill="1" applyBorder="1" applyAlignment="1">
      <alignment horizontal="center" vertical="center"/>
    </xf>
    <xf numFmtId="20" fontId="7" fillId="0" borderId="32" xfId="0" applyNumberFormat="1" applyFont="1" applyBorder="1" applyAlignment="1">
      <alignment horizontal="center" vertical="center"/>
    </xf>
    <xf numFmtId="20" fontId="7" fillId="0" borderId="10" xfId="0" applyNumberFormat="1" applyFont="1" applyBorder="1" applyAlignment="1">
      <alignment horizontal="center" vertical="center"/>
    </xf>
    <xf numFmtId="0" fontId="12" fillId="10" borderId="60" xfId="0" applyNumberFormat="1" applyFont="1" applyFill="1" applyBorder="1">
      <alignment vertical="center"/>
    </xf>
    <xf numFmtId="0" fontId="12" fillId="10" borderId="65" xfId="0" applyNumberFormat="1" applyFont="1" applyFill="1" applyBorder="1">
      <alignment vertical="center"/>
    </xf>
    <xf numFmtId="0" fontId="16" fillId="10" borderId="93" xfId="0" applyNumberFormat="1" applyFont="1" applyFill="1" applyBorder="1">
      <alignment vertical="center"/>
    </xf>
    <xf numFmtId="0" fontId="3" fillId="10" borderId="93" xfId="0" applyNumberFormat="1" applyFont="1" applyFill="1" applyBorder="1">
      <alignment vertical="center"/>
    </xf>
    <xf numFmtId="0" fontId="12" fillId="10" borderId="93" xfId="0" applyNumberFormat="1" applyFont="1" applyFill="1" applyBorder="1">
      <alignment vertical="center"/>
    </xf>
    <xf numFmtId="0" fontId="3" fillId="10" borderId="60" xfId="0" applyNumberFormat="1" applyFont="1" applyFill="1" applyBorder="1" applyAlignment="1">
      <alignment horizontal="left" vertical="center" wrapText="1"/>
    </xf>
    <xf numFmtId="0" fontId="3" fillId="10" borderId="60" xfId="0" applyNumberFormat="1" applyFont="1" applyFill="1" applyBorder="1" applyAlignment="1">
      <alignment horizontal="left" vertical="center"/>
    </xf>
    <xf numFmtId="0" fontId="5" fillId="15" borderId="89" xfId="1" applyFont="1" applyFill="1" applyBorder="1" applyAlignment="1">
      <alignment horizontal="center" vertical="center"/>
    </xf>
    <xf numFmtId="0" fontId="5" fillId="15" borderId="90" xfId="1" applyFont="1" applyFill="1" applyBorder="1" applyAlignment="1">
      <alignment horizontal="center" vertical="center"/>
    </xf>
    <xf numFmtId="0" fontId="5" fillId="14" borderId="89" xfId="1" applyFont="1" applyFill="1" applyBorder="1" applyAlignment="1">
      <alignment horizontal="center" vertical="center"/>
    </xf>
    <xf numFmtId="0" fontId="5" fillId="14" borderId="90" xfId="1" applyFont="1" applyFill="1" applyBorder="1" applyAlignment="1">
      <alignment horizontal="center" vertical="center"/>
    </xf>
    <xf numFmtId="0" fontId="4" fillId="13" borderId="59" xfId="1" applyFont="1" applyFill="1" applyBorder="1" applyAlignment="1">
      <alignment horizontal="center" vertical="center"/>
    </xf>
    <xf numFmtId="0" fontId="4" fillId="13" borderId="60" xfId="1" applyFont="1" applyFill="1" applyBorder="1" applyAlignment="1">
      <alignment horizontal="center" vertical="center"/>
    </xf>
    <xf numFmtId="0" fontId="4" fillId="13" borderId="61" xfId="1" applyFont="1" applyFill="1" applyBorder="1" applyAlignment="1">
      <alignment horizontal="center" vertical="center"/>
    </xf>
    <xf numFmtId="0" fontId="4" fillId="13" borderId="62" xfId="1" applyFont="1" applyFill="1" applyBorder="1" applyAlignment="1">
      <alignment horizontal="center" vertical="center"/>
    </xf>
    <xf numFmtId="0" fontId="4" fillId="13" borderId="0" xfId="1" applyFont="1" applyFill="1" applyBorder="1" applyAlignment="1">
      <alignment horizontal="center" vertical="center"/>
    </xf>
    <xf numFmtId="0" fontId="4" fillId="13" borderId="63" xfId="1" applyFont="1" applyFill="1" applyBorder="1" applyAlignment="1">
      <alignment horizontal="center" vertical="center"/>
    </xf>
    <xf numFmtId="0" fontId="4" fillId="13" borderId="64" xfId="1" applyFont="1" applyFill="1" applyBorder="1" applyAlignment="1">
      <alignment horizontal="center" vertical="center"/>
    </xf>
    <xf numFmtId="0" fontId="4" fillId="13" borderId="65" xfId="1" applyFont="1" applyFill="1" applyBorder="1" applyAlignment="1">
      <alignment horizontal="center" vertical="center"/>
    </xf>
    <xf numFmtId="0" fontId="4" fillId="13" borderId="66" xfId="1" applyFont="1" applyFill="1" applyBorder="1" applyAlignment="1">
      <alignment horizontal="center" vertical="center"/>
    </xf>
    <xf numFmtId="0" fontId="5" fillId="10" borderId="89" xfId="1" applyFont="1" applyFill="1" applyBorder="1" applyAlignment="1">
      <alignment horizontal="center" vertical="center"/>
    </xf>
    <xf numFmtId="0" fontId="5" fillId="10" borderId="90" xfId="1" applyFont="1" applyFill="1" applyBorder="1" applyAlignment="1">
      <alignment horizontal="center" vertical="center"/>
    </xf>
    <xf numFmtId="0" fontId="5" fillId="6" borderId="89" xfId="1" applyFont="1" applyFill="1" applyBorder="1" applyAlignment="1">
      <alignment horizontal="center" vertical="center"/>
    </xf>
    <xf numFmtId="0" fontId="5" fillId="6" borderId="90" xfId="1" applyFont="1" applyFill="1" applyBorder="1" applyAlignment="1">
      <alignment horizontal="center" vertical="center"/>
    </xf>
    <xf numFmtId="0" fontId="5" fillId="16" borderId="89" xfId="1" applyFont="1" applyFill="1" applyBorder="1" applyAlignment="1">
      <alignment horizontal="center" vertical="center"/>
    </xf>
    <xf numFmtId="0" fontId="5" fillId="16" borderId="90" xfId="1" applyFont="1" applyFill="1" applyBorder="1" applyAlignment="1">
      <alignment horizontal="center" vertical="center"/>
    </xf>
    <xf numFmtId="0" fontId="5" fillId="11" borderId="89" xfId="1" applyFont="1" applyFill="1" applyBorder="1" applyAlignment="1">
      <alignment horizontal="center" vertical="center"/>
    </xf>
    <xf numFmtId="0" fontId="5" fillId="11" borderId="90" xfId="1" applyFont="1" applyFill="1" applyBorder="1" applyAlignment="1">
      <alignment horizontal="center" vertical="center"/>
    </xf>
    <xf numFmtId="0" fontId="7" fillId="8" borderId="23" xfId="0" applyNumberFormat="1" applyFont="1" applyFill="1" applyBorder="1" applyAlignment="1">
      <alignment horizontal="center" vertical="center"/>
    </xf>
    <xf numFmtId="0" fontId="7" fillId="8" borderId="24" xfId="0" applyNumberFormat="1" applyFont="1" applyFill="1" applyBorder="1" applyAlignment="1">
      <alignment horizontal="center" vertical="center"/>
    </xf>
    <xf numFmtId="49" fontId="9" fillId="7" borderId="11" xfId="0" applyNumberFormat="1" applyFont="1" applyFill="1" applyBorder="1" applyAlignment="1">
      <alignment horizontal="center" vertical="center"/>
    </xf>
    <xf numFmtId="49" fontId="9" fillId="7" borderId="12" xfId="0" applyNumberFormat="1" applyFont="1" applyFill="1" applyBorder="1" applyAlignment="1">
      <alignment horizontal="center" vertical="center"/>
    </xf>
    <xf numFmtId="49" fontId="9" fillId="7" borderId="13" xfId="0" applyNumberFormat="1" applyFont="1" applyFill="1" applyBorder="1" applyAlignment="1">
      <alignment horizontal="center" vertical="center"/>
    </xf>
    <xf numFmtId="0" fontId="8" fillId="13" borderId="77" xfId="0" applyNumberFormat="1" applyFont="1" applyFill="1" applyBorder="1" applyAlignment="1">
      <alignment horizontal="center" vertical="center"/>
    </xf>
    <xf numFmtId="0" fontId="8" fillId="13" borderId="78" xfId="0" applyNumberFormat="1" applyFont="1" applyFill="1" applyBorder="1" applyAlignment="1">
      <alignment horizontal="center" vertical="center"/>
    </xf>
    <xf numFmtId="0" fontId="8" fillId="13" borderId="79" xfId="0" applyNumberFormat="1" applyFont="1" applyFill="1" applyBorder="1" applyAlignment="1">
      <alignment horizontal="center" vertical="center"/>
    </xf>
    <xf numFmtId="0" fontId="7" fillId="8" borderId="25" xfId="0" applyNumberFormat="1" applyFont="1" applyFill="1" applyBorder="1" applyAlignment="1">
      <alignment horizontal="center" vertical="center"/>
    </xf>
    <xf numFmtId="0" fontId="7" fillId="8" borderId="19" xfId="0" applyNumberFormat="1" applyFont="1" applyFill="1" applyBorder="1" applyAlignment="1">
      <alignment horizontal="center" vertical="center"/>
    </xf>
    <xf numFmtId="49" fontId="9" fillId="4" borderId="11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9" fontId="9" fillId="4" borderId="13" xfId="0" applyNumberFormat="1" applyFont="1" applyFill="1" applyBorder="1" applyAlignment="1">
      <alignment horizontal="center" vertical="center"/>
    </xf>
    <xf numFmtId="0" fontId="7" fillId="5" borderId="23" xfId="0" applyNumberFormat="1" applyFont="1" applyFill="1" applyBorder="1" applyAlignment="1">
      <alignment horizontal="center" vertical="center"/>
    </xf>
    <xf numFmtId="0" fontId="7" fillId="5" borderId="24" xfId="0" applyNumberFormat="1" applyFont="1" applyFill="1" applyBorder="1" applyAlignment="1">
      <alignment horizontal="center" vertical="center"/>
    </xf>
    <xf numFmtId="0" fontId="7" fillId="5" borderId="25" xfId="0" applyNumberFormat="1" applyFont="1" applyFill="1" applyBorder="1" applyAlignment="1">
      <alignment horizontal="center" vertical="center"/>
    </xf>
    <xf numFmtId="0" fontId="7" fillId="5" borderId="19" xfId="0" applyNumberFormat="1" applyFont="1" applyFill="1" applyBorder="1" applyAlignment="1">
      <alignment horizontal="center" vertical="center"/>
    </xf>
    <xf numFmtId="49" fontId="9" fillId="9" borderId="11" xfId="0" applyNumberFormat="1" applyFont="1" applyFill="1" applyBorder="1" applyAlignment="1">
      <alignment horizontal="center" vertical="center"/>
    </xf>
    <xf numFmtId="49" fontId="9" fillId="9" borderId="12" xfId="0" applyNumberFormat="1" applyFont="1" applyFill="1" applyBorder="1" applyAlignment="1">
      <alignment horizontal="center" vertical="center"/>
    </xf>
    <xf numFmtId="49" fontId="9" fillId="9" borderId="13" xfId="0" applyNumberFormat="1" applyFont="1" applyFill="1" applyBorder="1" applyAlignment="1">
      <alignment horizontal="center" vertical="center"/>
    </xf>
    <xf numFmtId="0" fontId="7" fillId="12" borderId="23" xfId="0" applyNumberFormat="1" applyFont="1" applyFill="1" applyBorder="1" applyAlignment="1">
      <alignment horizontal="center" vertical="center"/>
    </xf>
    <xf numFmtId="0" fontId="7" fillId="12" borderId="24" xfId="0" applyNumberFormat="1" applyFont="1" applyFill="1" applyBorder="1" applyAlignment="1">
      <alignment horizontal="center" vertical="center"/>
    </xf>
    <xf numFmtId="0" fontId="7" fillId="12" borderId="25" xfId="0" applyNumberFormat="1" applyFont="1" applyFill="1" applyBorder="1" applyAlignment="1">
      <alignment horizontal="center" vertical="center"/>
    </xf>
    <xf numFmtId="0" fontId="7" fillId="12" borderId="19" xfId="0" applyNumberFormat="1" applyFont="1" applyFill="1" applyBorder="1" applyAlignment="1">
      <alignment horizontal="center" vertical="center"/>
    </xf>
    <xf numFmtId="0" fontId="7" fillId="12" borderId="54" xfId="0" applyNumberFormat="1" applyFont="1" applyFill="1" applyBorder="1" applyAlignment="1">
      <alignment horizontal="right" vertical="center"/>
    </xf>
    <xf numFmtId="0" fontId="7" fillId="12" borderId="55" xfId="0" applyNumberFormat="1" applyFont="1" applyFill="1" applyBorder="1" applyAlignment="1">
      <alignment horizontal="right" vertical="center"/>
    </xf>
    <xf numFmtId="0" fontId="7" fillId="12" borderId="58" xfId="0" applyNumberFormat="1" applyFont="1" applyFill="1" applyBorder="1" applyAlignment="1">
      <alignment horizontal="right" vertical="center"/>
    </xf>
    <xf numFmtId="0" fontId="7" fillId="0" borderId="0" xfId="0" applyNumberFormat="1" applyFont="1" applyBorder="1" applyAlignment="1">
      <alignment horizontal="center" vertical="center"/>
    </xf>
    <xf numFmtId="42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7" fillId="6" borderId="42" xfId="0" applyNumberFormat="1" applyFont="1" applyFill="1" applyBorder="1" applyAlignment="1">
      <alignment horizontal="right" vertical="center"/>
    </xf>
    <xf numFmtId="0" fontId="7" fillId="6" borderId="43" xfId="0" applyNumberFormat="1" applyFont="1" applyFill="1" applyBorder="1" applyAlignment="1">
      <alignment horizontal="right" vertical="center"/>
    </xf>
    <xf numFmtId="0" fontId="7" fillId="10" borderId="42" xfId="0" applyNumberFormat="1" applyFont="1" applyFill="1" applyBorder="1" applyAlignment="1">
      <alignment horizontal="right" vertical="center"/>
    </xf>
    <xf numFmtId="0" fontId="7" fillId="10" borderId="43" xfId="0" applyNumberFormat="1" applyFont="1" applyFill="1" applyBorder="1" applyAlignment="1">
      <alignment horizontal="right" vertical="center"/>
    </xf>
    <xf numFmtId="0" fontId="7" fillId="11" borderId="42" xfId="0" applyNumberFormat="1" applyFont="1" applyFill="1" applyBorder="1" applyAlignment="1">
      <alignment horizontal="right" vertical="center"/>
    </xf>
    <xf numFmtId="0" fontId="7" fillId="11" borderId="43" xfId="0" applyNumberFormat="1" applyFont="1" applyFill="1" applyBorder="1" applyAlignment="1">
      <alignment horizontal="right" vertical="center"/>
    </xf>
    <xf numFmtId="0" fontId="7" fillId="11" borderId="40" xfId="0" applyNumberFormat="1" applyFont="1" applyFill="1" applyBorder="1" applyAlignment="1">
      <alignment horizontal="center" vertical="center"/>
    </xf>
    <xf numFmtId="0" fontId="7" fillId="11" borderId="41" xfId="0" applyNumberFormat="1" applyFont="1" applyFill="1" applyBorder="1" applyAlignment="1">
      <alignment horizontal="center" vertical="center"/>
    </xf>
    <xf numFmtId="0" fontId="7" fillId="11" borderId="46" xfId="0" applyNumberFormat="1" applyFont="1" applyFill="1" applyBorder="1" applyAlignment="1">
      <alignment horizontal="center" vertical="center"/>
    </xf>
    <xf numFmtId="0" fontId="7" fillId="11" borderId="50" xfId="0" applyNumberFormat="1" applyFont="1" applyFill="1" applyBorder="1" applyAlignment="1">
      <alignment horizontal="center" vertical="center"/>
    </xf>
    <xf numFmtId="0" fontId="7" fillId="11" borderId="51" xfId="0" applyNumberFormat="1" applyFont="1" applyFill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0" fontId="10" fillId="0" borderId="29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7" fillId="0" borderId="42" xfId="0" applyNumberFormat="1" applyFont="1" applyBorder="1" applyAlignment="1">
      <alignment horizontal="center" vertical="center"/>
    </xf>
    <xf numFmtId="0" fontId="7" fillId="0" borderId="44" xfId="0" applyNumberFormat="1" applyFont="1" applyBorder="1" applyAlignment="1">
      <alignment horizontal="center" vertical="center"/>
    </xf>
    <xf numFmtId="0" fontId="7" fillId="0" borderId="45" xfId="0" applyNumberFormat="1" applyFont="1" applyBorder="1" applyAlignment="1">
      <alignment horizontal="center" vertical="center"/>
    </xf>
    <xf numFmtId="0" fontId="7" fillId="0" borderId="41" xfId="0" applyNumberFormat="1" applyFont="1" applyBorder="1" applyAlignment="1">
      <alignment horizontal="center" vertical="center"/>
    </xf>
    <xf numFmtId="0" fontId="10" fillId="2" borderId="9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81" xfId="0" applyNumberFormat="1" applyFont="1" applyFill="1" applyBorder="1" applyAlignment="1">
      <alignment horizontal="center" vertical="center"/>
    </xf>
    <xf numFmtId="0" fontId="10" fillId="2" borderId="82" xfId="0" applyNumberFormat="1" applyFont="1" applyFill="1" applyBorder="1" applyAlignment="1">
      <alignment horizontal="center" vertical="center"/>
    </xf>
    <xf numFmtId="0" fontId="7" fillId="12" borderId="21" xfId="0" applyNumberFormat="1" applyFont="1" applyFill="1" applyBorder="1" applyAlignment="1">
      <alignment horizontal="center" vertical="center"/>
    </xf>
    <xf numFmtId="0" fontId="7" fillId="12" borderId="27" xfId="0" applyNumberFormat="1" applyFont="1" applyFill="1" applyBorder="1" applyAlignment="1">
      <alignment horizontal="center" vertical="center"/>
    </xf>
    <xf numFmtId="0" fontId="7" fillId="12" borderId="53" xfId="0" applyNumberFormat="1" applyFont="1" applyFill="1" applyBorder="1" applyAlignment="1">
      <alignment horizontal="center" vertical="center"/>
    </xf>
    <xf numFmtId="0" fontId="7" fillId="12" borderId="47" xfId="0" applyNumberFormat="1" applyFont="1" applyFill="1" applyBorder="1" applyAlignment="1">
      <alignment horizontal="center" vertical="center"/>
    </xf>
    <xf numFmtId="0" fontId="7" fillId="12" borderId="22" xfId="0" applyNumberFormat="1" applyFont="1" applyFill="1" applyBorder="1" applyAlignment="1">
      <alignment horizontal="center" vertical="center"/>
    </xf>
    <xf numFmtId="0" fontId="7" fillId="12" borderId="28" xfId="0" applyNumberFormat="1" applyFont="1" applyFill="1" applyBorder="1" applyAlignment="1">
      <alignment horizontal="center" vertical="center"/>
    </xf>
    <xf numFmtId="0" fontId="10" fillId="2" borderId="7" xfId="0" applyNumberFormat="1" applyFont="1" applyFill="1" applyBorder="1" applyAlignment="1">
      <alignment horizontal="center" vertical="center"/>
    </xf>
    <xf numFmtId="0" fontId="10" fillId="2" borderId="8" xfId="0" applyNumberFormat="1" applyFont="1" applyFill="1" applyBorder="1" applyAlignment="1">
      <alignment horizontal="center" vertical="center"/>
    </xf>
    <xf numFmtId="0" fontId="7" fillId="12" borderId="20" xfId="0" applyNumberFormat="1" applyFont="1" applyFill="1" applyBorder="1" applyAlignment="1">
      <alignment horizontal="center" vertical="center"/>
    </xf>
    <xf numFmtId="0" fontId="7" fillId="12" borderId="26" xfId="0" applyNumberFormat="1" applyFont="1" applyFill="1" applyBorder="1" applyAlignment="1">
      <alignment horizontal="center" vertical="center"/>
    </xf>
    <xf numFmtId="0" fontId="7" fillId="11" borderId="45" xfId="0" applyNumberFormat="1" applyFont="1" applyFill="1" applyBorder="1" applyAlignment="1">
      <alignment horizontal="center" vertical="center"/>
    </xf>
    <xf numFmtId="0" fontId="7" fillId="0" borderId="46" xfId="0" applyNumberFormat="1" applyFont="1" applyBorder="1" applyAlignment="1">
      <alignment horizontal="center" vertical="center"/>
    </xf>
    <xf numFmtId="0" fontId="7" fillId="0" borderId="47" xfId="0" applyNumberFormat="1" applyFont="1" applyBorder="1" applyAlignment="1">
      <alignment horizontal="center" vertical="center"/>
    </xf>
    <xf numFmtId="0" fontId="7" fillId="12" borderId="48" xfId="0" applyNumberFormat="1" applyFont="1" applyFill="1" applyBorder="1" applyAlignment="1">
      <alignment horizontal="center" vertical="center"/>
    </xf>
    <xf numFmtId="0" fontId="7" fillId="12" borderId="49" xfId="0" applyNumberFormat="1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65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 xr:uid="{D2A4FA8E-31F5-427F-8615-624B6393E073}"/>
  </cellStyles>
  <dxfs count="22">
    <dxf>
      <numFmt numFmtId="180" formatCode="[$¥-411]#,##0.00"/>
    </dxf>
    <dxf>
      <numFmt numFmtId="181" formatCode="[$¥-804]#,##0.00"/>
    </dxf>
    <dxf>
      <numFmt numFmtId="182" formatCode="\$#,##0.00"/>
    </dxf>
    <dxf>
      <numFmt numFmtId="183" formatCode="[$€-2]\ #,##0.00"/>
    </dxf>
    <dxf>
      <numFmt numFmtId="184" formatCode="[$£-809]#,##0.00"/>
    </dxf>
    <dxf>
      <numFmt numFmtId="185" formatCode="[$฿-41E]#,##0.00"/>
    </dxf>
    <dxf>
      <numFmt numFmtId="186" formatCode="[$₱-464]#,##0.00"/>
    </dxf>
    <dxf>
      <numFmt numFmtId="187" formatCode="#,##0.00\ [$₽-419]"/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Light Style 1 - Accent 1" table="0" count="7" xr9:uid="{00000000-0011-0000-FFFF-FFFF01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586154</xdr:colOff>
      <xdr:row>11</xdr:row>
      <xdr:rowOff>153866</xdr:rowOff>
    </xdr:from>
    <xdr:to>
      <xdr:col>5</xdr:col>
      <xdr:colOff>632754</xdr:colOff>
      <xdr:row>14</xdr:row>
      <xdr:rowOff>33031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4D64F711-9CB4-48B7-8666-A5F356AA3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154" y="4205654"/>
          <a:ext cx="3153215" cy="428685"/>
        </a:xfrm>
        <a:prstGeom prst="rect">
          <a:avLst/>
        </a:prstGeom>
      </xdr:spPr>
    </xdr:pic>
    <xdr:clientData/>
  </xdr:twoCellAnchor>
  <xdr:twoCellAnchor editAs="oneCell">
    <xdr:from>
      <xdr:col>1</xdr:col>
      <xdr:colOff>564173</xdr:colOff>
      <xdr:row>17</xdr:row>
      <xdr:rowOff>87922</xdr:rowOff>
    </xdr:from>
    <xdr:to>
      <xdr:col>2</xdr:col>
      <xdr:colOff>864577</xdr:colOff>
      <xdr:row>27</xdr:row>
      <xdr:rowOff>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F5D382CC-AC48-4A17-8417-8EDD9A3C90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0044" t="17170" r="40794" b="25275"/>
        <a:stretch/>
      </xdr:blipFill>
      <xdr:spPr>
        <a:xfrm>
          <a:off x="1252904" y="2952749"/>
          <a:ext cx="989135" cy="1743809"/>
        </a:xfrm>
        <a:prstGeom prst="rect">
          <a:avLst/>
        </a:prstGeom>
      </xdr:spPr>
    </xdr:pic>
    <xdr:clientData/>
  </xdr:twoCellAnchor>
  <xdr:twoCellAnchor editAs="oneCell">
    <xdr:from>
      <xdr:col>10</xdr:col>
      <xdr:colOff>181400</xdr:colOff>
      <xdr:row>15</xdr:row>
      <xdr:rowOff>366348</xdr:rowOff>
    </xdr:from>
    <xdr:to>
      <xdr:col>11</xdr:col>
      <xdr:colOff>942220</xdr:colOff>
      <xdr:row>26</xdr:row>
      <xdr:rowOff>113409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54D8A05C-ABA8-4CD2-B49B-8B1ECB796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6112" y="3209194"/>
          <a:ext cx="1017263" cy="2190750"/>
        </a:xfrm>
        <a:prstGeom prst="rect">
          <a:avLst/>
        </a:prstGeom>
      </xdr:spPr>
    </xdr:pic>
    <xdr:clientData/>
  </xdr:twoCellAnchor>
  <xdr:twoCellAnchor editAs="oneCell">
    <xdr:from>
      <xdr:col>12</xdr:col>
      <xdr:colOff>65942</xdr:colOff>
      <xdr:row>21</xdr:row>
      <xdr:rowOff>47822</xdr:rowOff>
    </xdr:from>
    <xdr:to>
      <xdr:col>14</xdr:col>
      <xdr:colOff>146539</xdr:colOff>
      <xdr:row>26</xdr:row>
      <xdr:rowOff>144806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3C367BFA-9A4E-4CEC-A0B7-E3AACF326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36827" y="4385360"/>
          <a:ext cx="1458058" cy="1012850"/>
        </a:xfrm>
        <a:prstGeom prst="rect">
          <a:avLst/>
        </a:prstGeom>
      </xdr:spPr>
    </xdr:pic>
    <xdr:clientData/>
  </xdr:twoCellAnchor>
  <xdr:twoCellAnchor editAs="oneCell">
    <xdr:from>
      <xdr:col>1</xdr:col>
      <xdr:colOff>109904</xdr:colOff>
      <xdr:row>34</xdr:row>
      <xdr:rowOff>109903</xdr:rowOff>
    </xdr:from>
    <xdr:to>
      <xdr:col>4</xdr:col>
      <xdr:colOff>534865</xdr:colOff>
      <xdr:row>43</xdr:row>
      <xdr:rowOff>156242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CC436BF8-9FB7-40C1-8967-ABD46B83C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7346" y="7026518"/>
          <a:ext cx="2322634" cy="1694896"/>
        </a:xfrm>
        <a:prstGeom prst="rect">
          <a:avLst/>
        </a:prstGeom>
      </xdr:spPr>
    </xdr:pic>
    <xdr:clientData/>
  </xdr:twoCellAnchor>
  <xdr:twoCellAnchor>
    <xdr:from>
      <xdr:col>2</xdr:col>
      <xdr:colOff>315059</xdr:colOff>
      <xdr:row>37</xdr:row>
      <xdr:rowOff>117231</xdr:rowOff>
    </xdr:from>
    <xdr:to>
      <xdr:col>2</xdr:col>
      <xdr:colOff>805963</xdr:colOff>
      <xdr:row>38</xdr:row>
      <xdr:rowOff>161192</xdr:rowOff>
    </xdr:to>
    <xdr:sp macro="" textlink="">
      <xdr:nvSpPr>
        <xdr:cNvPr id="7" name="직사각형 6">
          <a:extLst>
            <a:ext uri="{FF2B5EF4-FFF2-40B4-BE49-F238E27FC236}">
              <a16:creationId xmlns:a16="http://schemas.microsoft.com/office/drawing/2014/main" id="{10ED32E0-6182-42B6-817E-9C639AF3BCED}"/>
            </a:ext>
          </a:extLst>
        </xdr:cNvPr>
        <xdr:cNvSpPr/>
      </xdr:nvSpPr>
      <xdr:spPr>
        <a:xfrm>
          <a:off x="1641232" y="7583366"/>
          <a:ext cx="490904" cy="22713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</xdr:col>
      <xdr:colOff>805963</xdr:colOff>
      <xdr:row>38</xdr:row>
      <xdr:rowOff>47625</xdr:rowOff>
    </xdr:from>
    <xdr:to>
      <xdr:col>5</xdr:col>
      <xdr:colOff>43961</xdr:colOff>
      <xdr:row>38</xdr:row>
      <xdr:rowOff>131884</xdr:rowOff>
    </xdr:to>
    <xdr:cxnSp macro="">
      <xdr:nvCxnSpPr>
        <xdr:cNvPr id="9" name="직선 화살표 연결선 8">
          <a:extLst>
            <a:ext uri="{FF2B5EF4-FFF2-40B4-BE49-F238E27FC236}">
              <a16:creationId xmlns:a16="http://schemas.microsoft.com/office/drawing/2014/main" id="{E73C27E8-CA35-4D2B-A412-F35F98BB96D1}"/>
            </a:ext>
          </a:extLst>
        </xdr:cNvPr>
        <xdr:cNvCxnSpPr>
          <a:stCxn id="7" idx="3"/>
        </xdr:cNvCxnSpPr>
      </xdr:nvCxnSpPr>
      <xdr:spPr>
        <a:xfrm>
          <a:off x="2132136" y="7696933"/>
          <a:ext cx="1018440" cy="8425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542192</xdr:colOff>
      <xdr:row>39</xdr:row>
      <xdr:rowOff>109902</xdr:rowOff>
    </xdr:from>
    <xdr:to>
      <xdr:col>2</xdr:col>
      <xdr:colOff>520211</xdr:colOff>
      <xdr:row>41</xdr:row>
      <xdr:rowOff>7325</xdr:rowOff>
    </xdr:to>
    <xdr:sp macro="" textlink="">
      <xdr:nvSpPr>
        <xdr:cNvPr id="13" name="직사각형 12">
          <a:extLst>
            <a:ext uri="{FF2B5EF4-FFF2-40B4-BE49-F238E27FC236}">
              <a16:creationId xmlns:a16="http://schemas.microsoft.com/office/drawing/2014/main" id="{37F2B54D-12FB-4A2E-8DDC-9D6F2392385E}"/>
            </a:ext>
          </a:extLst>
        </xdr:cNvPr>
        <xdr:cNvSpPr/>
      </xdr:nvSpPr>
      <xdr:spPr>
        <a:xfrm>
          <a:off x="1179634" y="7942383"/>
          <a:ext cx="666750" cy="26376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</xdr:col>
      <xdr:colOff>769326</xdr:colOff>
      <xdr:row>41</xdr:row>
      <xdr:rowOff>183171</xdr:rowOff>
    </xdr:from>
    <xdr:to>
      <xdr:col>4</xdr:col>
      <xdr:colOff>227134</xdr:colOff>
      <xdr:row>43</xdr:row>
      <xdr:rowOff>80594</xdr:rowOff>
    </xdr:to>
    <xdr:sp macro="" textlink="">
      <xdr:nvSpPr>
        <xdr:cNvPr id="14" name="직사각형 13">
          <a:extLst>
            <a:ext uri="{FF2B5EF4-FFF2-40B4-BE49-F238E27FC236}">
              <a16:creationId xmlns:a16="http://schemas.microsoft.com/office/drawing/2014/main" id="{B3E2163F-D93A-438F-B79F-B27CE483740C}"/>
            </a:ext>
          </a:extLst>
        </xdr:cNvPr>
        <xdr:cNvSpPr/>
      </xdr:nvSpPr>
      <xdr:spPr>
        <a:xfrm>
          <a:off x="2095499" y="8381998"/>
          <a:ext cx="666750" cy="26376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</xdr:col>
      <xdr:colOff>232996</xdr:colOff>
      <xdr:row>40</xdr:row>
      <xdr:rowOff>137743</xdr:rowOff>
    </xdr:from>
    <xdr:to>
      <xdr:col>2</xdr:col>
      <xdr:colOff>899746</xdr:colOff>
      <xdr:row>42</xdr:row>
      <xdr:rowOff>35166</xdr:rowOff>
    </xdr:to>
    <xdr:sp macro="" textlink="">
      <xdr:nvSpPr>
        <xdr:cNvPr id="15" name="직사각형 14">
          <a:extLst>
            <a:ext uri="{FF2B5EF4-FFF2-40B4-BE49-F238E27FC236}">
              <a16:creationId xmlns:a16="http://schemas.microsoft.com/office/drawing/2014/main" id="{80EBE922-B3FE-4EB3-8F53-5F12C45ECECB}"/>
            </a:ext>
          </a:extLst>
        </xdr:cNvPr>
        <xdr:cNvSpPr/>
      </xdr:nvSpPr>
      <xdr:spPr>
        <a:xfrm>
          <a:off x="1559169" y="8153397"/>
          <a:ext cx="666750" cy="263769"/>
        </a:xfrm>
        <a:prstGeom prst="rect">
          <a:avLst/>
        </a:prstGeom>
        <a:noFill/>
        <a:ln w="28575">
          <a:solidFill>
            <a:schemeClr val="accent1"/>
          </a:solidFill>
        </a:ln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11</xdr:col>
      <xdr:colOff>117156</xdr:colOff>
      <xdr:row>32</xdr:row>
      <xdr:rowOff>7327</xdr:rowOff>
    </xdr:from>
    <xdr:to>
      <xdr:col>15</xdr:col>
      <xdr:colOff>429242</xdr:colOff>
      <xdr:row>39</xdr:row>
      <xdr:rowOff>21983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70495645-92A5-41AB-975D-7CDC78136E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-1" r="-459" b="46723"/>
        <a:stretch/>
      </xdr:blipFill>
      <xdr:spPr>
        <a:xfrm>
          <a:off x="6418310" y="6557596"/>
          <a:ext cx="3081663" cy="1296866"/>
        </a:xfrm>
        <a:prstGeom prst="rect">
          <a:avLst/>
        </a:prstGeom>
      </xdr:spPr>
    </xdr:pic>
    <xdr:clientData/>
  </xdr:twoCellAnchor>
  <xdr:twoCellAnchor>
    <xdr:from>
      <xdr:col>11</xdr:col>
      <xdr:colOff>131885</xdr:colOff>
      <xdr:row>34</xdr:row>
      <xdr:rowOff>87924</xdr:rowOff>
    </xdr:from>
    <xdr:to>
      <xdr:col>11</xdr:col>
      <xdr:colOff>710711</xdr:colOff>
      <xdr:row>36</xdr:row>
      <xdr:rowOff>73269</xdr:rowOff>
    </xdr:to>
    <xdr:sp macro="" textlink="">
      <xdr:nvSpPr>
        <xdr:cNvPr id="18" name="타원 17">
          <a:extLst>
            <a:ext uri="{FF2B5EF4-FFF2-40B4-BE49-F238E27FC236}">
              <a16:creationId xmlns:a16="http://schemas.microsoft.com/office/drawing/2014/main" id="{6C19E370-3AC8-4AB2-A0BD-B8755F5785F4}"/>
            </a:ext>
          </a:extLst>
        </xdr:cNvPr>
        <xdr:cNvSpPr/>
      </xdr:nvSpPr>
      <xdr:spPr>
        <a:xfrm>
          <a:off x="6433039" y="7004539"/>
          <a:ext cx="578826" cy="35169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1</xdr:col>
      <xdr:colOff>608134</xdr:colOff>
      <xdr:row>45</xdr:row>
      <xdr:rowOff>100869</xdr:rowOff>
    </xdr:from>
    <xdr:to>
      <xdr:col>7</xdr:col>
      <xdr:colOff>600807</xdr:colOff>
      <xdr:row>50</xdr:row>
      <xdr:rowOff>77954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D253A069-1BEA-46D7-A77D-EB4B02EB4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45576" y="9259523"/>
          <a:ext cx="3839308" cy="892950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45</xdr:row>
      <xdr:rowOff>112822</xdr:rowOff>
    </xdr:from>
    <xdr:to>
      <xdr:col>15</xdr:col>
      <xdr:colOff>205153</xdr:colOff>
      <xdr:row>50</xdr:row>
      <xdr:rowOff>92613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9D031E56-12AC-4EFB-A4BE-A82A7A54E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392616" y="9183553"/>
          <a:ext cx="3795345" cy="895656"/>
        </a:xfrm>
        <a:prstGeom prst="rect">
          <a:avLst/>
        </a:prstGeom>
      </xdr:spPr>
    </xdr:pic>
    <xdr:clientData/>
  </xdr:twoCellAnchor>
  <xdr:twoCellAnchor>
    <xdr:from>
      <xdr:col>11</xdr:col>
      <xdr:colOff>842596</xdr:colOff>
      <xdr:row>46</xdr:row>
      <xdr:rowOff>51288</xdr:rowOff>
    </xdr:from>
    <xdr:to>
      <xdr:col>13</xdr:col>
      <xdr:colOff>249115</xdr:colOff>
      <xdr:row>47</xdr:row>
      <xdr:rowOff>109904</xdr:rowOff>
    </xdr:to>
    <xdr:sp macro="" textlink="">
      <xdr:nvSpPr>
        <xdr:cNvPr id="23" name="직사각형 22">
          <a:extLst>
            <a:ext uri="{FF2B5EF4-FFF2-40B4-BE49-F238E27FC236}">
              <a16:creationId xmlns:a16="http://schemas.microsoft.com/office/drawing/2014/main" id="{D26CE375-68F0-48B4-A452-501C25ED10F8}"/>
            </a:ext>
          </a:extLst>
        </xdr:cNvPr>
        <xdr:cNvSpPr/>
      </xdr:nvSpPr>
      <xdr:spPr>
        <a:xfrm>
          <a:off x="7312269" y="9319846"/>
          <a:ext cx="1164981" cy="24178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315058</xdr:colOff>
      <xdr:row>47</xdr:row>
      <xdr:rowOff>109905</xdr:rowOff>
    </xdr:from>
    <xdr:to>
      <xdr:col>12</xdr:col>
      <xdr:colOff>355355</xdr:colOff>
      <xdr:row>59</xdr:row>
      <xdr:rowOff>14658</xdr:rowOff>
    </xdr:to>
    <xdr:cxnSp macro="">
      <xdr:nvCxnSpPr>
        <xdr:cNvPr id="25" name="연결선: 꺾임 24">
          <a:extLst>
            <a:ext uri="{FF2B5EF4-FFF2-40B4-BE49-F238E27FC236}">
              <a16:creationId xmlns:a16="http://schemas.microsoft.com/office/drawing/2014/main" id="{2F613F61-2ED1-48A2-8B21-B9CE86684839}"/>
            </a:ext>
          </a:extLst>
        </xdr:cNvPr>
        <xdr:cNvCxnSpPr>
          <a:stCxn id="23" idx="2"/>
        </xdr:cNvCxnSpPr>
      </xdr:nvCxnSpPr>
      <xdr:spPr>
        <a:xfrm rot="5400000">
          <a:off x="4767994" y="11080142"/>
          <a:ext cx="2212734" cy="3527913"/>
        </a:xfrm>
        <a:prstGeom prst="bentConnector2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43960</xdr:colOff>
      <xdr:row>62</xdr:row>
      <xdr:rowOff>65197</xdr:rowOff>
    </xdr:from>
    <xdr:to>
      <xdr:col>5</xdr:col>
      <xdr:colOff>637311</xdr:colOff>
      <xdr:row>66</xdr:row>
      <xdr:rowOff>66127</xdr:rowOff>
    </xdr:to>
    <xdr:pic>
      <xdr:nvPicPr>
        <xdr:cNvPr id="31" name="그림 30">
          <a:extLst>
            <a:ext uri="{FF2B5EF4-FFF2-40B4-BE49-F238E27FC236}">
              <a16:creationId xmlns:a16="http://schemas.microsoft.com/office/drawing/2014/main" id="{5117A566-AEE2-4E03-A042-77371B5AE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70133" y="12447697"/>
          <a:ext cx="2373793" cy="7336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68</xdr:row>
      <xdr:rowOff>117231</xdr:rowOff>
    </xdr:from>
    <xdr:to>
      <xdr:col>8</xdr:col>
      <xdr:colOff>381000</xdr:colOff>
      <xdr:row>77</xdr:row>
      <xdr:rowOff>174367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A2239BB2-80CA-4E4C-BC45-ED859F986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l="12356" t="37903" r="27692" b="19400"/>
        <a:stretch>
          <a:fillRect/>
        </a:stretch>
      </xdr:blipFill>
      <xdr:spPr>
        <a:xfrm>
          <a:off x="1326173" y="13598769"/>
          <a:ext cx="4256942" cy="170569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13</xdr:col>
      <xdr:colOff>483577</xdr:colOff>
      <xdr:row>67</xdr:row>
      <xdr:rowOff>139212</xdr:rowOff>
    </xdr:from>
    <xdr:to>
      <xdr:col>16</xdr:col>
      <xdr:colOff>245452</xdr:colOff>
      <xdr:row>80</xdr:row>
      <xdr:rowOff>57151</xdr:rowOff>
    </xdr:to>
    <xdr:pic>
      <xdr:nvPicPr>
        <xdr:cNvPr id="34" name="Picture 3">
          <a:extLst>
            <a:ext uri="{FF2B5EF4-FFF2-40B4-BE49-F238E27FC236}">
              <a16:creationId xmlns:a16="http://schemas.microsoft.com/office/drawing/2014/main" id="{D923EE2A-7A80-48CB-A6A1-98C019339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l="12098" t="26955" r="67883" b="24508"/>
        <a:stretch>
          <a:fillRect/>
        </a:stretch>
      </xdr:blipFill>
      <xdr:spPr>
        <a:xfrm>
          <a:off x="8711712" y="13444904"/>
          <a:ext cx="1857375" cy="25336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</xdr:col>
      <xdr:colOff>901213</xdr:colOff>
      <xdr:row>83</xdr:row>
      <xdr:rowOff>161195</xdr:rowOff>
    </xdr:from>
    <xdr:to>
      <xdr:col>7</xdr:col>
      <xdr:colOff>89569</xdr:colOff>
      <xdr:row>92</xdr:row>
      <xdr:rowOff>131888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2C685671-F869-43F9-8736-9CD1563E2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27386" y="16639445"/>
          <a:ext cx="2346260" cy="1619250"/>
        </a:xfrm>
        <a:prstGeom prst="rect">
          <a:avLst/>
        </a:prstGeom>
      </xdr:spPr>
    </xdr:pic>
    <xdr:clientData/>
  </xdr:twoCellAnchor>
  <xdr:twoCellAnchor editAs="oneCell">
    <xdr:from>
      <xdr:col>11</xdr:col>
      <xdr:colOff>263772</xdr:colOff>
      <xdr:row>83</xdr:row>
      <xdr:rowOff>139211</xdr:rowOff>
    </xdr:from>
    <xdr:to>
      <xdr:col>14</xdr:col>
      <xdr:colOff>255944</xdr:colOff>
      <xdr:row>92</xdr:row>
      <xdr:rowOff>131885</xdr:rowOff>
    </xdr:to>
    <xdr:pic>
      <xdr:nvPicPr>
        <xdr:cNvPr id="36" name="그림 35">
          <a:extLst>
            <a:ext uri="{FF2B5EF4-FFF2-40B4-BE49-F238E27FC236}">
              <a16:creationId xmlns:a16="http://schemas.microsoft.com/office/drawing/2014/main" id="{D87BE27D-9DE6-4849-BCD8-94F146D55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33445" y="16617461"/>
          <a:ext cx="2439364" cy="1641231"/>
        </a:xfrm>
        <a:prstGeom prst="rect">
          <a:avLst/>
        </a:prstGeom>
      </xdr:spPr>
    </xdr:pic>
    <xdr:clientData/>
  </xdr:twoCellAnchor>
  <xdr:twoCellAnchor editAs="oneCell">
    <xdr:from>
      <xdr:col>15</xdr:col>
      <xdr:colOff>73269</xdr:colOff>
      <xdr:row>82</xdr:row>
      <xdr:rowOff>139211</xdr:rowOff>
    </xdr:from>
    <xdr:to>
      <xdr:col>15</xdr:col>
      <xdr:colOff>793650</xdr:colOff>
      <xdr:row>92</xdr:row>
      <xdr:rowOff>142875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id="{02D64DF1-D156-4F1A-B2E6-9349015AF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 l="12611" t="41550" r="81947" b="33814"/>
        <a:stretch>
          <a:fillRect/>
        </a:stretch>
      </xdr:blipFill>
      <xdr:spPr>
        <a:xfrm>
          <a:off x="9312519" y="16434288"/>
          <a:ext cx="720381" cy="18353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441217</xdr:colOff>
      <xdr:row>95</xdr:row>
      <xdr:rowOff>73269</xdr:rowOff>
    </xdr:from>
    <xdr:to>
      <xdr:col>8</xdr:col>
      <xdr:colOff>218246</xdr:colOff>
      <xdr:row>99</xdr:row>
      <xdr:rowOff>175846</xdr:rowOff>
    </xdr:to>
    <xdr:pic>
      <xdr:nvPicPr>
        <xdr:cNvPr id="38" name="그림 37">
          <a:extLst>
            <a:ext uri="{FF2B5EF4-FFF2-40B4-BE49-F238E27FC236}">
              <a16:creationId xmlns:a16="http://schemas.microsoft.com/office/drawing/2014/main" id="{8016ABDA-CEA4-42E3-8C10-EEB20B2B9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78659" y="18749596"/>
          <a:ext cx="4341702" cy="835269"/>
        </a:xfrm>
        <a:prstGeom prst="rect">
          <a:avLst/>
        </a:prstGeom>
      </xdr:spPr>
    </xdr:pic>
    <xdr:clientData/>
  </xdr:twoCellAnchor>
  <xdr:twoCellAnchor editAs="oneCell">
    <xdr:from>
      <xdr:col>2</xdr:col>
      <xdr:colOff>500008</xdr:colOff>
      <xdr:row>101</xdr:row>
      <xdr:rowOff>102576</xdr:rowOff>
    </xdr:from>
    <xdr:to>
      <xdr:col>6</xdr:col>
      <xdr:colOff>590462</xdr:colOff>
      <xdr:row>111</xdr:row>
      <xdr:rowOff>54667</xdr:rowOff>
    </xdr:to>
    <xdr:pic>
      <xdr:nvPicPr>
        <xdr:cNvPr id="40" name="그림 39">
          <a:extLst>
            <a:ext uri="{FF2B5EF4-FFF2-40B4-BE49-F238E27FC236}">
              <a16:creationId xmlns:a16="http://schemas.microsoft.com/office/drawing/2014/main" id="{9EFDEC61-46E6-4F2E-953C-2E79827FB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26181" y="21988095"/>
          <a:ext cx="2559627" cy="1783822"/>
        </a:xfrm>
        <a:prstGeom prst="rect">
          <a:avLst/>
        </a:prstGeom>
      </xdr:spPr>
    </xdr:pic>
    <xdr:clientData/>
  </xdr:twoCellAnchor>
  <xdr:twoCellAnchor editAs="oneCell">
    <xdr:from>
      <xdr:col>2</xdr:col>
      <xdr:colOff>586155</xdr:colOff>
      <xdr:row>2</xdr:row>
      <xdr:rowOff>105508</xdr:rowOff>
    </xdr:from>
    <xdr:to>
      <xdr:col>5</xdr:col>
      <xdr:colOff>31021</xdr:colOff>
      <xdr:row>3</xdr:row>
      <xdr:rowOff>325316</xdr:rowOff>
    </xdr:to>
    <xdr:pic>
      <xdr:nvPicPr>
        <xdr:cNvPr id="41" name="그림 40">
          <a:extLst>
            <a:ext uri="{FF2B5EF4-FFF2-40B4-BE49-F238E27FC236}">
              <a16:creationId xmlns:a16="http://schemas.microsoft.com/office/drawing/2014/main" id="{E8E14EAE-07C2-4A9E-B61B-97AFDA56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12328" y="471854"/>
          <a:ext cx="1225308" cy="857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592862</xdr:colOff>
      <xdr:row>2</xdr:row>
      <xdr:rowOff>95252</xdr:rowOff>
    </xdr:from>
    <xdr:to>
      <xdr:col>8</xdr:col>
      <xdr:colOff>92984</xdr:colOff>
      <xdr:row>3</xdr:row>
      <xdr:rowOff>783982</xdr:rowOff>
    </xdr:to>
    <xdr:pic>
      <xdr:nvPicPr>
        <xdr:cNvPr id="42" name="그림 41">
          <a:extLst>
            <a:ext uri="{FF2B5EF4-FFF2-40B4-BE49-F238E27FC236}">
              <a16:creationId xmlns:a16="http://schemas.microsoft.com/office/drawing/2014/main" id="{5EBEE655-1824-44EF-BEEF-9B1057F7C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388208" y="586156"/>
          <a:ext cx="906891" cy="1326172"/>
        </a:xfrm>
        <a:prstGeom prst="rect">
          <a:avLst/>
        </a:prstGeom>
      </xdr:spPr>
    </xdr:pic>
    <xdr:clientData/>
  </xdr:twoCellAnchor>
  <xdr:twoCellAnchor>
    <xdr:from>
      <xdr:col>3</xdr:col>
      <xdr:colOff>43962</xdr:colOff>
      <xdr:row>3</xdr:row>
      <xdr:rowOff>21981</xdr:rowOff>
    </xdr:from>
    <xdr:to>
      <xdr:col>4</xdr:col>
      <xdr:colOff>161193</xdr:colOff>
      <xdr:row>3</xdr:row>
      <xdr:rowOff>212480</xdr:rowOff>
    </xdr:to>
    <xdr:sp macro="" textlink="">
      <xdr:nvSpPr>
        <xdr:cNvPr id="43" name="직사각형 42">
          <a:extLst>
            <a:ext uri="{FF2B5EF4-FFF2-40B4-BE49-F238E27FC236}">
              <a16:creationId xmlns:a16="http://schemas.microsoft.com/office/drawing/2014/main" id="{2959A3EC-2CFA-48D4-ABBE-94AD8FAD90CD}"/>
            </a:ext>
          </a:extLst>
        </xdr:cNvPr>
        <xdr:cNvSpPr/>
      </xdr:nvSpPr>
      <xdr:spPr>
        <a:xfrm>
          <a:off x="2359270" y="1150327"/>
          <a:ext cx="337038" cy="19049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맑은 고딕"/>
        <a:ea typeface="맑은 고딕"/>
        <a:cs typeface=""/>
      </a:majorFont>
      <a:minorFont>
        <a:latin typeface="맑은 고딕"/>
        <a:ea typeface="맑은 고딕"/>
        <a:cs typeface="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CF0D8-C159-4944-B394-E56B84EE304B}">
  <sheetPr>
    <pageSetUpPr fitToPage="1"/>
  </sheetPr>
  <dimension ref="B2:Q112"/>
  <sheetViews>
    <sheetView showGridLines="0" tabSelected="1" view="pageBreakPreview" topLeftCell="A14" zoomScale="115" zoomScaleNormal="100" zoomScaleSheetLayoutView="115" workbookViewId="0">
      <selection activeCell="E15" sqref="E15"/>
    </sheetView>
  </sheetViews>
  <sheetFormatPr defaultRowHeight="14.25" x14ac:dyDescent="0.3"/>
  <cols>
    <col min="1" max="1" width="8.375" style="1" customWidth="1"/>
    <col min="2" max="2" width="9" style="1"/>
    <col min="3" max="3" width="13" style="1" customWidth="1"/>
    <col min="4" max="4" width="2.875" style="1" customWidth="1"/>
    <col min="5" max="5" width="7.5" style="1" customWidth="1"/>
    <col min="6" max="7" width="9" style="1"/>
    <col min="8" max="8" width="9.375" style="1" customWidth="1"/>
    <col min="9" max="9" width="7.5" style="1" customWidth="1"/>
    <col min="10" max="10" width="2.375" style="1" customWidth="1"/>
    <col min="11" max="11" width="3.375" style="1" customWidth="1"/>
    <col min="12" max="12" width="14" style="1" customWidth="1"/>
    <col min="13" max="13" width="9" style="1"/>
    <col min="14" max="14" width="9" style="1" customWidth="1"/>
    <col min="15" max="15" width="4.25" style="1" customWidth="1"/>
    <col min="16" max="16" width="14.25" style="1" customWidth="1"/>
    <col min="17" max="16384" width="9" style="1"/>
  </cols>
  <sheetData>
    <row r="2" spans="2:17" ht="24" customHeight="1" thickBot="1" x14ac:dyDescent="0.35">
      <c r="B2" s="133" t="s">
        <v>114</v>
      </c>
      <c r="F2" s="133"/>
    </row>
    <row r="3" spans="2:17" ht="50.25" customHeight="1" x14ac:dyDescent="0.3">
      <c r="B3" s="135" t="s">
        <v>174</v>
      </c>
      <c r="C3" s="122" t="s">
        <v>118</v>
      </c>
      <c r="D3" s="122"/>
      <c r="E3" s="122"/>
      <c r="F3" s="149" t="s">
        <v>175</v>
      </c>
      <c r="G3" s="122"/>
      <c r="H3" s="122"/>
      <c r="I3" s="154" t="s">
        <v>176</v>
      </c>
      <c r="J3" s="155"/>
      <c r="K3" s="155"/>
      <c r="L3" s="155"/>
      <c r="M3" s="155"/>
      <c r="N3" s="122"/>
      <c r="O3" s="122"/>
      <c r="P3" s="122"/>
      <c r="Q3" s="123"/>
    </row>
    <row r="4" spans="2:17" ht="70.5" customHeight="1" thickBot="1" x14ac:dyDescent="0.35">
      <c r="B4" s="127"/>
      <c r="C4" s="128" t="s">
        <v>177</v>
      </c>
      <c r="D4" s="128"/>
      <c r="E4" s="128"/>
      <c r="F4" s="150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9"/>
    </row>
    <row r="5" spans="2:17" ht="35.25" customHeight="1" thickBot="1" x14ac:dyDescent="0.35">
      <c r="B5" s="151" t="s">
        <v>178</v>
      </c>
      <c r="C5" s="152"/>
      <c r="D5" s="152"/>
      <c r="E5" s="152"/>
      <c r="F5" s="153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</row>
    <row r="6" spans="2:17" ht="52.5" customHeight="1" thickTop="1" x14ac:dyDescent="0.3">
      <c r="B6" s="120" t="s">
        <v>110</v>
      </c>
    </row>
    <row r="7" spans="2:17" x14ac:dyDescent="0.3">
      <c r="B7" s="1" t="s">
        <v>111</v>
      </c>
    </row>
    <row r="8" spans="2:17" x14ac:dyDescent="0.3">
      <c r="B8" s="1" t="s">
        <v>112</v>
      </c>
    </row>
    <row r="9" spans="2:17" x14ac:dyDescent="0.3">
      <c r="B9" s="1" t="s">
        <v>113</v>
      </c>
    </row>
    <row r="10" spans="2:17" x14ac:dyDescent="0.3">
      <c r="B10" s="1" t="s">
        <v>129</v>
      </c>
    </row>
    <row r="14" spans="2:17" x14ac:dyDescent="0.3">
      <c r="G14" s="1" t="s">
        <v>115</v>
      </c>
    </row>
    <row r="15" spans="2:17" ht="27" customHeight="1" thickBot="1" x14ac:dyDescent="0.35">
      <c r="K15" s="125"/>
      <c r="L15" s="125"/>
      <c r="M15" s="125"/>
      <c r="N15" s="125"/>
      <c r="O15" s="125"/>
      <c r="P15" s="125"/>
    </row>
    <row r="16" spans="2:17" ht="36" customHeight="1" thickBot="1" x14ac:dyDescent="0.35">
      <c r="B16" s="132" t="s">
        <v>116</v>
      </c>
      <c r="C16" s="130"/>
      <c r="D16" s="130"/>
      <c r="E16" s="131"/>
      <c r="F16" s="131"/>
      <c r="K16" s="121"/>
      <c r="L16" s="122" t="s">
        <v>22</v>
      </c>
      <c r="M16" s="122"/>
      <c r="N16" s="122"/>
      <c r="O16" s="122"/>
      <c r="P16" s="123"/>
    </row>
    <row r="17" spans="2:16" ht="27" customHeight="1" thickBot="1" x14ac:dyDescent="0.35">
      <c r="K17" s="124"/>
      <c r="L17" s="125"/>
      <c r="M17" s="125" t="s">
        <v>130</v>
      </c>
      <c r="N17" s="125"/>
      <c r="O17" s="125"/>
      <c r="P17" s="126"/>
    </row>
    <row r="18" spans="2:16" x14ac:dyDescent="0.3">
      <c r="B18" s="121"/>
      <c r="C18" s="122"/>
      <c r="D18" s="122"/>
      <c r="E18" s="122"/>
      <c r="F18" s="122"/>
      <c r="G18" s="122"/>
      <c r="H18" s="122"/>
      <c r="I18" s="123"/>
      <c r="J18" s="125"/>
      <c r="K18" s="124"/>
      <c r="L18" s="125"/>
      <c r="M18" s="125"/>
      <c r="N18" s="125"/>
      <c r="O18" s="125"/>
      <c r="P18" s="126"/>
    </row>
    <row r="19" spans="2:16" x14ac:dyDescent="0.3">
      <c r="B19" s="124" t="s">
        <v>117</v>
      </c>
      <c r="C19" s="125"/>
      <c r="D19" s="125" t="s">
        <v>119</v>
      </c>
      <c r="E19" s="125"/>
      <c r="F19" s="125"/>
      <c r="G19" s="125"/>
      <c r="H19" s="125"/>
      <c r="I19" s="126"/>
      <c r="J19" s="125"/>
      <c r="K19" s="124"/>
      <c r="L19" s="125"/>
      <c r="M19" s="125" t="s">
        <v>123</v>
      </c>
      <c r="N19" s="125"/>
      <c r="O19" s="125"/>
      <c r="P19" s="126"/>
    </row>
    <row r="20" spans="2:16" x14ac:dyDescent="0.3">
      <c r="B20" s="124"/>
      <c r="C20" s="125"/>
      <c r="D20" s="125"/>
      <c r="E20" s="125"/>
      <c r="F20" s="125"/>
      <c r="G20" s="125"/>
      <c r="H20" s="125"/>
      <c r="I20" s="126"/>
      <c r="J20" s="125"/>
      <c r="K20" s="124"/>
      <c r="L20" s="125"/>
      <c r="M20" s="125" t="s">
        <v>124</v>
      </c>
      <c r="N20" s="125"/>
      <c r="O20" s="125"/>
      <c r="P20" s="126"/>
    </row>
    <row r="21" spans="2:16" x14ac:dyDescent="0.3">
      <c r="B21" s="124"/>
      <c r="C21" s="125"/>
      <c r="D21" s="125" t="s">
        <v>120</v>
      </c>
      <c r="E21" s="125"/>
      <c r="F21" s="125"/>
      <c r="G21" s="125"/>
      <c r="H21" s="125"/>
      <c r="I21" s="126"/>
      <c r="J21" s="125"/>
      <c r="K21" s="124"/>
      <c r="L21" s="125"/>
      <c r="M21" s="125" t="s">
        <v>125</v>
      </c>
      <c r="N21" s="125"/>
      <c r="O21" s="125"/>
      <c r="P21" s="126"/>
    </row>
    <row r="22" spans="2:16" x14ac:dyDescent="0.3">
      <c r="B22" s="124"/>
      <c r="C22" s="125"/>
      <c r="D22" s="125" t="s">
        <v>158</v>
      </c>
      <c r="E22" s="125"/>
      <c r="F22" s="125"/>
      <c r="G22" s="125"/>
      <c r="H22" s="125"/>
      <c r="I22" s="126"/>
      <c r="J22" s="125"/>
      <c r="K22" s="124"/>
      <c r="L22" s="125"/>
      <c r="N22" s="125"/>
      <c r="O22" s="125"/>
      <c r="P22" s="126"/>
    </row>
    <row r="23" spans="2:16" x14ac:dyDescent="0.3">
      <c r="B23" s="124"/>
      <c r="C23" s="125"/>
      <c r="D23" s="125" t="s">
        <v>121</v>
      </c>
      <c r="E23" s="125"/>
      <c r="F23" s="125"/>
      <c r="G23" s="125"/>
      <c r="H23" s="125"/>
      <c r="I23" s="126"/>
      <c r="J23" s="125"/>
      <c r="K23" s="124"/>
      <c r="L23" s="125"/>
      <c r="M23" s="125"/>
      <c r="N23" s="125"/>
      <c r="O23" s="125"/>
      <c r="P23" s="126"/>
    </row>
    <row r="24" spans="2:16" x14ac:dyDescent="0.3">
      <c r="B24" s="124"/>
      <c r="C24" s="125"/>
      <c r="D24" s="125" t="s">
        <v>122</v>
      </c>
      <c r="E24" s="125"/>
      <c r="F24" s="125"/>
      <c r="G24" s="125"/>
      <c r="H24" s="125"/>
      <c r="I24" s="126"/>
      <c r="J24" s="125"/>
      <c r="K24" s="124"/>
      <c r="L24" s="125"/>
      <c r="M24" s="125"/>
      <c r="N24" s="125"/>
      <c r="O24" s="125"/>
      <c r="P24" s="126" t="s">
        <v>128</v>
      </c>
    </row>
    <row r="25" spans="2:16" x14ac:dyDescent="0.3">
      <c r="B25" s="124"/>
      <c r="C25" s="125"/>
      <c r="D25" s="125"/>
      <c r="E25" s="125"/>
      <c r="F25" s="125"/>
      <c r="G25" s="125"/>
      <c r="H25" s="125"/>
      <c r="I25" s="126"/>
      <c r="J25" s="125"/>
      <c r="K25" s="124"/>
      <c r="L25" s="125"/>
      <c r="M25" s="125"/>
      <c r="N25" s="125"/>
      <c r="O25" s="125"/>
      <c r="P25" s="126"/>
    </row>
    <row r="26" spans="2:16" x14ac:dyDescent="0.3">
      <c r="B26" s="124"/>
      <c r="C26" s="125"/>
      <c r="D26" s="125"/>
      <c r="E26" s="125"/>
      <c r="F26" s="125"/>
      <c r="G26" s="125"/>
      <c r="H26" s="125"/>
      <c r="I26" s="126"/>
      <c r="J26" s="125"/>
      <c r="K26" s="124"/>
      <c r="L26" s="125"/>
      <c r="M26" s="125"/>
      <c r="N26" s="125"/>
      <c r="O26" s="125"/>
      <c r="P26" s="126"/>
    </row>
    <row r="27" spans="2:16" x14ac:dyDescent="0.3">
      <c r="B27" s="124"/>
      <c r="C27" s="125"/>
      <c r="D27" s="125"/>
      <c r="E27" s="125"/>
      <c r="F27" s="125"/>
      <c r="G27" s="125"/>
      <c r="H27" s="125"/>
      <c r="I27" s="126"/>
      <c r="J27" s="125"/>
      <c r="K27" s="124"/>
      <c r="L27" s="125"/>
      <c r="M27" s="125"/>
      <c r="N27" s="125"/>
      <c r="O27" s="125"/>
      <c r="P27" s="126"/>
    </row>
    <row r="28" spans="2:16" ht="15" thickBot="1" x14ac:dyDescent="0.35">
      <c r="B28" s="127"/>
      <c r="C28" s="128"/>
      <c r="D28" s="128"/>
      <c r="E28" s="128"/>
      <c r="F28" s="128"/>
      <c r="G28" s="128"/>
      <c r="H28" s="128"/>
      <c r="I28" s="129"/>
      <c r="J28" s="125"/>
      <c r="K28" s="127"/>
      <c r="L28" s="128"/>
      <c r="M28" s="128"/>
      <c r="N28" s="128"/>
      <c r="O28" s="128"/>
      <c r="P28" s="129"/>
    </row>
    <row r="29" spans="2:16" ht="15" thickBot="1" x14ac:dyDescent="0.35">
      <c r="K29" s="125"/>
      <c r="L29" s="125"/>
      <c r="M29" s="125"/>
      <c r="N29" s="125"/>
      <c r="O29" s="125"/>
      <c r="P29" s="125"/>
    </row>
    <row r="30" spans="2:16" ht="40.5" customHeight="1" x14ac:dyDescent="0.3">
      <c r="B30" s="135" t="s">
        <v>118</v>
      </c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3"/>
    </row>
    <row r="31" spans="2:16" x14ac:dyDescent="0.3">
      <c r="B31" s="124" t="s">
        <v>131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6"/>
    </row>
    <row r="32" spans="2:16" x14ac:dyDescent="0.3">
      <c r="B32" s="124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6"/>
    </row>
    <row r="33" spans="2:16" x14ac:dyDescent="0.3">
      <c r="B33" s="124" t="s">
        <v>132</v>
      </c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6"/>
    </row>
    <row r="34" spans="2:16" x14ac:dyDescent="0.3">
      <c r="B34" s="124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6"/>
    </row>
    <row r="35" spans="2:16" x14ac:dyDescent="0.3">
      <c r="B35" s="124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6"/>
    </row>
    <row r="36" spans="2:16" x14ac:dyDescent="0.3">
      <c r="B36" s="124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6"/>
    </row>
    <row r="37" spans="2:16" x14ac:dyDescent="0.3">
      <c r="B37" s="124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6"/>
    </row>
    <row r="38" spans="2:16" x14ac:dyDescent="0.3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6"/>
    </row>
    <row r="39" spans="2:16" x14ac:dyDescent="0.3">
      <c r="B39" s="124"/>
      <c r="C39" s="125"/>
      <c r="D39" s="125"/>
      <c r="E39" s="125" t="s">
        <v>133</v>
      </c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6"/>
    </row>
    <row r="40" spans="2:16" x14ac:dyDescent="0.3">
      <c r="B40" s="124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6"/>
    </row>
    <row r="41" spans="2:16" x14ac:dyDescent="0.3">
      <c r="B41" s="124"/>
      <c r="C41" s="125"/>
      <c r="D41" s="125"/>
      <c r="E41" s="125"/>
      <c r="F41" s="125" t="s">
        <v>135</v>
      </c>
      <c r="G41" s="125"/>
      <c r="H41" s="125"/>
      <c r="I41" s="125"/>
      <c r="J41" s="125"/>
      <c r="K41" s="125"/>
      <c r="L41" s="125"/>
      <c r="M41" s="125"/>
      <c r="N41" s="125"/>
      <c r="O41" s="125"/>
      <c r="P41" s="126"/>
    </row>
    <row r="42" spans="2:16" x14ac:dyDescent="0.3">
      <c r="B42" s="124"/>
      <c r="C42" s="125"/>
      <c r="D42" s="125"/>
      <c r="E42" s="125"/>
      <c r="F42" s="125" t="s">
        <v>134</v>
      </c>
      <c r="G42" s="125"/>
      <c r="H42" s="125"/>
      <c r="I42" s="125"/>
      <c r="J42" s="125"/>
      <c r="K42" s="125"/>
      <c r="L42" s="125"/>
      <c r="M42" s="125"/>
      <c r="N42" s="125"/>
      <c r="O42" s="125"/>
      <c r="P42" s="126"/>
    </row>
    <row r="43" spans="2:16" x14ac:dyDescent="0.3">
      <c r="B43" s="124"/>
      <c r="C43" s="125"/>
      <c r="D43" s="125"/>
      <c r="E43" s="125"/>
      <c r="F43" s="125" t="s">
        <v>136</v>
      </c>
      <c r="G43" s="125"/>
      <c r="H43" s="125"/>
      <c r="I43" s="125"/>
      <c r="J43" s="125"/>
      <c r="K43" s="125"/>
      <c r="L43" s="125"/>
      <c r="M43" s="125"/>
      <c r="N43" s="125"/>
      <c r="O43" s="125"/>
      <c r="P43" s="126"/>
    </row>
    <row r="44" spans="2:16" ht="21" customHeight="1" thickBot="1" x14ac:dyDescent="0.35">
      <c r="B44" s="127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9"/>
    </row>
    <row r="46" spans="2:16" x14ac:dyDescent="0.3">
      <c r="H46" s="138"/>
    </row>
    <row r="47" spans="2:16" x14ac:dyDescent="0.3">
      <c r="H47" s="138"/>
    </row>
    <row r="48" spans="2:16" x14ac:dyDescent="0.3">
      <c r="H48" s="138"/>
    </row>
    <row r="49" spans="3:12" x14ac:dyDescent="0.3">
      <c r="H49" s="138"/>
    </row>
    <row r="50" spans="3:12" x14ac:dyDescent="0.3">
      <c r="H50" s="138"/>
    </row>
    <row r="51" spans="3:12" x14ac:dyDescent="0.3">
      <c r="H51" s="138"/>
    </row>
    <row r="52" spans="3:12" ht="23.25" customHeight="1" x14ac:dyDescent="0.3">
      <c r="H52" s="1" t="s">
        <v>137</v>
      </c>
      <c r="I52" s="1" t="s">
        <v>138</v>
      </c>
      <c r="L52" s="1" t="s">
        <v>139</v>
      </c>
    </row>
    <row r="53" spans="3:12" x14ac:dyDescent="0.3">
      <c r="C53" s="1" t="s">
        <v>142</v>
      </c>
    </row>
    <row r="54" spans="3:12" x14ac:dyDescent="0.3">
      <c r="C54" s="136" t="s">
        <v>143</v>
      </c>
    </row>
    <row r="55" spans="3:12" x14ac:dyDescent="0.3">
      <c r="C55" s="1" t="s">
        <v>144</v>
      </c>
    </row>
    <row r="56" spans="3:12" x14ac:dyDescent="0.3">
      <c r="C56" s="137" t="s">
        <v>140</v>
      </c>
    </row>
    <row r="57" spans="3:12" x14ac:dyDescent="0.3">
      <c r="C57" s="1" t="s">
        <v>167</v>
      </c>
    </row>
    <row r="58" spans="3:12" x14ac:dyDescent="0.3">
      <c r="C58" s="1" t="s">
        <v>141</v>
      </c>
    </row>
    <row r="60" spans="3:12" x14ac:dyDescent="0.3">
      <c r="C60" s="1" t="s">
        <v>145</v>
      </c>
    </row>
    <row r="61" spans="3:12" x14ac:dyDescent="0.3">
      <c r="C61" s="1" t="s">
        <v>146</v>
      </c>
    </row>
    <row r="62" spans="3:12" x14ac:dyDescent="0.3">
      <c r="C62" s="1" t="s">
        <v>147</v>
      </c>
    </row>
    <row r="66" spans="2:17" x14ac:dyDescent="0.3">
      <c r="G66" s="1" t="s">
        <v>148</v>
      </c>
    </row>
    <row r="67" spans="2:17" ht="15" thickBot="1" x14ac:dyDescent="0.35"/>
    <row r="68" spans="2:17" ht="33" customHeight="1" x14ac:dyDescent="0.3">
      <c r="B68" s="121"/>
      <c r="C68" s="122" t="s">
        <v>149</v>
      </c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3"/>
    </row>
    <row r="69" spans="2:17" x14ac:dyDescent="0.3">
      <c r="B69" s="124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6"/>
    </row>
    <row r="70" spans="2:17" x14ac:dyDescent="0.3">
      <c r="B70" s="124"/>
      <c r="C70" s="125"/>
      <c r="D70" s="125"/>
      <c r="E70" s="125"/>
      <c r="F70" s="125"/>
      <c r="G70" s="125"/>
      <c r="H70" s="125"/>
      <c r="I70" s="125"/>
      <c r="J70" s="125" t="s">
        <v>150</v>
      </c>
      <c r="K70" s="125"/>
      <c r="L70" s="125"/>
      <c r="M70" s="125"/>
      <c r="N70" s="125"/>
      <c r="O70" s="125"/>
      <c r="P70" s="125"/>
      <c r="Q70" s="126"/>
    </row>
    <row r="71" spans="2:17" x14ac:dyDescent="0.3">
      <c r="B71" s="124"/>
      <c r="C71" s="125"/>
      <c r="D71" s="125"/>
      <c r="E71" s="125"/>
      <c r="F71" s="125"/>
      <c r="G71" s="125"/>
      <c r="H71" s="125"/>
      <c r="I71" s="125"/>
      <c r="J71" s="125"/>
      <c r="K71" s="125" t="s">
        <v>151</v>
      </c>
      <c r="L71" s="125"/>
      <c r="M71" s="125"/>
      <c r="N71" s="125"/>
      <c r="O71" s="125"/>
      <c r="P71" s="125"/>
      <c r="Q71" s="126"/>
    </row>
    <row r="72" spans="2:17" x14ac:dyDescent="0.3">
      <c r="B72" s="124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6"/>
    </row>
    <row r="73" spans="2:17" x14ac:dyDescent="0.3">
      <c r="B73" s="124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6"/>
    </row>
    <row r="74" spans="2:17" x14ac:dyDescent="0.3">
      <c r="B74" s="124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6"/>
    </row>
    <row r="75" spans="2:17" x14ac:dyDescent="0.3">
      <c r="B75" s="124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6"/>
    </row>
    <row r="76" spans="2:17" x14ac:dyDescent="0.3">
      <c r="B76" s="124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6"/>
    </row>
    <row r="77" spans="2:17" x14ac:dyDescent="0.3">
      <c r="B77" s="124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6"/>
    </row>
    <row r="78" spans="2:17" x14ac:dyDescent="0.3">
      <c r="B78" s="124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6"/>
    </row>
    <row r="79" spans="2:17" x14ac:dyDescent="0.3">
      <c r="B79" s="124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6"/>
    </row>
    <row r="80" spans="2:17" x14ac:dyDescent="0.3">
      <c r="B80" s="124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6"/>
    </row>
    <row r="81" spans="2:17" ht="15" thickBot="1" x14ac:dyDescent="0.35">
      <c r="B81" s="127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9"/>
    </row>
    <row r="82" spans="2:17" ht="15" thickBot="1" x14ac:dyDescent="0.35"/>
    <row r="83" spans="2:17" x14ac:dyDescent="0.3">
      <c r="B83" s="121" t="s">
        <v>152</v>
      </c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3"/>
    </row>
    <row r="84" spans="2:17" x14ac:dyDescent="0.3">
      <c r="B84" s="124"/>
      <c r="C84" s="125"/>
      <c r="D84" s="125"/>
      <c r="E84" s="125"/>
      <c r="F84" s="125"/>
      <c r="G84" s="125"/>
      <c r="H84" s="125"/>
      <c r="I84" s="138"/>
      <c r="J84" s="125"/>
      <c r="K84" s="125"/>
      <c r="L84" s="125"/>
      <c r="M84" s="125"/>
      <c r="N84" s="125"/>
      <c r="O84" s="125"/>
      <c r="P84" s="125"/>
      <c r="Q84" s="126"/>
    </row>
    <row r="85" spans="2:17" x14ac:dyDescent="0.3">
      <c r="B85" s="124"/>
      <c r="C85" s="125"/>
      <c r="D85" s="125"/>
      <c r="E85" s="125"/>
      <c r="F85" s="125"/>
      <c r="G85" s="125"/>
      <c r="H85" s="125"/>
      <c r="I85" s="138"/>
      <c r="J85" s="125"/>
      <c r="K85" s="125"/>
      <c r="L85" s="125"/>
      <c r="M85" s="125"/>
      <c r="N85" s="125"/>
      <c r="O85" s="125"/>
      <c r="P85" s="125"/>
      <c r="Q85" s="126"/>
    </row>
    <row r="86" spans="2:17" x14ac:dyDescent="0.3">
      <c r="B86" s="124"/>
      <c r="C86" s="125"/>
      <c r="D86" s="125"/>
      <c r="E86" s="125"/>
      <c r="F86" s="125"/>
      <c r="G86" s="125"/>
      <c r="H86" s="125"/>
      <c r="I86" s="138"/>
      <c r="J86" s="125"/>
      <c r="K86" s="125"/>
      <c r="L86" s="125"/>
      <c r="M86" s="125"/>
      <c r="N86" s="125"/>
      <c r="O86" s="125"/>
      <c r="P86" s="125"/>
      <c r="Q86" s="126"/>
    </row>
    <row r="87" spans="2:17" x14ac:dyDescent="0.3">
      <c r="B87" s="124"/>
      <c r="C87" s="125"/>
      <c r="D87" s="125"/>
      <c r="E87" s="125"/>
      <c r="F87" s="125"/>
      <c r="G87" s="125"/>
      <c r="H87" s="125"/>
      <c r="I87" s="138"/>
      <c r="J87" s="125"/>
      <c r="K87" s="125"/>
      <c r="L87" s="125"/>
      <c r="M87" s="125"/>
      <c r="N87" s="125"/>
      <c r="O87" s="125"/>
      <c r="P87" s="125"/>
      <c r="Q87" s="126"/>
    </row>
    <row r="88" spans="2:17" x14ac:dyDescent="0.3">
      <c r="B88" s="124"/>
      <c r="C88" s="125"/>
      <c r="D88" s="125"/>
      <c r="E88" s="125"/>
      <c r="F88" s="125"/>
      <c r="G88" s="125"/>
      <c r="H88" s="125"/>
      <c r="I88" s="138"/>
      <c r="J88" s="125"/>
      <c r="K88" s="125"/>
      <c r="L88" s="125"/>
      <c r="M88" s="125"/>
      <c r="N88" s="125"/>
      <c r="O88" s="125"/>
      <c r="P88" s="125"/>
      <c r="Q88" s="126"/>
    </row>
    <row r="89" spans="2:17" x14ac:dyDescent="0.3">
      <c r="B89" s="124"/>
      <c r="C89" s="125"/>
      <c r="D89" s="125"/>
      <c r="E89" s="125"/>
      <c r="F89" s="125"/>
      <c r="G89" s="125"/>
      <c r="H89" s="125"/>
      <c r="I89" s="138"/>
      <c r="J89" s="125"/>
      <c r="K89" s="125"/>
      <c r="L89" s="125"/>
      <c r="M89" s="125"/>
      <c r="N89" s="125"/>
      <c r="O89" s="125"/>
      <c r="P89" s="125"/>
      <c r="Q89" s="126"/>
    </row>
    <row r="90" spans="2:17" x14ac:dyDescent="0.3">
      <c r="B90" s="124"/>
      <c r="C90" s="125"/>
      <c r="D90" s="125"/>
      <c r="E90" s="125"/>
      <c r="F90" s="125"/>
      <c r="G90" s="125"/>
      <c r="H90" s="125"/>
      <c r="I90" s="138"/>
      <c r="J90" s="125"/>
      <c r="K90" s="125"/>
      <c r="L90" s="125"/>
      <c r="M90" s="125"/>
      <c r="N90" s="125"/>
      <c r="O90" s="125"/>
      <c r="P90" s="125"/>
      <c r="Q90" s="126"/>
    </row>
    <row r="91" spans="2:17" x14ac:dyDescent="0.3">
      <c r="B91" s="124"/>
      <c r="C91" s="125"/>
      <c r="D91" s="125"/>
      <c r="E91" s="125"/>
      <c r="F91" s="125"/>
      <c r="G91" s="125"/>
      <c r="H91" s="125"/>
      <c r="I91" s="138"/>
      <c r="J91" s="125"/>
      <c r="K91" s="125"/>
      <c r="L91" s="125"/>
      <c r="M91" s="125"/>
      <c r="N91" s="125"/>
      <c r="O91" s="125"/>
      <c r="P91" s="125"/>
      <c r="Q91" s="126"/>
    </row>
    <row r="92" spans="2:17" x14ac:dyDescent="0.3">
      <c r="B92" s="124"/>
      <c r="C92" s="125"/>
      <c r="D92" s="125"/>
      <c r="E92" s="125"/>
      <c r="F92" s="125"/>
      <c r="G92" s="125"/>
      <c r="H92" s="125"/>
      <c r="I92" s="138"/>
      <c r="J92" s="125"/>
      <c r="K92" s="125"/>
      <c r="L92" s="125"/>
      <c r="M92" s="125"/>
      <c r="N92" s="125"/>
      <c r="O92" s="125"/>
      <c r="P92" s="125"/>
      <c r="Q92" s="126"/>
    </row>
    <row r="93" spans="2:17" x14ac:dyDescent="0.3">
      <c r="B93" s="124"/>
      <c r="C93" s="125"/>
      <c r="D93" s="125"/>
      <c r="E93" s="125"/>
      <c r="F93" s="125"/>
      <c r="G93" s="125"/>
      <c r="H93" s="125"/>
      <c r="I93" s="138"/>
      <c r="J93" s="125"/>
      <c r="K93" s="125"/>
      <c r="L93" s="125"/>
      <c r="M93" s="125"/>
      <c r="N93" s="125"/>
      <c r="O93" s="125"/>
      <c r="P93" s="125"/>
      <c r="Q93" s="126"/>
    </row>
    <row r="94" spans="2:17" x14ac:dyDescent="0.3">
      <c r="B94" s="124"/>
      <c r="C94" s="125" t="s">
        <v>156</v>
      </c>
      <c r="D94" s="125"/>
      <c r="E94" s="125"/>
      <c r="F94" s="125"/>
      <c r="G94" s="125"/>
      <c r="H94" s="125"/>
      <c r="I94" s="138"/>
      <c r="J94" s="125"/>
      <c r="K94" s="125"/>
      <c r="L94" s="125" t="s">
        <v>154</v>
      </c>
      <c r="M94" s="125" t="s">
        <v>153</v>
      </c>
      <c r="N94" s="125"/>
      <c r="O94" s="125"/>
      <c r="P94" s="125" t="s">
        <v>155</v>
      </c>
      <c r="Q94" s="126"/>
    </row>
    <row r="95" spans="2:17" x14ac:dyDescent="0.3">
      <c r="B95" s="124"/>
      <c r="C95" s="125" t="s">
        <v>157</v>
      </c>
      <c r="D95" s="125"/>
      <c r="E95" s="125"/>
      <c r="F95" s="125"/>
      <c r="G95" s="125"/>
      <c r="H95" s="125"/>
      <c r="I95" s="138"/>
      <c r="J95" s="125"/>
      <c r="K95" s="125"/>
      <c r="L95" s="125"/>
      <c r="M95" s="125"/>
      <c r="N95" s="125"/>
      <c r="O95" s="125"/>
      <c r="P95" s="125"/>
      <c r="Q95" s="126"/>
    </row>
    <row r="96" spans="2:17" x14ac:dyDescent="0.3">
      <c r="B96" s="124"/>
      <c r="C96" s="125"/>
      <c r="D96" s="125"/>
      <c r="E96" s="125"/>
      <c r="F96" s="125"/>
      <c r="G96" s="125"/>
      <c r="H96" s="125"/>
      <c r="I96" s="138"/>
      <c r="J96" s="125"/>
      <c r="K96" s="125"/>
      <c r="L96" s="125"/>
      <c r="M96" s="125"/>
      <c r="N96" s="125"/>
      <c r="O96" s="125"/>
      <c r="P96" s="125"/>
      <c r="Q96" s="126"/>
    </row>
    <row r="97" spans="2:17" x14ac:dyDescent="0.3">
      <c r="B97" s="124"/>
      <c r="C97" s="125"/>
      <c r="D97" s="125"/>
      <c r="E97" s="125"/>
      <c r="F97" s="125"/>
      <c r="G97" s="125"/>
      <c r="H97" s="125"/>
      <c r="I97" s="138"/>
      <c r="J97" s="125"/>
      <c r="K97" s="125"/>
      <c r="L97" s="125" t="s">
        <v>165</v>
      </c>
      <c r="M97" s="125"/>
      <c r="N97" s="125"/>
      <c r="O97" s="125"/>
      <c r="P97" s="125"/>
      <c r="Q97" s="126"/>
    </row>
    <row r="98" spans="2:17" x14ac:dyDescent="0.3">
      <c r="B98" s="124"/>
      <c r="C98" s="125"/>
      <c r="D98" s="125"/>
      <c r="E98" s="125"/>
      <c r="F98" s="125"/>
      <c r="G98" s="125"/>
      <c r="H98" s="125"/>
      <c r="I98" s="138"/>
      <c r="J98" s="125"/>
      <c r="K98" s="125"/>
      <c r="L98" s="125" t="s">
        <v>163</v>
      </c>
      <c r="M98" s="125"/>
      <c r="N98" s="125"/>
      <c r="O98" s="125"/>
      <c r="P98" s="125"/>
      <c r="Q98" s="126"/>
    </row>
    <row r="99" spans="2:17" x14ac:dyDescent="0.3">
      <c r="B99" s="124"/>
      <c r="C99" s="125"/>
      <c r="D99" s="125"/>
      <c r="E99" s="125"/>
      <c r="F99" s="125"/>
      <c r="G99" s="125"/>
      <c r="H99" s="125"/>
      <c r="I99" s="138"/>
      <c r="J99" s="125"/>
      <c r="K99" s="125"/>
      <c r="L99" s="125" t="s">
        <v>164</v>
      </c>
      <c r="M99" s="125"/>
      <c r="N99" s="125"/>
      <c r="O99" s="125"/>
      <c r="P99" s="125"/>
      <c r="Q99" s="126"/>
    </row>
    <row r="100" spans="2:17" x14ac:dyDescent="0.3">
      <c r="B100" s="124"/>
      <c r="C100" s="125"/>
      <c r="D100" s="125"/>
      <c r="E100" s="125"/>
      <c r="F100" s="125"/>
      <c r="G100" s="125"/>
      <c r="H100" s="125"/>
      <c r="I100" s="138"/>
      <c r="J100" s="125"/>
      <c r="K100" s="125"/>
      <c r="L100" s="125"/>
      <c r="M100" s="125"/>
      <c r="N100" s="125"/>
      <c r="O100" s="125"/>
      <c r="P100" s="125"/>
      <c r="Q100" s="126"/>
    </row>
    <row r="101" spans="2:17" x14ac:dyDescent="0.3">
      <c r="B101" s="124"/>
      <c r="C101" s="125" t="s">
        <v>161</v>
      </c>
      <c r="D101" s="125"/>
      <c r="E101" s="125"/>
      <c r="F101" s="125" t="s">
        <v>162</v>
      </c>
      <c r="G101" s="125"/>
      <c r="H101" s="125"/>
      <c r="I101" s="138"/>
      <c r="J101" s="125"/>
      <c r="K101" s="125"/>
      <c r="L101" s="125"/>
      <c r="M101" s="125"/>
      <c r="N101" s="125"/>
      <c r="O101" s="125"/>
      <c r="P101" s="125"/>
      <c r="Q101" s="126"/>
    </row>
    <row r="102" spans="2:17" x14ac:dyDescent="0.3">
      <c r="B102" s="124"/>
      <c r="C102" s="125"/>
      <c r="D102" s="125"/>
      <c r="E102" s="125"/>
      <c r="F102" s="125"/>
      <c r="G102" s="125"/>
      <c r="H102" s="125"/>
      <c r="I102" s="138"/>
      <c r="J102" s="125"/>
      <c r="K102" s="125"/>
      <c r="L102" s="125"/>
      <c r="M102" s="125"/>
      <c r="N102" s="125"/>
      <c r="O102" s="125"/>
      <c r="P102" s="125"/>
      <c r="Q102" s="126"/>
    </row>
    <row r="103" spans="2:17" x14ac:dyDescent="0.3">
      <c r="B103" s="124"/>
      <c r="C103" s="125"/>
      <c r="D103" s="125"/>
      <c r="E103" s="125"/>
      <c r="F103" s="125"/>
      <c r="G103" s="125"/>
      <c r="H103" s="125"/>
      <c r="I103" s="138"/>
      <c r="J103" s="125"/>
      <c r="K103" s="125"/>
      <c r="L103" s="125"/>
      <c r="M103" s="125"/>
      <c r="N103" s="125"/>
      <c r="O103" s="125"/>
      <c r="P103" s="125"/>
      <c r="Q103" s="126"/>
    </row>
    <row r="104" spans="2:17" x14ac:dyDescent="0.3">
      <c r="B104" s="124"/>
      <c r="C104" s="125"/>
      <c r="D104" s="125"/>
      <c r="E104" s="125"/>
      <c r="F104" s="125"/>
      <c r="G104" s="125"/>
      <c r="H104" s="125"/>
      <c r="I104" s="138"/>
      <c r="J104" s="125"/>
      <c r="K104" s="125"/>
      <c r="L104" s="125"/>
      <c r="M104" s="125"/>
      <c r="N104" s="125"/>
      <c r="O104" s="125"/>
      <c r="P104" s="125"/>
      <c r="Q104" s="126"/>
    </row>
    <row r="105" spans="2:17" x14ac:dyDescent="0.3">
      <c r="B105" s="124"/>
      <c r="C105" s="125"/>
      <c r="D105" s="125"/>
      <c r="E105" s="125"/>
      <c r="F105" s="125"/>
      <c r="G105" s="125"/>
      <c r="H105" s="125"/>
      <c r="I105" s="138"/>
      <c r="J105" s="125"/>
      <c r="K105" s="125"/>
      <c r="L105" s="125"/>
      <c r="M105" s="125"/>
      <c r="N105" s="125"/>
      <c r="O105" s="125"/>
      <c r="P105" s="125"/>
      <c r="Q105" s="126"/>
    </row>
    <row r="106" spans="2:17" x14ac:dyDescent="0.3">
      <c r="B106" s="124"/>
      <c r="C106" s="125"/>
      <c r="D106" s="125"/>
      <c r="E106" s="125"/>
      <c r="F106" s="125"/>
      <c r="G106" s="125"/>
      <c r="H106" s="125"/>
      <c r="I106" s="138"/>
      <c r="J106" s="125"/>
      <c r="K106" s="125"/>
      <c r="L106" s="125"/>
      <c r="M106" s="125"/>
      <c r="N106" s="125"/>
      <c r="O106" s="125"/>
      <c r="P106" s="125"/>
      <c r="Q106" s="126"/>
    </row>
    <row r="107" spans="2:17" x14ac:dyDescent="0.3">
      <c r="B107" s="124"/>
      <c r="C107" s="125"/>
      <c r="D107" s="125"/>
      <c r="E107" s="125"/>
      <c r="F107" s="125"/>
      <c r="G107" s="125"/>
      <c r="H107" s="125"/>
      <c r="I107" s="138"/>
      <c r="J107" s="125"/>
      <c r="K107" s="125"/>
      <c r="L107" s="125"/>
      <c r="M107" s="125"/>
      <c r="N107" s="125"/>
      <c r="O107" s="125"/>
      <c r="P107" s="125"/>
      <c r="Q107" s="126"/>
    </row>
    <row r="108" spans="2:17" x14ac:dyDescent="0.3">
      <c r="B108" s="124"/>
      <c r="C108" s="125"/>
      <c r="D108" s="125"/>
      <c r="E108" s="125"/>
      <c r="F108" s="125"/>
      <c r="G108" s="125"/>
      <c r="H108" s="125"/>
      <c r="I108" s="138"/>
      <c r="J108" s="125"/>
      <c r="K108" s="125"/>
      <c r="L108" s="125"/>
      <c r="M108" s="125"/>
      <c r="N108" s="125"/>
      <c r="O108" s="125"/>
      <c r="P108" s="125"/>
      <c r="Q108" s="126"/>
    </row>
    <row r="109" spans="2:17" x14ac:dyDescent="0.3">
      <c r="B109" s="124"/>
      <c r="C109" s="125"/>
      <c r="D109" s="125"/>
      <c r="E109" s="125"/>
      <c r="F109" s="125"/>
      <c r="G109" s="125"/>
      <c r="H109" s="125"/>
      <c r="I109" s="138"/>
      <c r="J109" s="125"/>
      <c r="K109" s="125"/>
      <c r="L109" s="125"/>
      <c r="M109" s="125"/>
      <c r="N109" s="125"/>
      <c r="O109" s="125"/>
      <c r="P109" s="125"/>
      <c r="Q109" s="126"/>
    </row>
    <row r="110" spans="2:17" x14ac:dyDescent="0.3">
      <c r="B110" s="124"/>
      <c r="C110" s="125"/>
      <c r="D110" s="125"/>
      <c r="E110" s="125"/>
      <c r="F110" s="125"/>
      <c r="G110" s="125"/>
      <c r="H110" s="125"/>
      <c r="I110" s="138"/>
      <c r="J110" s="125"/>
      <c r="K110" s="125"/>
      <c r="L110" s="125"/>
      <c r="M110" s="125"/>
      <c r="N110" s="125"/>
      <c r="O110" s="125"/>
      <c r="P110" s="125"/>
      <c r="Q110" s="126"/>
    </row>
    <row r="111" spans="2:17" x14ac:dyDescent="0.3">
      <c r="B111" s="124"/>
      <c r="C111" s="125"/>
      <c r="D111" s="125"/>
      <c r="E111" s="125"/>
      <c r="F111" s="125"/>
      <c r="G111" s="125"/>
      <c r="H111" s="125"/>
      <c r="I111" s="138"/>
      <c r="J111" s="125"/>
      <c r="K111" s="125"/>
      <c r="L111" s="125"/>
      <c r="M111" s="125"/>
      <c r="N111" s="125"/>
      <c r="O111" s="125"/>
      <c r="P111" s="125"/>
      <c r="Q111" s="126"/>
    </row>
    <row r="112" spans="2:17" ht="15" thickBot="1" x14ac:dyDescent="0.35">
      <c r="B112" s="127"/>
      <c r="C112" s="128"/>
      <c r="D112" s="128"/>
      <c r="E112" s="128"/>
      <c r="F112" s="128"/>
      <c r="G112" s="128"/>
      <c r="H112" s="128"/>
      <c r="I112" s="145"/>
      <c r="J112" s="128"/>
      <c r="K112" s="128"/>
      <c r="L112" s="128"/>
      <c r="M112" s="128"/>
      <c r="N112" s="128"/>
      <c r="O112" s="128"/>
      <c r="P112" s="128"/>
      <c r="Q112" s="129"/>
    </row>
  </sheetData>
  <mergeCells count="1">
    <mergeCell ref="I3:M3"/>
  </mergeCells>
  <phoneticPr fontId="2" type="noConversion"/>
  <pageMargins left="1" right="1" top="1" bottom="1" header="0.5" footer="0.5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E418D-817C-464F-BE19-11EDBA1F89B4}">
  <sheetPr>
    <tabColor theme="5" tint="0.79998168889431442"/>
  </sheetPr>
  <dimension ref="B2:M27"/>
  <sheetViews>
    <sheetView showGridLines="0" showRowColHeaders="0" showRuler="0" view="pageBreakPreview" topLeftCell="A7" zoomScale="85" zoomScaleNormal="100" zoomScaleSheetLayoutView="85" zoomScalePageLayoutView="70" workbookViewId="0">
      <selection activeCell="D18" sqref="D18"/>
    </sheetView>
  </sheetViews>
  <sheetFormatPr defaultColWidth="12.625" defaultRowHeight="18.75" customHeight="1" x14ac:dyDescent="0.3"/>
  <cols>
    <col min="1" max="1" width="13.625" style="2" customWidth="1"/>
    <col min="2" max="2" width="21.25" style="2" customWidth="1"/>
    <col min="3" max="3" width="4.875" style="2" customWidth="1"/>
    <col min="4" max="4" width="21.25" style="2" customWidth="1"/>
    <col min="5" max="5" width="4.875" style="2" customWidth="1"/>
    <col min="6" max="6" width="21.25" style="2" customWidth="1"/>
    <col min="7" max="7" width="4.875" style="2" customWidth="1"/>
    <col min="8" max="8" width="21.25" style="2" customWidth="1"/>
    <col min="9" max="9" width="4.875" style="2" customWidth="1"/>
    <col min="10" max="10" width="21.25" style="2" customWidth="1"/>
    <col min="11" max="11" width="4.875" style="2" customWidth="1"/>
    <col min="12" max="15" width="13.625" style="2" customWidth="1"/>
    <col min="16" max="16384" width="12.625" style="2"/>
  </cols>
  <sheetData>
    <row r="2" spans="2:13" ht="18.75" customHeight="1" thickBot="1" x14ac:dyDescent="0.35"/>
    <row r="3" spans="2:13" ht="18.75" customHeight="1" x14ac:dyDescent="0.3">
      <c r="B3" s="160" t="s">
        <v>48</v>
      </c>
      <c r="C3" s="161"/>
      <c r="D3" s="161"/>
      <c r="E3" s="161"/>
      <c r="F3" s="161"/>
      <c r="G3" s="161"/>
      <c r="H3" s="161"/>
      <c r="I3" s="161"/>
      <c r="J3" s="161"/>
      <c r="K3" s="162"/>
      <c r="L3" s="3"/>
      <c r="M3" s="3"/>
    </row>
    <row r="4" spans="2:13" ht="18.75" customHeight="1" x14ac:dyDescent="0.3">
      <c r="B4" s="163"/>
      <c r="C4" s="164"/>
      <c r="D4" s="164"/>
      <c r="E4" s="164"/>
      <c r="F4" s="164"/>
      <c r="G4" s="164"/>
      <c r="H4" s="164"/>
      <c r="I4" s="164"/>
      <c r="J4" s="164"/>
      <c r="K4" s="165"/>
      <c r="L4" s="3"/>
      <c r="M4" s="3"/>
    </row>
    <row r="5" spans="2:13" ht="18.75" customHeight="1" thickBot="1" x14ac:dyDescent="0.35">
      <c r="B5" s="166"/>
      <c r="C5" s="167"/>
      <c r="D5" s="167"/>
      <c r="E5" s="167"/>
      <c r="F5" s="167"/>
      <c r="G5" s="167"/>
      <c r="H5" s="167"/>
      <c r="I5" s="167"/>
      <c r="J5" s="167"/>
      <c r="K5" s="168"/>
      <c r="L5" s="3"/>
      <c r="M5" s="3"/>
    </row>
    <row r="6" spans="2:13" ht="18.75" customHeight="1" thickBot="1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3"/>
      <c r="M6" s="3"/>
    </row>
    <row r="7" spans="2:13" ht="18.75" customHeight="1" thickTop="1" thickBot="1" x14ac:dyDescent="0.35">
      <c r="B7" s="158" t="s">
        <v>49</v>
      </c>
      <c r="C7" s="159"/>
      <c r="D7" s="169" t="s">
        <v>66</v>
      </c>
      <c r="E7" s="170"/>
      <c r="F7" s="171" t="s">
        <v>81</v>
      </c>
      <c r="G7" s="172"/>
      <c r="H7" s="175" t="s">
        <v>93</v>
      </c>
      <c r="I7" s="176"/>
      <c r="J7" s="173" t="s">
        <v>20</v>
      </c>
      <c r="K7" s="174"/>
    </row>
    <row r="8" spans="2:13" ht="18.75" customHeight="1" thickTop="1" x14ac:dyDescent="0.3">
      <c r="B8" s="5" t="s">
        <v>50</v>
      </c>
      <c r="C8" s="6"/>
      <c r="D8" s="5" t="s">
        <v>70</v>
      </c>
      <c r="E8" s="6"/>
      <c r="F8" s="5" t="s">
        <v>82</v>
      </c>
      <c r="G8" s="6"/>
      <c r="H8" s="5" t="s">
        <v>94</v>
      </c>
      <c r="I8" s="6"/>
      <c r="J8" s="5" t="s">
        <v>100</v>
      </c>
      <c r="K8" s="6"/>
    </row>
    <row r="9" spans="2:13" ht="18.75" customHeight="1" x14ac:dyDescent="0.3">
      <c r="B9" s="7" t="s">
        <v>51</v>
      </c>
      <c r="C9" s="8"/>
      <c r="D9" s="7" t="s">
        <v>71</v>
      </c>
      <c r="E9" s="8"/>
      <c r="F9" s="7" t="s">
        <v>83</v>
      </c>
      <c r="G9" s="8"/>
      <c r="H9" s="7" t="s">
        <v>95</v>
      </c>
      <c r="I9" s="8"/>
      <c r="J9" s="7" t="s">
        <v>101</v>
      </c>
      <c r="K9" s="8"/>
    </row>
    <row r="10" spans="2:13" ht="18.75" customHeight="1" x14ac:dyDescent="0.3">
      <c r="B10" s="7" t="s">
        <v>52</v>
      </c>
      <c r="C10" s="8"/>
      <c r="D10" s="7" t="s">
        <v>72</v>
      </c>
      <c r="E10" s="8"/>
      <c r="F10" s="7" t="s">
        <v>84</v>
      </c>
      <c r="G10" s="8"/>
      <c r="H10" s="7" t="s">
        <v>96</v>
      </c>
      <c r="I10" s="8"/>
      <c r="J10" s="7" t="s">
        <v>102</v>
      </c>
      <c r="K10" s="8"/>
    </row>
    <row r="11" spans="2:13" ht="18.75" customHeight="1" x14ac:dyDescent="0.3">
      <c r="B11" s="7" t="s">
        <v>53</v>
      </c>
      <c r="C11" s="8"/>
      <c r="D11" s="7" t="s">
        <v>69</v>
      </c>
      <c r="E11" s="8"/>
      <c r="F11" s="7" t="s">
        <v>85</v>
      </c>
      <c r="G11" s="8"/>
      <c r="H11" s="7" t="s">
        <v>97</v>
      </c>
      <c r="I11" s="8"/>
      <c r="J11" s="7" t="s">
        <v>103</v>
      </c>
      <c r="K11" s="8"/>
    </row>
    <row r="12" spans="2:13" ht="18.75" customHeight="1" x14ac:dyDescent="0.3">
      <c r="B12" s="7" t="s">
        <v>54</v>
      </c>
      <c r="C12" s="8"/>
      <c r="D12" s="7" t="s">
        <v>67</v>
      </c>
      <c r="E12" s="8"/>
      <c r="F12" s="7" t="s">
        <v>86</v>
      </c>
      <c r="G12" s="8"/>
      <c r="H12" s="7" t="s">
        <v>98</v>
      </c>
      <c r="I12" s="8"/>
      <c r="J12" s="7" t="s">
        <v>104</v>
      </c>
      <c r="K12" s="8"/>
    </row>
    <row r="13" spans="2:13" ht="18.75" customHeight="1" x14ac:dyDescent="0.3">
      <c r="B13" s="7" t="s">
        <v>58</v>
      </c>
      <c r="C13" s="8"/>
      <c r="D13" s="7" t="s">
        <v>68</v>
      </c>
      <c r="E13" s="8"/>
      <c r="F13" s="7" t="s">
        <v>87</v>
      </c>
      <c r="G13" s="8"/>
      <c r="H13" s="7" t="s">
        <v>99</v>
      </c>
      <c r="I13" s="8"/>
      <c r="J13" s="7"/>
      <c r="K13" s="8"/>
    </row>
    <row r="14" spans="2:13" ht="18.75" customHeight="1" x14ac:dyDescent="0.3">
      <c r="B14" s="7" t="s">
        <v>55</v>
      </c>
      <c r="C14" s="8"/>
      <c r="D14" s="7" t="s">
        <v>73</v>
      </c>
      <c r="E14" s="8"/>
      <c r="F14" s="7" t="s">
        <v>88</v>
      </c>
      <c r="G14" s="8"/>
      <c r="H14" s="7" t="s">
        <v>107</v>
      </c>
      <c r="I14" s="8"/>
      <c r="J14" s="7"/>
      <c r="K14" s="8"/>
    </row>
    <row r="15" spans="2:13" ht="18.75" customHeight="1" x14ac:dyDescent="0.3">
      <c r="B15" s="7" t="s">
        <v>56</v>
      </c>
      <c r="C15" s="8"/>
      <c r="D15" s="7" t="s">
        <v>77</v>
      </c>
      <c r="E15" s="8"/>
      <c r="F15" s="7" t="s">
        <v>89</v>
      </c>
      <c r="G15" s="8"/>
      <c r="H15" s="7" t="s">
        <v>108</v>
      </c>
      <c r="I15" s="8"/>
      <c r="J15" s="7"/>
      <c r="K15" s="8"/>
    </row>
    <row r="16" spans="2:13" ht="18.75" customHeight="1" x14ac:dyDescent="0.3">
      <c r="B16" s="7" t="s">
        <v>57</v>
      </c>
      <c r="C16" s="8"/>
      <c r="D16" s="7" t="s">
        <v>78</v>
      </c>
      <c r="E16" s="8"/>
      <c r="F16" s="7" t="s">
        <v>90</v>
      </c>
      <c r="G16" s="8"/>
      <c r="H16" s="7" t="s">
        <v>109</v>
      </c>
      <c r="I16" s="8"/>
      <c r="J16" s="7"/>
      <c r="K16" s="8"/>
    </row>
    <row r="17" spans="2:11" ht="18.75" customHeight="1" thickBot="1" x14ac:dyDescent="0.35">
      <c r="B17" s="9" t="s">
        <v>59</v>
      </c>
      <c r="C17" s="10"/>
      <c r="D17" s="7" t="s">
        <v>79</v>
      </c>
      <c r="E17" s="8"/>
      <c r="F17" s="7" t="s">
        <v>91</v>
      </c>
      <c r="G17" s="8"/>
      <c r="H17" s="7"/>
      <c r="I17" s="8"/>
      <c r="J17" s="11"/>
      <c r="K17" s="12"/>
    </row>
    <row r="18" spans="2:11" ht="18.75" customHeight="1" thickTop="1" thickBot="1" x14ac:dyDescent="0.35">
      <c r="B18" s="7"/>
      <c r="C18" s="8"/>
      <c r="D18" s="7" t="s">
        <v>74</v>
      </c>
      <c r="E18" s="8"/>
      <c r="F18" s="7" t="s">
        <v>92</v>
      </c>
      <c r="G18" s="8"/>
      <c r="H18" s="7"/>
      <c r="I18" s="8"/>
      <c r="J18" s="156" t="s">
        <v>60</v>
      </c>
      <c r="K18" s="157"/>
    </row>
    <row r="19" spans="2:11" ht="18.75" customHeight="1" thickTop="1" x14ac:dyDescent="0.3">
      <c r="B19" s="7"/>
      <c r="C19" s="8"/>
      <c r="D19" s="7" t="s">
        <v>75</v>
      </c>
      <c r="E19" s="8"/>
      <c r="F19" s="7" t="s">
        <v>105</v>
      </c>
      <c r="G19" s="8"/>
      <c r="H19" s="7"/>
      <c r="I19" s="8"/>
      <c r="J19" s="5" t="s">
        <v>61</v>
      </c>
      <c r="K19" s="6"/>
    </row>
    <row r="20" spans="2:11" ht="18.75" customHeight="1" x14ac:dyDescent="0.3">
      <c r="B20" s="7"/>
      <c r="C20" s="8"/>
      <c r="D20" s="7" t="s">
        <v>76</v>
      </c>
      <c r="E20" s="8"/>
      <c r="F20" s="7"/>
      <c r="G20" s="8"/>
      <c r="H20" s="7"/>
      <c r="I20" s="8"/>
      <c r="J20" s="7" t="s">
        <v>62</v>
      </c>
      <c r="K20" s="8"/>
    </row>
    <row r="21" spans="2:11" ht="18.75" customHeight="1" x14ac:dyDescent="0.3">
      <c r="B21" s="7"/>
      <c r="C21" s="8"/>
      <c r="D21" s="7" t="s">
        <v>80</v>
      </c>
      <c r="E21" s="8"/>
      <c r="F21" s="7"/>
      <c r="G21" s="8"/>
      <c r="H21" s="7"/>
      <c r="I21" s="8"/>
      <c r="J21" s="7" t="s">
        <v>63</v>
      </c>
      <c r="K21" s="8"/>
    </row>
    <row r="22" spans="2:11" ht="18.75" customHeight="1" x14ac:dyDescent="0.3">
      <c r="B22" s="7"/>
      <c r="C22" s="8"/>
      <c r="D22" s="7" t="s">
        <v>106</v>
      </c>
      <c r="E22" s="8"/>
      <c r="F22" s="7"/>
      <c r="G22" s="8"/>
      <c r="H22" s="7"/>
      <c r="I22" s="8"/>
      <c r="J22" s="7" t="s">
        <v>64</v>
      </c>
      <c r="K22" s="8"/>
    </row>
    <row r="23" spans="2:11" ht="18.75" customHeight="1" x14ac:dyDescent="0.3">
      <c r="B23" s="7"/>
      <c r="C23" s="8"/>
      <c r="D23" s="7"/>
      <c r="E23" s="8"/>
      <c r="F23" s="7"/>
      <c r="G23" s="8"/>
      <c r="H23" s="7"/>
      <c r="I23" s="8"/>
      <c r="J23" s="7" t="s">
        <v>65</v>
      </c>
      <c r="K23" s="8"/>
    </row>
    <row r="24" spans="2:11" ht="18.75" customHeight="1" x14ac:dyDescent="0.3">
      <c r="B24" s="7"/>
      <c r="C24" s="8"/>
      <c r="D24" s="7"/>
      <c r="E24" s="8"/>
      <c r="F24" s="7"/>
      <c r="G24" s="8"/>
      <c r="H24" s="7"/>
      <c r="I24" s="8"/>
      <c r="J24" s="7"/>
      <c r="K24" s="8"/>
    </row>
    <row r="25" spans="2:11" ht="18.75" customHeight="1" x14ac:dyDescent="0.3">
      <c r="B25" s="7"/>
      <c r="C25" s="8"/>
      <c r="D25" s="7"/>
      <c r="E25" s="8"/>
      <c r="F25" s="7"/>
      <c r="G25" s="8"/>
      <c r="H25" s="7"/>
      <c r="I25" s="8"/>
      <c r="J25" s="7"/>
      <c r="K25" s="8"/>
    </row>
    <row r="26" spans="2:11" ht="18.75" customHeight="1" thickBot="1" x14ac:dyDescent="0.35">
      <c r="B26" s="11"/>
      <c r="C26" s="12"/>
      <c r="D26" s="11"/>
      <c r="E26" s="12"/>
      <c r="F26" s="11"/>
      <c r="G26" s="12"/>
      <c r="H26" s="11"/>
      <c r="I26" s="12"/>
      <c r="J26" s="11"/>
      <c r="K26" s="12"/>
    </row>
    <row r="27" spans="2:11" ht="18.75" customHeight="1" thickTop="1" x14ac:dyDescent="0.3"/>
  </sheetData>
  <mergeCells count="7">
    <mergeCell ref="J18:K18"/>
    <mergeCell ref="B7:C7"/>
    <mergeCell ref="B3:K5"/>
    <mergeCell ref="D7:E7"/>
    <mergeCell ref="F7:G7"/>
    <mergeCell ref="J7:K7"/>
    <mergeCell ref="H7:I7"/>
  </mergeCells>
  <phoneticPr fontId="2" type="noConversion"/>
  <pageMargins left="0.7" right="0.7" top="0.75" bottom="0.75" header="0.3" footer="0.3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9C635-DCBD-4A66-B767-A45877FADA69}">
  <sheetPr codeName="Sheet1">
    <pageSetUpPr fitToPage="1"/>
  </sheetPr>
  <dimension ref="A1:M28"/>
  <sheetViews>
    <sheetView showGridLines="0" showRuler="0" view="pageBreakPreview" zoomScaleNormal="100" zoomScaleSheetLayoutView="100" zoomScalePageLayoutView="85" workbookViewId="0">
      <selection activeCell="F9" sqref="F9"/>
    </sheetView>
  </sheetViews>
  <sheetFormatPr defaultColWidth="9" defaultRowHeight="18" customHeight="1" x14ac:dyDescent="0.3"/>
  <cols>
    <col min="1" max="1" width="3.875" style="13" customWidth="1"/>
    <col min="2" max="2" width="5.625" style="14" customWidth="1"/>
    <col min="3" max="3" width="3.875" style="14" customWidth="1"/>
    <col min="4" max="4" width="20.5" style="14" customWidth="1"/>
    <col min="5" max="6" width="5.625" style="14" customWidth="1"/>
    <col min="7" max="7" width="3.875" style="14" customWidth="1"/>
    <col min="8" max="8" width="20.5" style="14" customWidth="1"/>
    <col min="9" max="10" width="5.625" style="14" customWidth="1"/>
    <col min="11" max="11" width="3.875" style="14" customWidth="1"/>
    <col min="12" max="12" width="20.5" style="14" customWidth="1"/>
    <col min="13" max="13" width="5.625" style="14" customWidth="1"/>
    <col min="14" max="16384" width="9" style="14"/>
  </cols>
  <sheetData>
    <row r="1" spans="1:13" ht="18" customHeight="1" thickBot="1" x14ac:dyDescent="0.35"/>
    <row r="2" spans="1:13" ht="28.5" customHeight="1" thickTop="1" thickBot="1" x14ac:dyDescent="0.35">
      <c r="A2" s="15"/>
      <c r="B2" s="182" t="s">
        <v>22</v>
      </c>
      <c r="C2" s="183"/>
      <c r="D2" s="183"/>
      <c r="E2" s="183"/>
      <c r="F2" s="183"/>
      <c r="G2" s="183"/>
      <c r="H2" s="183"/>
      <c r="I2" s="183"/>
      <c r="J2" s="183"/>
      <c r="K2" s="183"/>
      <c r="L2" s="184"/>
      <c r="M2" s="15"/>
    </row>
    <row r="3" spans="1:13" ht="9" customHeight="1" thickTop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9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24" customHeight="1" thickBot="1" x14ac:dyDescent="0.35">
      <c r="B5" s="179" t="s">
        <v>23</v>
      </c>
      <c r="C5" s="180"/>
      <c r="D5" s="181"/>
      <c r="F5" s="187" t="s">
        <v>26</v>
      </c>
      <c r="G5" s="188"/>
      <c r="H5" s="189"/>
      <c r="J5" s="194" t="s">
        <v>27</v>
      </c>
      <c r="K5" s="195"/>
      <c r="L5" s="196"/>
    </row>
    <row r="6" spans="1:13" ht="18" customHeight="1" x14ac:dyDescent="0.3">
      <c r="B6" s="177" t="s">
        <v>10</v>
      </c>
      <c r="C6" s="178"/>
      <c r="D6" s="185" t="s">
        <v>12</v>
      </c>
      <c r="F6" s="190" t="s">
        <v>10</v>
      </c>
      <c r="G6" s="191"/>
      <c r="H6" s="192" t="s">
        <v>12</v>
      </c>
      <c r="J6" s="197" t="s">
        <v>10</v>
      </c>
      <c r="K6" s="198"/>
      <c r="L6" s="199" t="s">
        <v>12</v>
      </c>
    </row>
    <row r="7" spans="1:13" ht="18" customHeight="1" thickBot="1" x14ac:dyDescent="0.35">
      <c r="B7" s="17" t="s">
        <v>25</v>
      </c>
      <c r="C7" s="18" t="s">
        <v>24</v>
      </c>
      <c r="D7" s="186"/>
      <c r="F7" s="19" t="s">
        <v>25</v>
      </c>
      <c r="G7" s="20" t="s">
        <v>24</v>
      </c>
      <c r="H7" s="193"/>
      <c r="J7" s="21" t="s">
        <v>25</v>
      </c>
      <c r="K7" s="22" t="s">
        <v>24</v>
      </c>
      <c r="L7" s="200"/>
    </row>
    <row r="8" spans="1:13" ht="18" customHeight="1" thickTop="1" x14ac:dyDescent="0.3">
      <c r="B8" s="23">
        <v>5</v>
      </c>
      <c r="C8" s="24"/>
      <c r="D8" s="25"/>
      <c r="F8" s="23">
        <v>5</v>
      </c>
      <c r="G8" s="24"/>
      <c r="H8" s="25"/>
      <c r="J8" s="23">
        <v>5</v>
      </c>
      <c r="K8" s="24"/>
      <c r="L8" s="25"/>
    </row>
    <row r="9" spans="1:13" ht="18" customHeight="1" x14ac:dyDescent="0.3">
      <c r="B9" s="26">
        <v>6</v>
      </c>
      <c r="C9" s="27"/>
      <c r="D9" s="28"/>
      <c r="F9" s="26">
        <v>6</v>
      </c>
      <c r="G9" s="27"/>
      <c r="H9" s="28"/>
      <c r="J9" s="26">
        <v>6</v>
      </c>
      <c r="K9" s="27"/>
      <c r="L9" s="28"/>
    </row>
    <row r="10" spans="1:13" ht="18" customHeight="1" x14ac:dyDescent="0.3">
      <c r="B10" s="26">
        <v>7</v>
      </c>
      <c r="C10" s="27"/>
      <c r="D10" s="28"/>
      <c r="F10" s="26">
        <v>7</v>
      </c>
      <c r="G10" s="27"/>
      <c r="H10" s="28"/>
      <c r="J10" s="26">
        <v>7</v>
      </c>
      <c r="K10" s="27"/>
      <c r="L10" s="28"/>
    </row>
    <row r="11" spans="1:13" ht="18" customHeight="1" x14ac:dyDescent="0.3">
      <c r="B11" s="26">
        <v>8</v>
      </c>
      <c r="C11" s="27"/>
      <c r="D11" s="28"/>
      <c r="F11" s="26">
        <v>8</v>
      </c>
      <c r="G11" s="27"/>
      <c r="H11" s="28"/>
      <c r="J11" s="26">
        <v>8</v>
      </c>
      <c r="K11" s="27"/>
      <c r="L11" s="28"/>
    </row>
    <row r="12" spans="1:13" ht="18" customHeight="1" x14ac:dyDescent="0.3">
      <c r="B12" s="26">
        <v>9</v>
      </c>
      <c r="C12" s="27"/>
      <c r="D12" s="28"/>
      <c r="F12" s="26">
        <v>9</v>
      </c>
      <c r="G12" s="27"/>
      <c r="H12" s="28"/>
      <c r="J12" s="26">
        <v>9</v>
      </c>
      <c r="K12" s="27"/>
      <c r="L12" s="28"/>
    </row>
    <row r="13" spans="1:13" ht="18" customHeight="1" x14ac:dyDescent="0.3">
      <c r="B13" s="26">
        <v>10</v>
      </c>
      <c r="C13" s="27"/>
      <c r="D13" s="28"/>
      <c r="F13" s="26">
        <v>10</v>
      </c>
      <c r="G13" s="27"/>
      <c r="H13" s="28"/>
      <c r="J13" s="26">
        <v>10</v>
      </c>
      <c r="K13" s="27"/>
      <c r="L13" s="28"/>
    </row>
    <row r="14" spans="1:13" ht="18" customHeight="1" x14ac:dyDescent="0.3">
      <c r="B14" s="26">
        <v>11</v>
      </c>
      <c r="C14" s="27"/>
      <c r="D14" s="28"/>
      <c r="F14" s="26">
        <v>11</v>
      </c>
      <c r="G14" s="27"/>
      <c r="H14" s="28"/>
      <c r="J14" s="26">
        <v>11</v>
      </c>
      <c r="K14" s="27"/>
      <c r="L14" s="28"/>
    </row>
    <row r="15" spans="1:13" ht="18" customHeight="1" x14ac:dyDescent="0.3">
      <c r="B15" s="26">
        <v>12</v>
      </c>
      <c r="C15" s="27"/>
      <c r="D15" s="28"/>
      <c r="F15" s="26">
        <v>12</v>
      </c>
      <c r="G15" s="27"/>
      <c r="H15" s="28"/>
      <c r="J15" s="26">
        <v>12</v>
      </c>
      <c r="K15" s="27"/>
      <c r="L15" s="28"/>
    </row>
    <row r="16" spans="1:13" ht="18" customHeight="1" x14ac:dyDescent="0.3">
      <c r="B16" s="29">
        <v>13</v>
      </c>
      <c r="C16" s="30">
        <v>50</v>
      </c>
      <c r="D16" s="31" t="s">
        <v>126</v>
      </c>
      <c r="F16" s="32">
        <v>13</v>
      </c>
      <c r="G16" s="33"/>
      <c r="H16" s="34"/>
      <c r="J16" s="35">
        <v>13</v>
      </c>
      <c r="K16" s="36"/>
      <c r="L16" s="37"/>
    </row>
    <row r="17" spans="2:12" ht="18" customHeight="1" x14ac:dyDescent="0.3">
      <c r="B17" s="29">
        <v>14</v>
      </c>
      <c r="C17" s="30"/>
      <c r="D17" s="31"/>
      <c r="F17" s="32">
        <v>14</v>
      </c>
      <c r="G17" s="33"/>
      <c r="H17" s="34"/>
      <c r="J17" s="35">
        <v>14</v>
      </c>
      <c r="K17" s="36"/>
      <c r="L17" s="37"/>
    </row>
    <row r="18" spans="2:12" ht="18" customHeight="1" x14ac:dyDescent="0.3">
      <c r="B18" s="29">
        <v>15</v>
      </c>
      <c r="C18" s="30"/>
      <c r="D18" s="31"/>
      <c r="F18" s="32">
        <v>15</v>
      </c>
      <c r="G18" s="33"/>
      <c r="H18" s="34"/>
      <c r="J18" s="35">
        <v>15</v>
      </c>
      <c r="K18" s="36"/>
      <c r="L18" s="37"/>
    </row>
    <row r="19" spans="2:12" ht="18" customHeight="1" x14ac:dyDescent="0.3">
      <c r="B19" s="29">
        <v>16</v>
      </c>
      <c r="C19" s="30">
        <v>10</v>
      </c>
      <c r="D19" s="31" t="s">
        <v>127</v>
      </c>
      <c r="F19" s="32">
        <v>16</v>
      </c>
      <c r="G19" s="33"/>
      <c r="H19" s="34"/>
      <c r="J19" s="35">
        <v>16</v>
      </c>
      <c r="K19" s="36"/>
      <c r="L19" s="37"/>
    </row>
    <row r="20" spans="2:12" ht="18" customHeight="1" x14ac:dyDescent="0.3">
      <c r="B20" s="29">
        <v>17</v>
      </c>
      <c r="C20" s="30"/>
      <c r="D20" s="31"/>
      <c r="F20" s="32">
        <v>17</v>
      </c>
      <c r="G20" s="33"/>
      <c r="H20" s="34"/>
      <c r="J20" s="35">
        <v>17</v>
      </c>
      <c r="K20" s="36"/>
      <c r="L20" s="37"/>
    </row>
    <row r="21" spans="2:12" ht="18" customHeight="1" x14ac:dyDescent="0.3">
      <c r="B21" s="29">
        <v>18</v>
      </c>
      <c r="C21" s="30"/>
      <c r="D21" s="31"/>
      <c r="F21" s="32">
        <v>18</v>
      </c>
      <c r="G21" s="33"/>
      <c r="H21" s="34"/>
      <c r="J21" s="35">
        <v>18</v>
      </c>
      <c r="K21" s="36"/>
      <c r="L21" s="37"/>
    </row>
    <row r="22" spans="2:12" ht="18" customHeight="1" x14ac:dyDescent="0.3">
      <c r="B22" s="29">
        <v>19</v>
      </c>
      <c r="C22" s="30"/>
      <c r="D22" s="31"/>
      <c r="F22" s="32">
        <v>19</v>
      </c>
      <c r="G22" s="33"/>
      <c r="H22" s="34"/>
      <c r="J22" s="35">
        <v>19</v>
      </c>
      <c r="K22" s="36"/>
      <c r="L22" s="37"/>
    </row>
    <row r="23" spans="2:12" ht="18" customHeight="1" x14ac:dyDescent="0.3">
      <c r="B23" s="29">
        <v>20</v>
      </c>
      <c r="C23" s="30"/>
      <c r="D23" s="31"/>
      <c r="F23" s="32">
        <v>20</v>
      </c>
      <c r="G23" s="33"/>
      <c r="H23" s="34"/>
      <c r="J23" s="35">
        <v>20</v>
      </c>
      <c r="K23" s="36"/>
      <c r="L23" s="37"/>
    </row>
    <row r="24" spans="2:12" ht="18" customHeight="1" x14ac:dyDescent="0.3">
      <c r="B24" s="29">
        <v>21</v>
      </c>
      <c r="C24" s="30"/>
      <c r="D24" s="31"/>
      <c r="F24" s="32">
        <v>21</v>
      </c>
      <c r="G24" s="33"/>
      <c r="H24" s="34"/>
      <c r="J24" s="35">
        <v>21</v>
      </c>
      <c r="K24" s="36"/>
      <c r="L24" s="37"/>
    </row>
    <row r="25" spans="2:12" ht="18" customHeight="1" x14ac:dyDescent="0.3">
      <c r="B25" s="29">
        <v>22</v>
      </c>
      <c r="C25" s="30"/>
      <c r="D25" s="31"/>
      <c r="F25" s="32">
        <v>22</v>
      </c>
      <c r="G25" s="33"/>
      <c r="H25" s="34"/>
      <c r="J25" s="35">
        <v>22</v>
      </c>
      <c r="K25" s="36"/>
      <c r="L25" s="37"/>
    </row>
    <row r="26" spans="2:12" ht="18" customHeight="1" x14ac:dyDescent="0.3">
      <c r="B26" s="29">
        <v>23</v>
      </c>
      <c r="C26" s="30"/>
      <c r="D26" s="31"/>
      <c r="F26" s="32">
        <v>23</v>
      </c>
      <c r="G26" s="33"/>
      <c r="H26" s="34"/>
      <c r="J26" s="35">
        <v>23</v>
      </c>
      <c r="K26" s="36"/>
      <c r="L26" s="37"/>
    </row>
    <row r="27" spans="2:12" ht="18" customHeight="1" thickBot="1" x14ac:dyDescent="0.35">
      <c r="B27" s="38">
        <v>24</v>
      </c>
      <c r="C27" s="39"/>
      <c r="D27" s="40"/>
      <c r="F27" s="41">
        <v>24</v>
      </c>
      <c r="G27" s="42"/>
      <c r="H27" s="43"/>
      <c r="J27" s="44">
        <v>24</v>
      </c>
      <c r="K27" s="45"/>
      <c r="L27" s="46"/>
    </row>
    <row r="28" spans="2:12" ht="18" customHeight="1" thickTop="1" x14ac:dyDescent="0.3"/>
  </sheetData>
  <mergeCells count="10">
    <mergeCell ref="B6:C6"/>
    <mergeCell ref="B5:D5"/>
    <mergeCell ref="B2:L2"/>
    <mergeCell ref="D6:D7"/>
    <mergeCell ref="F5:H5"/>
    <mergeCell ref="F6:G6"/>
    <mergeCell ref="H6:H7"/>
    <mergeCell ref="J5:L5"/>
    <mergeCell ref="J6:K6"/>
    <mergeCell ref="L6:L7"/>
  </mergeCells>
  <phoneticPr fontId="2" type="noConversion"/>
  <pageMargins left="0.7" right="0.7" top="0.75" bottom="0.75" header="0.3" footer="0.3"/>
  <pageSetup paperSize="9" scale="92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 tint="0.79998168889431442"/>
  </sheetPr>
  <dimension ref="B1:K62"/>
  <sheetViews>
    <sheetView showGridLines="0" view="pageBreakPreview" zoomScaleNormal="100" zoomScaleSheetLayoutView="100" workbookViewId="0">
      <selection activeCell="F6" sqref="F6"/>
    </sheetView>
  </sheetViews>
  <sheetFormatPr defaultColWidth="9" defaultRowHeight="18" customHeight="1" x14ac:dyDescent="0.3"/>
  <cols>
    <col min="1" max="1" width="3" style="47" customWidth="1"/>
    <col min="2" max="2" width="9.625" style="82" customWidth="1"/>
    <col min="3" max="3" width="9.625" style="56" customWidth="1"/>
    <col min="4" max="4" width="8.5" style="56" customWidth="1"/>
    <col min="5" max="5" width="39.75" style="56" customWidth="1"/>
    <col min="6" max="6" width="16.5" style="83" customWidth="1"/>
    <col min="7" max="7" width="16.5" style="58" customWidth="1"/>
    <col min="8" max="8" width="26.875" style="84" customWidth="1"/>
    <col min="9" max="9" width="2.125" style="47" customWidth="1"/>
    <col min="10" max="11" width="14.875" style="47" customWidth="1"/>
    <col min="12" max="12" width="9.5" style="47" bestFit="1" customWidth="1"/>
    <col min="13" max="16384" width="9" style="47"/>
  </cols>
  <sheetData>
    <row r="1" spans="2:11" ht="18" customHeight="1" thickBot="1" x14ac:dyDescent="0.35">
      <c r="B1" s="204"/>
      <c r="C1" s="204"/>
      <c r="D1" s="204"/>
      <c r="E1" s="204"/>
      <c r="F1" s="204"/>
      <c r="G1" s="204"/>
      <c r="H1" s="204"/>
    </row>
    <row r="2" spans="2:11" ht="18" customHeight="1" x14ac:dyDescent="0.3">
      <c r="B2" s="215" t="s">
        <v>28</v>
      </c>
      <c r="C2" s="216"/>
      <c r="D2" s="216"/>
      <c r="E2" s="216"/>
      <c r="F2" s="216"/>
      <c r="G2" s="216"/>
      <c r="H2" s="217"/>
      <c r="J2" s="227" t="s">
        <v>13</v>
      </c>
      <c r="K2" s="228"/>
    </row>
    <row r="3" spans="2:11" ht="18" customHeight="1" thickBot="1" x14ac:dyDescent="0.35">
      <c r="B3" s="239" t="s">
        <v>29</v>
      </c>
      <c r="C3" s="214"/>
      <c r="D3" s="48" t="s">
        <v>11</v>
      </c>
      <c r="E3" s="49" t="s">
        <v>38</v>
      </c>
      <c r="F3" s="213" t="s">
        <v>31</v>
      </c>
      <c r="G3" s="214"/>
      <c r="H3" s="50" t="s">
        <v>30</v>
      </c>
      <c r="J3" s="225" t="s">
        <v>40</v>
      </c>
      <c r="K3" s="226"/>
    </row>
    <row r="4" spans="2:11" ht="18" customHeight="1" thickBot="1" x14ac:dyDescent="0.35">
      <c r="B4" s="240" t="s">
        <v>36</v>
      </c>
      <c r="C4" s="241"/>
      <c r="D4" s="51" t="s">
        <v>168</v>
      </c>
      <c r="E4" s="52" t="s">
        <v>166</v>
      </c>
      <c r="F4" s="53">
        <f t="shared" ref="F4:F10" si="0">IF($J$7="엔화",G4*$J$4/100,G4*$J$4)</f>
        <v>874044</v>
      </c>
      <c r="G4" s="54">
        <v>90000</v>
      </c>
      <c r="H4" s="55" t="s">
        <v>173</v>
      </c>
      <c r="J4" s="219">
        <v>971.16</v>
      </c>
      <c r="K4" s="220"/>
    </row>
    <row r="5" spans="2:11" ht="18" customHeight="1" thickTop="1" x14ac:dyDescent="0.3">
      <c r="B5" s="221"/>
      <c r="C5" s="222"/>
      <c r="D5" s="56" t="s">
        <v>47</v>
      </c>
      <c r="E5" s="57"/>
      <c r="F5" s="53">
        <f t="shared" si="0"/>
        <v>0</v>
      </c>
      <c r="H5" s="59"/>
      <c r="J5" s="235" t="s">
        <v>0</v>
      </c>
      <c r="K5" s="236"/>
    </row>
    <row r="6" spans="2:11" ht="14.25" x14ac:dyDescent="0.3">
      <c r="B6" s="221"/>
      <c r="C6" s="222"/>
      <c r="E6" s="57"/>
      <c r="F6" s="53">
        <f t="shared" si="0"/>
        <v>0</v>
      </c>
      <c r="H6" s="59"/>
      <c r="J6" s="60">
        <v>970</v>
      </c>
      <c r="K6" s="134">
        <f>IF($J$7="엔화",K8*J4/100,K8*J4)</f>
        <v>874044</v>
      </c>
    </row>
    <row r="7" spans="2:11" ht="18" customHeight="1" x14ac:dyDescent="0.3">
      <c r="B7" s="221"/>
      <c r="C7" s="222"/>
      <c r="E7" s="57"/>
      <c r="F7" s="53">
        <f t="shared" si="0"/>
        <v>0</v>
      </c>
      <c r="H7" s="59"/>
      <c r="J7" s="225" t="s">
        <v>1</v>
      </c>
      <c r="K7" s="226"/>
    </row>
    <row r="8" spans="2:11" ht="18" customHeight="1" thickBot="1" x14ac:dyDescent="0.35">
      <c r="B8" s="221"/>
      <c r="C8" s="222"/>
      <c r="E8" s="57"/>
      <c r="F8" s="53">
        <f t="shared" si="0"/>
        <v>0</v>
      </c>
      <c r="H8" s="59"/>
      <c r="J8" s="61">
        <f>IF($J$7="엔화",J6/$J$4*100,J6/$J$4)</f>
        <v>99.880555212323401</v>
      </c>
      <c r="K8" s="62">
        <v>90000</v>
      </c>
    </row>
    <row r="9" spans="2:11" ht="18" customHeight="1" x14ac:dyDescent="0.3">
      <c r="B9" s="221"/>
      <c r="C9" s="222"/>
      <c r="E9" s="57"/>
      <c r="F9" s="53">
        <f t="shared" si="0"/>
        <v>0</v>
      </c>
      <c r="H9" s="59"/>
    </row>
    <row r="10" spans="2:11" ht="18" customHeight="1" thickBot="1" x14ac:dyDescent="0.35">
      <c r="B10" s="223"/>
      <c r="C10" s="224"/>
      <c r="D10" s="63"/>
      <c r="E10" s="64"/>
      <c r="F10" s="65">
        <f t="shared" si="0"/>
        <v>0</v>
      </c>
      <c r="G10" s="66"/>
      <c r="H10" s="67"/>
      <c r="J10" s="68"/>
      <c r="K10" s="68"/>
    </row>
    <row r="11" spans="2:11" ht="18" customHeight="1" thickBot="1" x14ac:dyDescent="0.35">
      <c r="B11" s="69"/>
      <c r="C11" s="69"/>
      <c r="D11" s="69"/>
      <c r="E11" s="69"/>
      <c r="F11" s="70"/>
      <c r="G11" s="71"/>
      <c r="H11" s="69"/>
      <c r="J11" s="69"/>
      <c r="K11" s="69"/>
    </row>
    <row r="12" spans="2:11" ht="18" customHeight="1" x14ac:dyDescent="0.3">
      <c r="B12" s="237" t="s">
        <v>32</v>
      </c>
      <c r="C12" s="229" t="s">
        <v>10</v>
      </c>
      <c r="D12" s="229" t="s">
        <v>11</v>
      </c>
      <c r="E12" s="242" t="s">
        <v>12</v>
      </c>
      <c r="F12" s="231" t="s">
        <v>31</v>
      </c>
      <c r="G12" s="232"/>
      <c r="H12" s="233" t="s">
        <v>9</v>
      </c>
      <c r="J12" s="204"/>
      <c r="K12" s="204"/>
    </row>
    <row r="13" spans="2:11" ht="18" customHeight="1" thickBot="1" x14ac:dyDescent="0.35">
      <c r="B13" s="238"/>
      <c r="C13" s="230"/>
      <c r="D13" s="230"/>
      <c r="E13" s="243"/>
      <c r="F13" s="72" t="s">
        <v>0</v>
      </c>
      <c r="G13" s="73" t="s">
        <v>44</v>
      </c>
      <c r="H13" s="234"/>
      <c r="J13" s="218"/>
      <c r="K13" s="218"/>
    </row>
    <row r="14" spans="2:11" ht="18" customHeight="1" thickBot="1" x14ac:dyDescent="0.35">
      <c r="B14" s="201" t="s">
        <v>39</v>
      </c>
      <c r="C14" s="202"/>
      <c r="D14" s="202"/>
      <c r="E14" s="203"/>
      <c r="F14" s="74">
        <v>874044</v>
      </c>
      <c r="G14" s="146">
        <f>IF($J$7="엔화",F14/$J$4*100,F14/$J$4)</f>
        <v>90000</v>
      </c>
      <c r="H14" s="75"/>
      <c r="J14" s="76"/>
      <c r="K14" s="76"/>
    </row>
    <row r="15" spans="2:11" ht="18" customHeight="1" x14ac:dyDescent="0.3">
      <c r="B15" s="77" t="s">
        <v>23</v>
      </c>
      <c r="C15" s="147">
        <v>0.54861111111111105</v>
      </c>
      <c r="D15" s="78" t="s">
        <v>159</v>
      </c>
      <c r="E15" s="78" t="s">
        <v>169</v>
      </c>
      <c r="F15" s="79">
        <f t="shared" ref="F15:F29" si="1">IF($J$7="엔화",G15*$J$4/100,G15*$J$4)</f>
        <v>971.16</v>
      </c>
      <c r="G15" s="80">
        <v>100</v>
      </c>
      <c r="H15" s="81"/>
      <c r="J15" s="204"/>
      <c r="K15" s="204"/>
    </row>
    <row r="16" spans="2:11" ht="18" customHeight="1" x14ac:dyDescent="0.3">
      <c r="C16" s="148">
        <v>0.58333333333333337</v>
      </c>
      <c r="D16" s="56" t="s">
        <v>47</v>
      </c>
      <c r="E16" s="56" t="s">
        <v>170</v>
      </c>
      <c r="F16" s="83">
        <f t="shared" si="1"/>
        <v>9711.6</v>
      </c>
      <c r="G16" s="58">
        <v>1000</v>
      </c>
      <c r="J16" s="69"/>
      <c r="K16" s="85"/>
    </row>
    <row r="17" spans="2:11" ht="18" customHeight="1" x14ac:dyDescent="0.3">
      <c r="B17" s="86"/>
      <c r="C17" s="148">
        <v>0.61805555555555558</v>
      </c>
      <c r="D17" s="56" t="s">
        <v>160</v>
      </c>
      <c r="E17" s="56" t="s">
        <v>171</v>
      </c>
      <c r="F17" s="83">
        <f t="shared" si="1"/>
        <v>4855.8</v>
      </c>
      <c r="G17" s="58">
        <v>500</v>
      </c>
      <c r="J17" s="69"/>
      <c r="K17" s="85"/>
    </row>
    <row r="18" spans="2:11" ht="18" customHeight="1" x14ac:dyDescent="0.3">
      <c r="C18" s="148">
        <v>0.625</v>
      </c>
      <c r="D18" s="56" t="s">
        <v>159</v>
      </c>
      <c r="E18" s="56" t="s">
        <v>172</v>
      </c>
      <c r="F18" s="83">
        <f t="shared" si="1"/>
        <v>971.16</v>
      </c>
      <c r="G18" s="58">
        <v>100</v>
      </c>
      <c r="J18" s="69"/>
      <c r="K18" s="85"/>
    </row>
    <row r="19" spans="2:11" ht="18" customHeight="1" x14ac:dyDescent="0.3">
      <c r="C19" s="58"/>
      <c r="F19" s="83">
        <f t="shared" si="1"/>
        <v>0</v>
      </c>
      <c r="J19" s="69"/>
      <c r="K19" s="85"/>
    </row>
    <row r="20" spans="2:11" ht="18" customHeight="1" x14ac:dyDescent="0.3">
      <c r="F20" s="83">
        <f t="shared" si="1"/>
        <v>0</v>
      </c>
      <c r="J20" s="69"/>
      <c r="K20" s="85"/>
    </row>
    <row r="21" spans="2:11" ht="18" customHeight="1" x14ac:dyDescent="0.3">
      <c r="F21" s="83">
        <f t="shared" si="1"/>
        <v>0</v>
      </c>
      <c r="J21" s="69"/>
      <c r="K21" s="85"/>
    </row>
    <row r="22" spans="2:11" ht="18" customHeight="1" x14ac:dyDescent="0.3">
      <c r="F22" s="83">
        <f t="shared" si="1"/>
        <v>0</v>
      </c>
      <c r="J22" s="69"/>
      <c r="K22" s="85"/>
    </row>
    <row r="23" spans="2:11" ht="18" customHeight="1" x14ac:dyDescent="0.3">
      <c r="F23" s="83">
        <f t="shared" si="1"/>
        <v>0</v>
      </c>
      <c r="J23" s="69"/>
      <c r="K23" s="69"/>
    </row>
    <row r="24" spans="2:11" ht="18" customHeight="1" x14ac:dyDescent="0.3">
      <c r="F24" s="83">
        <f t="shared" si="1"/>
        <v>0</v>
      </c>
      <c r="J24" s="69"/>
      <c r="K24" s="69"/>
    </row>
    <row r="25" spans="2:11" ht="18" customHeight="1" x14ac:dyDescent="0.3">
      <c r="F25" s="83">
        <f t="shared" si="1"/>
        <v>0</v>
      </c>
      <c r="J25" s="69"/>
      <c r="K25" s="69"/>
    </row>
    <row r="26" spans="2:11" ht="18" customHeight="1" x14ac:dyDescent="0.3">
      <c r="F26" s="83">
        <f t="shared" si="1"/>
        <v>0</v>
      </c>
      <c r="J26" s="69"/>
      <c r="K26" s="69"/>
    </row>
    <row r="27" spans="2:11" ht="18" customHeight="1" x14ac:dyDescent="0.3">
      <c r="F27" s="83">
        <f t="shared" si="1"/>
        <v>0</v>
      </c>
      <c r="J27" s="69"/>
      <c r="K27" s="69"/>
    </row>
    <row r="28" spans="2:11" ht="18" customHeight="1" x14ac:dyDescent="0.3">
      <c r="F28" s="83">
        <f t="shared" si="1"/>
        <v>0</v>
      </c>
      <c r="J28" s="204"/>
      <c r="K28" s="204"/>
    </row>
    <row r="29" spans="2:11" ht="18" customHeight="1" x14ac:dyDescent="0.3">
      <c r="F29" s="83">
        <f t="shared" si="1"/>
        <v>0</v>
      </c>
      <c r="J29" s="206"/>
      <c r="K29" s="204"/>
    </row>
    <row r="30" spans="2:11" ht="18" customHeight="1" x14ac:dyDescent="0.3">
      <c r="B30" s="209" t="s">
        <v>34</v>
      </c>
      <c r="C30" s="210"/>
      <c r="D30" s="210"/>
      <c r="E30" s="210"/>
      <c r="F30" s="87">
        <f>SUM(F15:F29)</f>
        <v>16509.72</v>
      </c>
      <c r="G30" s="88">
        <f>SUM(G15:G29)</f>
        <v>1700</v>
      </c>
      <c r="H30" s="89"/>
      <c r="J30" s="205"/>
      <c r="K30" s="205"/>
    </row>
    <row r="31" spans="2:11" ht="18" customHeight="1" x14ac:dyDescent="0.3">
      <c r="B31" s="82" t="s">
        <v>26</v>
      </c>
      <c r="F31" s="83">
        <f t="shared" ref="F31:F45" si="2">IF($J$7="엔화",G31*$J$4/100,G31*$J$4)</f>
        <v>0</v>
      </c>
      <c r="J31" s="69"/>
      <c r="K31" s="69"/>
    </row>
    <row r="32" spans="2:11" ht="18" customHeight="1" x14ac:dyDescent="0.3">
      <c r="F32" s="83">
        <f t="shared" si="2"/>
        <v>0</v>
      </c>
      <c r="J32" s="69"/>
      <c r="K32" s="69"/>
    </row>
    <row r="33" spans="2:11" ht="18" customHeight="1" x14ac:dyDescent="0.3">
      <c r="F33" s="83">
        <f t="shared" si="2"/>
        <v>0</v>
      </c>
      <c r="J33" s="69"/>
      <c r="K33" s="69"/>
    </row>
    <row r="34" spans="2:11" ht="18" customHeight="1" x14ac:dyDescent="0.3">
      <c r="F34" s="83">
        <f t="shared" si="2"/>
        <v>0</v>
      </c>
      <c r="J34" s="69"/>
      <c r="K34" s="69"/>
    </row>
    <row r="35" spans="2:11" ht="18" customHeight="1" x14ac:dyDescent="0.3">
      <c r="F35" s="83">
        <f t="shared" si="2"/>
        <v>0</v>
      </c>
    </row>
    <row r="36" spans="2:11" ht="18" customHeight="1" x14ac:dyDescent="0.3">
      <c r="F36" s="83">
        <f t="shared" si="2"/>
        <v>0</v>
      </c>
    </row>
    <row r="37" spans="2:11" ht="18" customHeight="1" x14ac:dyDescent="0.3">
      <c r="F37" s="83">
        <f t="shared" si="2"/>
        <v>0</v>
      </c>
    </row>
    <row r="38" spans="2:11" ht="18" customHeight="1" x14ac:dyDescent="0.3">
      <c r="F38" s="83">
        <f t="shared" si="2"/>
        <v>0</v>
      </c>
    </row>
    <row r="39" spans="2:11" ht="18" customHeight="1" x14ac:dyDescent="0.3">
      <c r="F39" s="83">
        <f t="shared" si="2"/>
        <v>0</v>
      </c>
    </row>
    <row r="40" spans="2:11" ht="18" customHeight="1" x14ac:dyDescent="0.3">
      <c r="F40" s="83">
        <f t="shared" si="2"/>
        <v>0</v>
      </c>
    </row>
    <row r="41" spans="2:11" ht="18" customHeight="1" x14ac:dyDescent="0.3">
      <c r="F41" s="83">
        <f t="shared" si="2"/>
        <v>0</v>
      </c>
    </row>
    <row r="42" spans="2:11" ht="18" customHeight="1" x14ac:dyDescent="0.3">
      <c r="F42" s="83">
        <f t="shared" si="2"/>
        <v>0</v>
      </c>
    </row>
    <row r="43" spans="2:11" ht="18" customHeight="1" x14ac:dyDescent="0.3">
      <c r="F43" s="83">
        <f t="shared" si="2"/>
        <v>0</v>
      </c>
    </row>
    <row r="44" spans="2:11" ht="18" customHeight="1" x14ac:dyDescent="0.3">
      <c r="F44" s="83">
        <f t="shared" si="2"/>
        <v>0</v>
      </c>
    </row>
    <row r="45" spans="2:11" ht="18" customHeight="1" x14ac:dyDescent="0.3">
      <c r="F45" s="83">
        <f t="shared" si="2"/>
        <v>0</v>
      </c>
      <c r="J45" s="204"/>
      <c r="K45" s="204"/>
    </row>
    <row r="46" spans="2:11" ht="18" customHeight="1" x14ac:dyDescent="0.3">
      <c r="B46" s="211" t="s">
        <v>35</v>
      </c>
      <c r="C46" s="212"/>
      <c r="D46" s="212"/>
      <c r="E46" s="212"/>
      <c r="F46" s="90">
        <f>SUM(F31:F45)</f>
        <v>0</v>
      </c>
      <c r="G46" s="91">
        <f>SUM(G31:G45)</f>
        <v>0</v>
      </c>
      <c r="H46" s="92"/>
      <c r="J46" s="204"/>
      <c r="K46" s="204"/>
    </row>
    <row r="47" spans="2:11" ht="18" customHeight="1" x14ac:dyDescent="0.3">
      <c r="F47" s="83">
        <f t="shared" ref="F47:F61" si="3">IF($J$7="엔화",G47*$J$4/100,G47*$J$4)</f>
        <v>0</v>
      </c>
      <c r="J47" s="69"/>
      <c r="K47" s="69"/>
    </row>
    <row r="48" spans="2:11" ht="18" customHeight="1" x14ac:dyDescent="0.3">
      <c r="F48" s="83">
        <f t="shared" si="3"/>
        <v>0</v>
      </c>
      <c r="J48" s="69"/>
      <c r="K48" s="69"/>
    </row>
    <row r="49" spans="2:11" ht="18" customHeight="1" x14ac:dyDescent="0.3">
      <c r="F49" s="83">
        <f t="shared" si="3"/>
        <v>0</v>
      </c>
      <c r="J49" s="69"/>
      <c r="K49" s="69"/>
    </row>
    <row r="50" spans="2:11" ht="18" customHeight="1" x14ac:dyDescent="0.3">
      <c r="F50" s="83">
        <f t="shared" si="3"/>
        <v>0</v>
      </c>
      <c r="J50" s="69"/>
      <c r="K50" s="69"/>
    </row>
    <row r="51" spans="2:11" ht="18" customHeight="1" x14ac:dyDescent="0.3">
      <c r="F51" s="83">
        <f t="shared" si="3"/>
        <v>0</v>
      </c>
      <c r="J51" s="69"/>
      <c r="K51" s="69"/>
    </row>
    <row r="52" spans="2:11" ht="18" customHeight="1" x14ac:dyDescent="0.3">
      <c r="F52" s="83">
        <f t="shared" si="3"/>
        <v>0</v>
      </c>
      <c r="J52" s="69"/>
      <c r="K52" s="69"/>
    </row>
    <row r="53" spans="2:11" ht="18" customHeight="1" x14ac:dyDescent="0.3">
      <c r="F53" s="83">
        <f t="shared" si="3"/>
        <v>0</v>
      </c>
      <c r="J53" s="69"/>
      <c r="K53" s="69"/>
    </row>
    <row r="54" spans="2:11" ht="18" customHeight="1" x14ac:dyDescent="0.3">
      <c r="F54" s="83">
        <f t="shared" si="3"/>
        <v>0</v>
      </c>
      <c r="J54" s="69"/>
      <c r="K54" s="69"/>
    </row>
    <row r="55" spans="2:11" ht="18" customHeight="1" x14ac:dyDescent="0.3">
      <c r="F55" s="83">
        <f t="shared" si="3"/>
        <v>0</v>
      </c>
      <c r="J55" s="69"/>
      <c r="K55" s="69"/>
    </row>
    <row r="56" spans="2:11" ht="18" customHeight="1" x14ac:dyDescent="0.3">
      <c r="F56" s="83">
        <f t="shared" si="3"/>
        <v>0</v>
      </c>
      <c r="J56" s="69"/>
      <c r="K56" s="69"/>
    </row>
    <row r="57" spans="2:11" ht="18" customHeight="1" x14ac:dyDescent="0.3">
      <c r="F57" s="83">
        <f t="shared" si="3"/>
        <v>0</v>
      </c>
      <c r="J57" s="69"/>
      <c r="K57" s="69"/>
    </row>
    <row r="58" spans="2:11" ht="18" customHeight="1" x14ac:dyDescent="0.3">
      <c r="F58" s="83">
        <f t="shared" si="3"/>
        <v>0</v>
      </c>
      <c r="J58" s="69"/>
      <c r="K58" s="69"/>
    </row>
    <row r="59" spans="2:11" ht="18" customHeight="1" x14ac:dyDescent="0.3">
      <c r="F59" s="83">
        <f t="shared" si="3"/>
        <v>0</v>
      </c>
      <c r="J59" s="69"/>
      <c r="K59" s="69"/>
    </row>
    <row r="60" spans="2:11" ht="18" customHeight="1" x14ac:dyDescent="0.3">
      <c r="F60" s="83">
        <f t="shared" si="3"/>
        <v>0</v>
      </c>
      <c r="J60" s="69"/>
      <c r="K60" s="69"/>
    </row>
    <row r="61" spans="2:11" ht="18" customHeight="1" x14ac:dyDescent="0.3">
      <c r="F61" s="83">
        <f t="shared" si="3"/>
        <v>0</v>
      </c>
      <c r="J61" s="204"/>
      <c r="K61" s="204"/>
    </row>
    <row r="62" spans="2:11" ht="18" customHeight="1" x14ac:dyDescent="0.3">
      <c r="B62" s="207" t="s">
        <v>37</v>
      </c>
      <c r="C62" s="208"/>
      <c r="D62" s="208"/>
      <c r="E62" s="208"/>
      <c r="F62" s="93">
        <f>SUM(F47:F61)</f>
        <v>0</v>
      </c>
      <c r="G62" s="94">
        <f>SUM(G47:G61)</f>
        <v>0</v>
      </c>
      <c r="H62" s="95"/>
      <c r="J62" s="204"/>
      <c r="K62" s="204"/>
    </row>
  </sheetData>
  <sheetProtection formatCells="0" formatColumns="0" formatRows="0" insertColumns="0" insertRows="0" insertHyperlinks="0" deleteColumns="0" deleteRows="0" sort="0" autoFilter="0" pivotTables="0"/>
  <mergeCells count="36">
    <mergeCell ref="B1:H1"/>
    <mergeCell ref="D12:D13"/>
    <mergeCell ref="F12:G12"/>
    <mergeCell ref="J12:K12"/>
    <mergeCell ref="H12:H13"/>
    <mergeCell ref="J3:K3"/>
    <mergeCell ref="J5:K5"/>
    <mergeCell ref="B12:B13"/>
    <mergeCell ref="B3:C3"/>
    <mergeCell ref="B4:C4"/>
    <mergeCell ref="B5:C5"/>
    <mergeCell ref="E12:E13"/>
    <mergeCell ref="B6:C6"/>
    <mergeCell ref="B7:C7"/>
    <mergeCell ref="B8:C8"/>
    <mergeCell ref="C12:C13"/>
    <mergeCell ref="F3:G3"/>
    <mergeCell ref="B2:H2"/>
    <mergeCell ref="J13:K13"/>
    <mergeCell ref="J4:K4"/>
    <mergeCell ref="B9:C9"/>
    <mergeCell ref="B10:C10"/>
    <mergeCell ref="J7:K7"/>
    <mergeCell ref="J2:K2"/>
    <mergeCell ref="B14:E14"/>
    <mergeCell ref="J62:K62"/>
    <mergeCell ref="J15:K15"/>
    <mergeCell ref="J30:K30"/>
    <mergeCell ref="J28:K28"/>
    <mergeCell ref="J29:K29"/>
    <mergeCell ref="J45:K45"/>
    <mergeCell ref="J46:K46"/>
    <mergeCell ref="J61:K61"/>
    <mergeCell ref="B62:E62"/>
    <mergeCell ref="B30:E30"/>
    <mergeCell ref="B46:E46"/>
  </mergeCells>
  <phoneticPr fontId="2" type="noConversion"/>
  <conditionalFormatting sqref="J8:K8 G1:G1048576">
    <cfRule type="expression" dxfId="7" priority="1">
      <formula>IF($J$7="루블",TRUE,FALSE)</formula>
    </cfRule>
    <cfRule type="expression" dxfId="6" priority="2">
      <formula>IF($J$7="페소",TRUE,FALSE)</formula>
    </cfRule>
    <cfRule type="expression" dxfId="5" priority="3">
      <formula>IF($J$7="바트",TRUE,FALSE)</formula>
    </cfRule>
    <cfRule type="expression" dxfId="4" priority="4">
      <formula>IF($J$7="파운드",TRUE,FALSE)</formula>
    </cfRule>
    <cfRule type="expression" dxfId="3" priority="5">
      <formula>IF($J$7="유로",TRUE,FALSE)</formula>
    </cfRule>
    <cfRule type="expression" dxfId="2" priority="6">
      <formula>IF($J$7="달러",TRUE,FALSE)</formula>
    </cfRule>
    <cfRule type="expression" dxfId="1" priority="7">
      <formula>IF($J$7="위안",TRUE,FALSE)</formula>
    </cfRule>
    <cfRule type="expression" dxfId="0" priority="8">
      <formula>IF($J$7="엔화",TRUE,FALSE)</formula>
    </cfRule>
  </conditionalFormatting>
  <pageMargins left="0.74805557727813721" right="0.74805557727813721" top="0.98430556058883667" bottom="0.98430556058883667" header="0.51180553436279297" footer="0.51180553436279297"/>
  <pageSetup paperSize="9" scale="46" fitToWidth="0" fitToHeight="0" orientation="portrait" r:id="rId1"/>
  <ignoredErrors>
    <ignoredError sqref="G30" formulaRange="1"/>
    <ignoredError sqref="F30 F46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6F4C67-169F-43FA-AE88-2D707FB3AA39}">
          <x14:formula1>
            <xm:f>기타!$C$22:$C$30</xm:f>
          </x14:formula1>
          <xm:sqref>J7</xm:sqref>
        </x14:dataValidation>
        <x14:dataValidation type="list" allowBlank="1" showInputMessage="1" showErrorMessage="1" xr:uid="{AF3082EB-D4E5-43A1-A35B-40782A95E43B}">
          <x14:formula1>
            <xm:f>기타!$E$22:$E$29</xm:f>
          </x14:formula1>
          <xm:sqref>D15:D29 D31:D45 D63:D1048576 D47:D61 D4:D12 D1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D0103-C198-4F93-81F3-3FF537CB7FFB}">
  <sheetPr codeName="Sheet4"/>
  <dimension ref="B3:G31"/>
  <sheetViews>
    <sheetView showGridLines="0" view="pageBreakPreview" zoomScale="115" zoomScaleNormal="100" zoomScaleSheetLayoutView="115" workbookViewId="0">
      <selection activeCell="D7" sqref="D7"/>
    </sheetView>
  </sheetViews>
  <sheetFormatPr defaultRowHeight="14.25" x14ac:dyDescent="0.3"/>
  <cols>
    <col min="1" max="1" width="3.375" style="96" customWidth="1"/>
    <col min="2" max="2" width="5" style="96" customWidth="1"/>
    <col min="3" max="3" width="14" style="47" customWidth="1"/>
    <col min="4" max="4" width="14" style="96" customWidth="1"/>
    <col min="5" max="5" width="14" style="47" customWidth="1"/>
    <col min="6" max="6" width="2.25" style="96" customWidth="1"/>
    <col min="7" max="7" width="5.75" style="96" customWidth="1"/>
    <col min="8" max="16384" width="9" style="96"/>
  </cols>
  <sheetData>
    <row r="3" spans="2:6" ht="15" thickBot="1" x14ac:dyDescent="0.35">
      <c r="C3" s="245" t="s">
        <v>42</v>
      </c>
      <c r="D3" s="245"/>
      <c r="E3" s="245"/>
    </row>
    <row r="4" spans="2:6" ht="15" thickBot="1" x14ac:dyDescent="0.35">
      <c r="C4" s="244"/>
      <c r="D4" s="244"/>
    </row>
    <row r="5" spans="2:6" ht="15" thickBot="1" x14ac:dyDescent="0.35">
      <c r="B5" s="97"/>
      <c r="C5" s="98"/>
      <c r="D5" s="99"/>
      <c r="E5" s="98"/>
      <c r="F5" s="100"/>
    </row>
    <row r="6" spans="2:6" x14ac:dyDescent="0.3">
      <c r="B6" s="101"/>
      <c r="C6" s="102"/>
      <c r="D6" s="103" t="s">
        <v>43</v>
      </c>
      <c r="E6" s="104" t="s">
        <v>44</v>
      </c>
      <c r="F6" s="105"/>
    </row>
    <row r="7" spans="2:6" x14ac:dyDescent="0.3">
      <c r="B7" s="101"/>
      <c r="C7" s="106" t="s">
        <v>16</v>
      </c>
      <c r="D7" s="139">
        <f>SUMIF(세부계획!$D:$D,C7,세부계획!F:F)</f>
        <v>0</v>
      </c>
      <c r="E7" s="142">
        <f>SUMIF(세부계획!$D:$D,C7,세부계획!G:G)</f>
        <v>0</v>
      </c>
      <c r="F7" s="105"/>
    </row>
    <row r="8" spans="2:6" x14ac:dyDescent="0.3">
      <c r="B8" s="101"/>
      <c r="C8" s="107" t="s">
        <v>18</v>
      </c>
      <c r="D8" s="139">
        <f>SUMIF(세부계획!$D:$D,C8,세부계획!F:F)</f>
        <v>874044</v>
      </c>
      <c r="E8" s="142">
        <f>SUMIF(세부계획!$D:$D,C8,세부계획!G:G)</f>
        <v>90000</v>
      </c>
      <c r="F8" s="105"/>
    </row>
    <row r="9" spans="2:6" x14ac:dyDescent="0.3">
      <c r="B9" s="101"/>
      <c r="C9" s="107" t="s">
        <v>19</v>
      </c>
      <c r="D9" s="139">
        <f>SUMIF(세부계획!$D:$D,C9,세부계획!F:F)</f>
        <v>0</v>
      </c>
      <c r="E9" s="142">
        <f>SUMIF(세부계획!$D:$D,C9,세부계획!G:G)</f>
        <v>0</v>
      </c>
      <c r="F9" s="105"/>
    </row>
    <row r="10" spans="2:6" x14ac:dyDescent="0.3">
      <c r="B10" s="101"/>
      <c r="C10" s="107" t="s">
        <v>17</v>
      </c>
      <c r="D10" s="139">
        <f>SUMIF(세부계획!$D:$D,C10,세부계획!F:F)</f>
        <v>9711.6</v>
      </c>
      <c r="E10" s="142">
        <f>SUMIF(세부계획!$D:$D,C10,세부계획!G:G)</f>
        <v>1000</v>
      </c>
      <c r="F10" s="105"/>
    </row>
    <row r="11" spans="2:6" x14ac:dyDescent="0.3">
      <c r="B11" s="101"/>
      <c r="C11" s="107" t="s">
        <v>15</v>
      </c>
      <c r="D11" s="139">
        <f>SUMIF(세부계획!$D:$D,C11,세부계획!F:F)</f>
        <v>1942.32</v>
      </c>
      <c r="E11" s="142">
        <f>SUMIF(세부계획!$D:$D,C11,세부계획!G:G)</f>
        <v>200</v>
      </c>
      <c r="F11" s="105"/>
    </row>
    <row r="12" spans="2:6" x14ac:dyDescent="0.3">
      <c r="B12" s="101"/>
      <c r="C12" s="107" t="s">
        <v>33</v>
      </c>
      <c r="D12" s="139">
        <f>SUMIF(세부계획!$D:$D,C12,세부계획!F:F)</f>
        <v>0</v>
      </c>
      <c r="E12" s="142">
        <f>SUMIF(세부계획!$D:$D,C12,세부계획!G:G)</f>
        <v>0</v>
      </c>
      <c r="F12" s="105"/>
    </row>
    <row r="13" spans="2:6" x14ac:dyDescent="0.3">
      <c r="B13" s="101"/>
      <c r="C13" s="107" t="s">
        <v>21</v>
      </c>
      <c r="D13" s="139">
        <f>SUMIF(세부계획!$D:$D,C13,세부계획!F:F)</f>
        <v>4855.8</v>
      </c>
      <c r="E13" s="142">
        <f>SUMIF(세부계획!$D:$D,C13,세부계획!G:G)</f>
        <v>500</v>
      </c>
      <c r="F13" s="105"/>
    </row>
    <row r="14" spans="2:6" ht="15" thickBot="1" x14ac:dyDescent="0.35">
      <c r="B14" s="101"/>
      <c r="C14" s="108" t="s">
        <v>45</v>
      </c>
      <c r="D14" s="140">
        <v>0</v>
      </c>
      <c r="E14" s="143">
        <v>0</v>
      </c>
      <c r="F14" s="105"/>
    </row>
    <row r="15" spans="2:6" ht="15" thickBot="1" x14ac:dyDescent="0.35">
      <c r="B15" s="101"/>
      <c r="C15" s="109" t="s">
        <v>46</v>
      </c>
      <c r="D15" s="141">
        <f>SUM(D7:D14)</f>
        <v>890553.72</v>
      </c>
      <c r="E15" s="144">
        <f>SUM(E7:E14)</f>
        <v>91700</v>
      </c>
      <c r="F15" s="105"/>
    </row>
    <row r="16" spans="2:6" ht="15" thickBot="1" x14ac:dyDescent="0.35">
      <c r="B16" s="110"/>
      <c r="C16" s="109"/>
      <c r="D16" s="111"/>
      <c r="E16" s="109"/>
      <c r="F16" s="112"/>
    </row>
    <row r="18" spans="2:7" ht="15" thickBot="1" x14ac:dyDescent="0.35">
      <c r="C18" s="245" t="s">
        <v>41</v>
      </c>
      <c r="D18" s="245"/>
      <c r="E18" s="245"/>
      <c r="F18" s="47"/>
      <c r="G18" s="47"/>
    </row>
    <row r="19" spans="2:7" ht="15" thickBot="1" x14ac:dyDescent="0.35">
      <c r="C19" s="69"/>
      <c r="D19" s="69"/>
      <c r="E19" s="69"/>
      <c r="F19" s="47"/>
      <c r="G19" s="47"/>
    </row>
    <row r="20" spans="2:7" ht="15" thickBot="1" x14ac:dyDescent="0.35">
      <c r="B20" s="97"/>
      <c r="C20" s="98"/>
      <c r="D20" s="99"/>
      <c r="E20" s="98"/>
      <c r="F20" s="113"/>
      <c r="G20" s="47"/>
    </row>
    <row r="21" spans="2:7" x14ac:dyDescent="0.3">
      <c r="B21" s="101"/>
      <c r="C21" s="114" t="s">
        <v>14</v>
      </c>
      <c r="D21" s="115"/>
      <c r="E21" s="114" t="s">
        <v>11</v>
      </c>
      <c r="F21" s="105"/>
    </row>
    <row r="22" spans="2:7" x14ac:dyDescent="0.3">
      <c r="B22" s="101">
        <v>100</v>
      </c>
      <c r="C22" s="116" t="s">
        <v>1</v>
      </c>
      <c r="D22" s="115"/>
      <c r="E22" s="117" t="s">
        <v>16</v>
      </c>
      <c r="F22" s="105"/>
    </row>
    <row r="23" spans="2:7" x14ac:dyDescent="0.3">
      <c r="B23" s="101">
        <v>1</v>
      </c>
      <c r="C23" s="116" t="s">
        <v>2</v>
      </c>
      <c r="D23" s="115"/>
      <c r="E23" s="117" t="s">
        <v>18</v>
      </c>
      <c r="F23" s="105"/>
    </row>
    <row r="24" spans="2:7" x14ac:dyDescent="0.3">
      <c r="B24" s="101">
        <v>1</v>
      </c>
      <c r="C24" s="116" t="s">
        <v>3</v>
      </c>
      <c r="D24" s="115"/>
      <c r="E24" s="117" t="s">
        <v>19</v>
      </c>
      <c r="F24" s="105"/>
    </row>
    <row r="25" spans="2:7" x14ac:dyDescent="0.3">
      <c r="B25" s="101">
        <v>1</v>
      </c>
      <c r="C25" s="116" t="s">
        <v>4</v>
      </c>
      <c r="D25" s="115"/>
      <c r="E25" s="117" t="s">
        <v>17</v>
      </c>
      <c r="F25" s="105"/>
    </row>
    <row r="26" spans="2:7" x14ac:dyDescent="0.3">
      <c r="B26" s="101">
        <v>1</v>
      </c>
      <c r="C26" s="116" t="s">
        <v>5</v>
      </c>
      <c r="D26" s="115"/>
      <c r="E26" s="117" t="s">
        <v>15</v>
      </c>
      <c r="F26" s="105"/>
    </row>
    <row r="27" spans="2:7" x14ac:dyDescent="0.3">
      <c r="B27" s="101">
        <v>1</v>
      </c>
      <c r="C27" s="116" t="s">
        <v>6</v>
      </c>
      <c r="D27" s="115"/>
      <c r="E27" s="117" t="s">
        <v>33</v>
      </c>
      <c r="F27" s="105"/>
    </row>
    <row r="28" spans="2:7" x14ac:dyDescent="0.3">
      <c r="B28" s="101">
        <v>1</v>
      </c>
      <c r="C28" s="116" t="s">
        <v>7</v>
      </c>
      <c r="D28" s="115"/>
      <c r="E28" s="117" t="s">
        <v>21</v>
      </c>
      <c r="F28" s="105"/>
    </row>
    <row r="29" spans="2:7" ht="15" thickBot="1" x14ac:dyDescent="0.35">
      <c r="B29" s="101">
        <v>1</v>
      </c>
      <c r="C29" s="116" t="s">
        <v>8</v>
      </c>
      <c r="D29" s="115"/>
      <c r="E29" s="118" t="s">
        <v>20</v>
      </c>
      <c r="F29" s="105"/>
    </row>
    <row r="30" spans="2:7" ht="15" thickBot="1" x14ac:dyDescent="0.35">
      <c r="B30" s="101"/>
      <c r="C30" s="119"/>
      <c r="D30" s="115"/>
      <c r="E30" s="69"/>
      <c r="F30" s="105"/>
    </row>
    <row r="31" spans="2:7" ht="15" thickBot="1" x14ac:dyDescent="0.35">
      <c r="B31" s="110"/>
      <c r="C31" s="109"/>
      <c r="D31" s="111"/>
      <c r="E31" s="109"/>
      <c r="F31" s="112"/>
    </row>
  </sheetData>
  <mergeCells count="3">
    <mergeCell ref="C4:D4"/>
    <mergeCell ref="C3:E3"/>
    <mergeCell ref="C18:E18"/>
  </mergeCell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l m U V U k X d V y k A A A A 9 Q A A A B I A H A B D b 2 5 m a W c v U G F j a 2 F n Z S 5 4 b W w g o h g A K K A U A A A A A A A A A A A A A A A A A A A A A A A A A A A A h Y 8 x D o I w A E W v Q r r T l m o M k l I G R y U x m h j X p l R o g N b Q Y r m b g 0 f y C m I U d X P 8 7 7 / h / / v 1 R r O h b Y K L 7 K w y O g U R x C C Q W p h C 6 T I F v T u F M c g Y 3 X J R 8 1 I G o 6 x t M t g i B Z V z 5 w Q h 7 z 3 0 M 2 i 6 E h G M I 3 T M N 3 t R y Z a D j 6 z + y 6 H S 1 n E t J G D 0 8 B r D C F w u Y D w n E F M 0 M Z o r / e 3 J O P f Z / k C 6 6 h v X d 5 L V J l z v K J o i R e 8 L 7 A F Q S w M E F A A C A A g A k l m U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J Z l F U o i k e 4 D g A A A B E A A A A T A B w A R m 9 y b X V s Y X M v U 2 V j d G l v b j E u b S C i G A A o o B Q A A A A A A A A A A A A A A A A A A A A A A A A A A A A r T k 0 u y c z P U w i G 0 I b W A F B L A Q I t A B Q A A g A I A J J Z l F V J F 3 V c p A A A A P U A A A A S A A A A A A A A A A A A A A A A A A A A A A B D b 2 5 m a W c v U G F j a 2 F n Z S 5 4 b W x Q S w E C L Q A U A A I A C A C S W Z R V D 8 r p q 6 Q A A A D p A A A A E w A A A A A A A A A A A A A A A A D w A A A A W 0 N v b n R l b n R f V H l w Z X N d L n h t b F B L A Q I t A B Q A A g A I A J J Z l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R 3 I 3 J s 4 + j Q b K j 6 n V A N W Y H A A A A A A I A A A A A A B B m A A A A A Q A A I A A A A D 2 x d p S R I s P y I + d E v c g M j 4 m K F H y K 1 Y s c P 1 r D 4 N u H m A B W A A A A A A 6 A A A A A A g A A I A A A A L B 4 y g N L E U u r O 0 / z x F 6 J 7 e u b y k O 5 B r j W Z v 3 d h i r x r W 3 B U A A A A C w 7 / Y E f G k A Q B j Q 9 k L A J z B V q a K q h y k u H P l 6 i H + c o W 7 E l c n r K 1 i T 6 5 3 O l 6 H l e T 2 G 7 k R o X 5 J Z W j G H B l N z u 9 N q j Q G x 9 7 P O u + X r w x z 6 Q 6 L H o M U t F Q A A A A M 1 W S 9 H L b a p n 2 S Y m v a f X 9 n S 7 S P 9 V 4 E Y 1 H o T G Z P K Y J T 3 1 b 2 O X J + p f O T M N 7 H N c C b q X z X C A G 8 U p 1 q n i d F x 1 g P j S V w Q = < / D a t a M a s h u p > 
</file>

<file path=customXml/itemProps1.xml><?xml version="1.0" encoding="utf-8"?>
<ds:datastoreItem xmlns:ds="http://schemas.openxmlformats.org/officeDocument/2006/customXml" ds:itemID="{D274CA94-05BE-46B9-A634-6003F6CA784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5</vt:i4>
      </vt:variant>
    </vt:vector>
  </HeadingPairs>
  <TitlesOfParts>
    <vt:vector size="10" baseType="lpstr">
      <vt:lpstr>메인</vt:lpstr>
      <vt:lpstr>준비물</vt:lpstr>
      <vt:lpstr>타임테이블</vt:lpstr>
      <vt:lpstr>세부계획</vt:lpstr>
      <vt:lpstr>기타</vt:lpstr>
      <vt:lpstr>기타!Print_Area</vt:lpstr>
      <vt:lpstr>메인!Print_Area</vt:lpstr>
      <vt:lpstr>세부계획!Print_Area</vt:lpstr>
      <vt:lpstr>준비물!Print_Area</vt:lpstr>
      <vt:lpstr>타임테이블!Print_Area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gijang</dc:creator>
  <cp:lastModifiedBy>센 터용</cp:lastModifiedBy>
  <cp:revision>2</cp:revision>
  <cp:lastPrinted>2022-12-21T06:24:11Z</cp:lastPrinted>
  <dcterms:created xsi:type="dcterms:W3CDTF">2022-12-20T01:54:08Z</dcterms:created>
  <dcterms:modified xsi:type="dcterms:W3CDTF">2022-12-21T06:27:24Z</dcterms:modified>
  <cp:version>1100.0100.01</cp:version>
</cp:coreProperties>
</file>