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-d\OneDrive\바탕 화면\"/>
    </mc:Choice>
  </mc:AlternateContent>
  <xr:revisionPtr revIDLastSave="0" documentId="13_ncr:1_{D583DF17-078F-4CF7-BB1D-641A3D5E0F93}" xr6:coauthVersionLast="47" xr6:coauthVersionMax="47" xr10:uidLastSave="{00000000-0000-0000-0000-000000000000}"/>
  <bookViews>
    <workbookView xWindow="-110" yWindow="-110" windowWidth="19420" windowHeight="11500" xr2:uid="{16D16D38-3B08-42C0-B2E8-66FD30663001}"/>
  </bookViews>
  <sheets>
    <sheet name="5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5" i="1" l="1"/>
  <c r="E126" i="1" s="1"/>
  <c r="C125" i="1"/>
  <c r="C126" i="1" s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6" i="1" s="1"/>
  <c r="F125" i="1" l="1"/>
</calcChain>
</file>

<file path=xl/sharedStrings.xml><?xml version="1.0" encoding="utf-8"?>
<sst xmlns="http://schemas.openxmlformats.org/spreadsheetml/2006/main" count="166" uniqueCount="139">
  <si>
    <t>담마숲 보시금 및 지출내역서(26/05)</t>
    <phoneticPr fontId="2" type="noConversion"/>
  </si>
  <si>
    <t>일자</t>
    <phoneticPr fontId="2" type="noConversion"/>
  </si>
  <si>
    <t>보시금</t>
    <phoneticPr fontId="2" type="noConversion"/>
  </si>
  <si>
    <t>지출</t>
    <phoneticPr fontId="2" type="noConversion"/>
  </si>
  <si>
    <t>잔액</t>
    <phoneticPr fontId="2" type="noConversion"/>
  </si>
  <si>
    <t>보시금 내역</t>
    <phoneticPr fontId="2" type="noConversion"/>
  </si>
  <si>
    <t>금액</t>
    <phoneticPr fontId="2" type="noConversion"/>
  </si>
  <si>
    <t>지출내역</t>
    <phoneticPr fontId="2" type="noConversion"/>
  </si>
  <si>
    <t>1일</t>
    <phoneticPr fontId="2" type="noConversion"/>
  </si>
  <si>
    <t>배준식</t>
    <phoneticPr fontId="2" type="noConversion"/>
  </si>
  <si>
    <t>병원</t>
    <phoneticPr fontId="2" type="noConversion"/>
  </si>
  <si>
    <t>자운</t>
    <phoneticPr fontId="2" type="noConversion"/>
  </si>
  <si>
    <t>마트</t>
    <phoneticPr fontId="2" type="noConversion"/>
  </si>
  <si>
    <t>김신우</t>
    <phoneticPr fontId="2" type="noConversion"/>
  </si>
  <si>
    <t>이여민</t>
    <phoneticPr fontId="2" type="noConversion"/>
  </si>
  <si>
    <t>고상원</t>
    <phoneticPr fontId="2" type="noConversion"/>
  </si>
  <si>
    <t>3일</t>
    <phoneticPr fontId="2" type="noConversion"/>
  </si>
  <si>
    <t>김경훈</t>
    <phoneticPr fontId="2" type="noConversion"/>
  </si>
  <si>
    <t>정원수</t>
    <phoneticPr fontId="2" type="noConversion"/>
  </si>
  <si>
    <t>4일</t>
    <phoneticPr fontId="2" type="noConversion"/>
  </si>
  <si>
    <t>전상옥</t>
    <phoneticPr fontId="2" type="noConversion"/>
  </si>
  <si>
    <t>연지</t>
    <phoneticPr fontId="2" type="noConversion"/>
  </si>
  <si>
    <t>노선영</t>
    <phoneticPr fontId="2" type="noConversion"/>
  </si>
  <si>
    <t>식품</t>
    <phoneticPr fontId="2" type="noConversion"/>
  </si>
  <si>
    <t>강부옥</t>
    <phoneticPr fontId="2" type="noConversion"/>
  </si>
  <si>
    <t>시나브로</t>
    <phoneticPr fontId="2" type="noConversion"/>
  </si>
  <si>
    <t>이원영권훈가족</t>
    <phoneticPr fontId="2" type="noConversion"/>
  </si>
  <si>
    <t>보일러기름</t>
    <phoneticPr fontId="2" type="noConversion"/>
  </si>
  <si>
    <t>5일</t>
    <phoneticPr fontId="2" type="noConversion"/>
  </si>
  <si>
    <t>조두현</t>
    <phoneticPr fontId="2" type="noConversion"/>
  </si>
  <si>
    <t>사료</t>
    <phoneticPr fontId="2" type="noConversion"/>
  </si>
  <si>
    <t>모종</t>
    <phoneticPr fontId="2" type="noConversion"/>
  </si>
  <si>
    <t>6일</t>
    <phoneticPr fontId="2" type="noConversion"/>
  </si>
  <si>
    <t>조수현</t>
    <phoneticPr fontId="2" type="noConversion"/>
  </si>
  <si>
    <t>페인트</t>
    <phoneticPr fontId="2" type="noConversion"/>
  </si>
  <si>
    <t>주유</t>
    <phoneticPr fontId="2" type="noConversion"/>
  </si>
  <si>
    <t>8일</t>
    <phoneticPr fontId="2" type="noConversion"/>
  </si>
  <si>
    <t>서경자</t>
    <phoneticPr fontId="2" type="noConversion"/>
  </si>
  <si>
    <t>초파일염주</t>
    <phoneticPr fontId="2" type="noConversion"/>
  </si>
  <si>
    <t>9일</t>
    <phoneticPr fontId="2" type="noConversion"/>
  </si>
  <si>
    <t>이현표</t>
    <phoneticPr fontId="2" type="noConversion"/>
  </si>
  <si>
    <t>10일</t>
    <phoneticPr fontId="2" type="noConversion"/>
  </si>
  <si>
    <t>배미영</t>
    <phoneticPr fontId="2" type="noConversion"/>
  </si>
  <si>
    <t>류미혜</t>
    <phoneticPr fontId="2" type="noConversion"/>
  </si>
  <si>
    <t>11일</t>
    <phoneticPr fontId="2" type="noConversion"/>
  </si>
  <si>
    <t>김형태</t>
    <phoneticPr fontId="2" type="noConversion"/>
  </si>
  <si>
    <t>수수료</t>
    <phoneticPr fontId="2" type="noConversion"/>
  </si>
  <si>
    <t>대덕화</t>
    <phoneticPr fontId="2" type="noConversion"/>
  </si>
  <si>
    <t>고정권</t>
    <phoneticPr fontId="2" type="noConversion"/>
  </si>
  <si>
    <t>생활용품</t>
    <phoneticPr fontId="2" type="noConversion"/>
  </si>
  <si>
    <t>손현진</t>
    <phoneticPr fontId="2" type="noConversion"/>
  </si>
  <si>
    <t>객비</t>
    <phoneticPr fontId="2" type="noConversion"/>
  </si>
  <si>
    <t>12일</t>
    <phoneticPr fontId="2" type="noConversion"/>
  </si>
  <si>
    <t>김미영</t>
    <phoneticPr fontId="2" type="noConversion"/>
  </si>
  <si>
    <t>정화조</t>
    <phoneticPr fontId="2" type="noConversion"/>
  </si>
  <si>
    <t>백현수</t>
    <phoneticPr fontId="2" type="noConversion"/>
  </si>
  <si>
    <t>13일</t>
    <phoneticPr fontId="2" type="noConversion"/>
  </si>
  <si>
    <t>임남환</t>
    <phoneticPr fontId="2" type="noConversion"/>
  </si>
  <si>
    <t>운력비</t>
    <phoneticPr fontId="2" type="noConversion"/>
  </si>
  <si>
    <t>조미혜</t>
    <phoneticPr fontId="2" type="noConversion"/>
  </si>
  <si>
    <t>초파일떡</t>
    <phoneticPr fontId="2" type="noConversion"/>
  </si>
  <si>
    <t>시장</t>
    <phoneticPr fontId="2" type="noConversion"/>
  </si>
  <si>
    <t>14일</t>
    <phoneticPr fontId="2" type="noConversion"/>
  </si>
  <si>
    <t>김영찬</t>
    <phoneticPr fontId="2" type="noConversion"/>
  </si>
  <si>
    <t>마당 꽃</t>
    <phoneticPr fontId="2" type="noConversion"/>
  </si>
  <si>
    <t>운력간식</t>
    <phoneticPr fontId="2" type="noConversion"/>
  </si>
  <si>
    <t>전기부품</t>
    <phoneticPr fontId="2" type="noConversion"/>
  </si>
  <si>
    <t>간식</t>
    <phoneticPr fontId="2" type="noConversion"/>
  </si>
  <si>
    <t>약</t>
    <phoneticPr fontId="2" type="noConversion"/>
  </si>
  <si>
    <t>15일</t>
    <phoneticPr fontId="2" type="noConversion"/>
  </si>
  <si>
    <t>이원영</t>
    <phoneticPr fontId="2" type="noConversion"/>
  </si>
  <si>
    <t>부품</t>
    <phoneticPr fontId="2" type="noConversion"/>
  </si>
  <si>
    <t>김수영</t>
    <phoneticPr fontId="2" type="noConversion"/>
  </si>
  <si>
    <t>16일</t>
    <phoneticPr fontId="2" type="noConversion"/>
  </si>
  <si>
    <t>17일</t>
    <phoneticPr fontId="2" type="noConversion"/>
  </si>
  <si>
    <t>강아지간식</t>
    <phoneticPr fontId="2" type="noConversion"/>
  </si>
  <si>
    <t>18일</t>
    <phoneticPr fontId="2" type="noConversion"/>
  </si>
  <si>
    <t>백종훈</t>
    <phoneticPr fontId="2" type="noConversion"/>
  </si>
  <si>
    <t>카드할일</t>
    <phoneticPr fontId="2" type="noConversion"/>
  </si>
  <si>
    <t>한혜성</t>
    <phoneticPr fontId="2" type="noConversion"/>
  </si>
  <si>
    <t>19일</t>
    <phoneticPr fontId="2" type="noConversion"/>
  </si>
  <si>
    <t>장경자</t>
    <phoneticPr fontId="2" type="noConversion"/>
  </si>
  <si>
    <t>김청</t>
    <phoneticPr fontId="2" type="noConversion"/>
  </si>
  <si>
    <t>20일</t>
    <phoneticPr fontId="2" type="noConversion"/>
  </si>
  <si>
    <t>이재길</t>
    <phoneticPr fontId="2" type="noConversion"/>
  </si>
  <si>
    <t>초파일과일</t>
    <phoneticPr fontId="2" type="noConversion"/>
  </si>
  <si>
    <t>이은주</t>
    <phoneticPr fontId="2" type="noConversion"/>
  </si>
  <si>
    <t>방충망자재</t>
    <phoneticPr fontId="2" type="noConversion"/>
  </si>
  <si>
    <t>이경숙</t>
    <phoneticPr fontId="2" type="noConversion"/>
  </si>
  <si>
    <t>김치부식</t>
    <phoneticPr fontId="2" type="noConversion"/>
  </si>
  <si>
    <t>22일</t>
    <phoneticPr fontId="2" type="noConversion"/>
  </si>
  <si>
    <t>이연수</t>
    <phoneticPr fontId="2" type="noConversion"/>
  </si>
  <si>
    <t>가스</t>
    <phoneticPr fontId="2" type="noConversion"/>
  </si>
  <si>
    <t>원정윤</t>
    <phoneticPr fontId="2" type="noConversion"/>
  </si>
  <si>
    <t>초파일물품</t>
    <phoneticPr fontId="2" type="noConversion"/>
  </si>
  <si>
    <t>혜윤</t>
    <phoneticPr fontId="2" type="noConversion"/>
  </si>
  <si>
    <t>정수기</t>
    <phoneticPr fontId="2" type="noConversion"/>
  </si>
  <si>
    <t>박명준</t>
    <phoneticPr fontId="2" type="noConversion"/>
  </si>
  <si>
    <t>23일</t>
    <phoneticPr fontId="2" type="noConversion"/>
  </si>
  <si>
    <t>정영수</t>
    <phoneticPr fontId="2" type="noConversion"/>
  </si>
  <si>
    <t>식당</t>
    <phoneticPr fontId="2" type="noConversion"/>
  </si>
  <si>
    <t>24일</t>
    <phoneticPr fontId="2" type="noConversion"/>
  </si>
  <si>
    <t>지해리</t>
    <phoneticPr fontId="2" type="noConversion"/>
  </si>
  <si>
    <t>케마상록성진</t>
    <phoneticPr fontId="2" type="noConversion"/>
  </si>
  <si>
    <t>꽃</t>
    <phoneticPr fontId="2" type="noConversion"/>
  </si>
  <si>
    <t>이연수가족</t>
    <phoneticPr fontId="2" type="noConversion"/>
  </si>
  <si>
    <t>송주원박서인</t>
    <phoneticPr fontId="2" type="noConversion"/>
  </si>
  <si>
    <t>이세규</t>
    <phoneticPr fontId="2" type="noConversion"/>
  </si>
  <si>
    <t>김지욱</t>
    <phoneticPr fontId="2" type="noConversion"/>
  </si>
  <si>
    <t>무량심</t>
    <phoneticPr fontId="2" type="noConversion"/>
  </si>
  <si>
    <t>수목농장</t>
    <phoneticPr fontId="2" type="noConversion"/>
  </si>
  <si>
    <t>조성호가족</t>
    <phoneticPr fontId="2" type="noConversion"/>
  </si>
  <si>
    <t>구재회가족</t>
    <phoneticPr fontId="2" type="noConversion"/>
  </si>
  <si>
    <t>구아란가족</t>
    <phoneticPr fontId="2" type="noConversion"/>
  </si>
  <si>
    <t>김현숙</t>
    <phoneticPr fontId="2" type="noConversion"/>
  </si>
  <si>
    <t>조현석, 현범</t>
    <phoneticPr fontId="2" type="noConversion"/>
  </si>
  <si>
    <t>25일</t>
    <phoneticPr fontId="2" type="noConversion"/>
  </si>
  <si>
    <t>이주영</t>
    <phoneticPr fontId="2" type="noConversion"/>
  </si>
  <si>
    <t>초파일보시</t>
    <phoneticPr fontId="2" type="noConversion"/>
  </si>
  <si>
    <t>26일</t>
    <phoneticPr fontId="2" type="noConversion"/>
  </si>
  <si>
    <t>이윤설</t>
    <phoneticPr fontId="2" type="noConversion"/>
  </si>
  <si>
    <t>차명수</t>
    <phoneticPr fontId="2" type="noConversion"/>
  </si>
  <si>
    <t>27일</t>
    <phoneticPr fontId="2" type="noConversion"/>
  </si>
  <si>
    <t>김남선</t>
    <phoneticPr fontId="2" type="noConversion"/>
  </si>
  <si>
    <t>스님보시</t>
    <phoneticPr fontId="2" type="noConversion"/>
  </si>
  <si>
    <t>전기료</t>
    <phoneticPr fontId="2" type="noConversion"/>
  </si>
  <si>
    <t>28일</t>
    <phoneticPr fontId="2" type="noConversion"/>
  </si>
  <si>
    <t>인터넷</t>
    <phoneticPr fontId="2" type="noConversion"/>
  </si>
  <si>
    <t>29일</t>
    <phoneticPr fontId="2" type="noConversion"/>
  </si>
  <si>
    <t>류상훈</t>
    <phoneticPr fontId="2" type="noConversion"/>
  </si>
  <si>
    <t>강아지용품</t>
    <phoneticPr fontId="2" type="noConversion"/>
  </si>
  <si>
    <t>30일</t>
    <phoneticPr fontId="2" type="noConversion"/>
  </si>
  <si>
    <t>법심</t>
    <phoneticPr fontId="2" type="noConversion"/>
  </si>
  <si>
    <t>당월합계</t>
    <phoneticPr fontId="2" type="noConversion"/>
  </si>
  <si>
    <t>보시금합계</t>
    <phoneticPr fontId="2" type="noConversion"/>
  </si>
  <si>
    <t>지출합계</t>
    <phoneticPr fontId="2" type="noConversion"/>
  </si>
  <si>
    <t>누계</t>
    <phoneticPr fontId="2" type="noConversion"/>
  </si>
  <si>
    <t>보시금누계</t>
    <phoneticPr fontId="2" type="noConversion"/>
  </si>
  <si>
    <t>지출누계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</si>
</sst>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41" fontId="0" fillId="2" borderId="1" xfId="1" applyFont="1" applyFill="1" applyBorder="1">
      <alignment vertical="center"/>
    </xf>
    <xf numFmtId="3" fontId="0" fillId="3" borderId="1" xfId="0" applyNumberFormat="1" applyFill="1" applyBorder="1">
      <alignment vertical="center"/>
    </xf>
    <xf numFmtId="3" fontId="0" fillId="4" borderId="1" xfId="0" applyNumberFormat="1" applyFill="1" applyBorder="1">
      <alignment vertical="center"/>
    </xf>
    <xf numFmtId="41" fontId="0" fillId="2" borderId="1" xfId="0" applyNumberFormat="1" applyFill="1" applyBorder="1">
      <alignment vertical="center"/>
    </xf>
    <xf numFmtId="0" fontId="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A5B0-1E9B-4E8D-B1AE-3ADDE1DC6C94}">
  <dimension ref="A1:F126"/>
  <sheetViews>
    <sheetView showGridLines="0" tabSelected="1" zoomScale="140" zoomScaleNormal="140" workbookViewId="0">
      <pane xSplit="6" ySplit="6" topLeftCell="G124" activePane="bottomRight" state="frozen"/>
      <selection pane="topRight" activeCell="G1" sqref="G1"/>
      <selection pane="bottomLeft" activeCell="A7" sqref="A7"/>
      <selection pane="bottomRight" activeCell="F8" sqref="F8"/>
    </sheetView>
  </sheetViews>
  <sheetFormatPr defaultRowHeight="17" x14ac:dyDescent="0.45"/>
  <cols>
    <col min="2" max="5" width="12.5" customWidth="1"/>
    <col min="6" max="6" width="14.83203125" customWidth="1"/>
  </cols>
  <sheetData>
    <row r="1" spans="1:6" x14ac:dyDescent="0.45">
      <c r="A1" s="13"/>
      <c r="B1" s="13"/>
      <c r="C1" s="13"/>
      <c r="D1" s="13"/>
      <c r="E1" s="13"/>
      <c r="F1" s="13"/>
    </row>
    <row r="2" spans="1:6" x14ac:dyDescent="0.45">
      <c r="A2" s="13"/>
      <c r="B2" s="13"/>
      <c r="C2" s="13"/>
      <c r="D2" s="13"/>
      <c r="E2" s="13"/>
      <c r="F2" s="13"/>
    </row>
    <row r="3" spans="1:6" x14ac:dyDescent="0.45">
      <c r="A3" s="13" t="s">
        <v>0</v>
      </c>
      <c r="B3" s="13"/>
      <c r="C3" s="13"/>
      <c r="D3" s="13"/>
      <c r="E3" s="13"/>
      <c r="F3" s="13"/>
    </row>
    <row r="4" spans="1:6" x14ac:dyDescent="0.45">
      <c r="A4" s="13"/>
      <c r="B4" s="13"/>
      <c r="C4" s="13"/>
      <c r="D4" s="13"/>
      <c r="E4" s="13"/>
      <c r="F4" s="13"/>
    </row>
    <row r="5" spans="1:6" x14ac:dyDescent="0.45">
      <c r="A5" s="14" t="s">
        <v>1</v>
      </c>
      <c r="B5" s="14" t="s">
        <v>2</v>
      </c>
      <c r="C5" s="14"/>
      <c r="D5" s="14" t="s">
        <v>3</v>
      </c>
      <c r="E5" s="14"/>
      <c r="F5" s="15" t="s">
        <v>4</v>
      </c>
    </row>
    <row r="6" spans="1:6" x14ac:dyDescent="0.45">
      <c r="A6" s="14"/>
      <c r="B6" s="1" t="s">
        <v>5</v>
      </c>
      <c r="C6" s="2" t="s">
        <v>6</v>
      </c>
      <c r="D6" s="1" t="s">
        <v>7</v>
      </c>
      <c r="E6" s="3" t="s">
        <v>6</v>
      </c>
      <c r="F6" s="15"/>
    </row>
    <row r="7" spans="1:6" x14ac:dyDescent="0.45">
      <c r="A7" s="4"/>
      <c r="B7" s="4"/>
      <c r="C7" s="5"/>
      <c r="D7" s="4"/>
      <c r="E7" s="6"/>
      <c r="F7" s="7"/>
    </row>
    <row r="8" spans="1:6" x14ac:dyDescent="0.45">
      <c r="A8" s="4" t="s">
        <v>8</v>
      </c>
      <c r="B8" s="4" t="s">
        <v>9</v>
      </c>
      <c r="C8" s="8">
        <v>100000</v>
      </c>
      <c r="D8" s="4" t="s">
        <v>10</v>
      </c>
      <c r="E8" s="9">
        <v>9500</v>
      </c>
      <c r="F8" s="10">
        <f>F7+C8-E8</f>
        <v>90500</v>
      </c>
    </row>
    <row r="9" spans="1:6" x14ac:dyDescent="0.45">
      <c r="A9" s="4"/>
      <c r="B9" s="4" t="s">
        <v>11</v>
      </c>
      <c r="C9" s="8">
        <v>30000</v>
      </c>
      <c r="D9" s="4" t="s">
        <v>12</v>
      </c>
      <c r="E9" s="9">
        <v>38550</v>
      </c>
      <c r="F9" s="10">
        <f t="shared" ref="F9:F72" si="0">F8+C9-E9</f>
        <v>81950</v>
      </c>
    </row>
    <row r="10" spans="1:6" x14ac:dyDescent="0.45">
      <c r="A10" s="4"/>
      <c r="B10" s="4" t="s">
        <v>13</v>
      </c>
      <c r="C10" s="8">
        <v>20000</v>
      </c>
      <c r="D10" s="4"/>
      <c r="E10" s="6"/>
      <c r="F10" s="10">
        <f t="shared" si="0"/>
        <v>101950</v>
      </c>
    </row>
    <row r="11" spans="1:6" x14ac:dyDescent="0.45">
      <c r="A11" s="4"/>
      <c r="B11" s="4" t="s">
        <v>14</v>
      </c>
      <c r="C11" s="8">
        <v>100000</v>
      </c>
      <c r="D11" s="4"/>
      <c r="E11" s="6"/>
      <c r="F11" s="10">
        <f t="shared" si="0"/>
        <v>201950</v>
      </c>
    </row>
    <row r="12" spans="1:6" x14ac:dyDescent="0.45">
      <c r="A12" s="4"/>
      <c r="B12" s="4" t="s">
        <v>15</v>
      </c>
      <c r="C12" s="8">
        <v>50000</v>
      </c>
      <c r="D12" s="4"/>
      <c r="E12" s="6"/>
      <c r="F12" s="10">
        <f t="shared" si="0"/>
        <v>251950</v>
      </c>
    </row>
    <row r="13" spans="1:6" x14ac:dyDescent="0.45">
      <c r="A13" s="4" t="s">
        <v>16</v>
      </c>
      <c r="B13" s="4" t="s">
        <v>17</v>
      </c>
      <c r="C13" s="8">
        <v>20000</v>
      </c>
      <c r="D13" s="4"/>
      <c r="E13" s="6"/>
      <c r="F13" s="10">
        <f t="shared" si="0"/>
        <v>271950</v>
      </c>
    </row>
    <row r="14" spans="1:6" x14ac:dyDescent="0.45">
      <c r="A14" s="4"/>
      <c r="B14" s="4" t="s">
        <v>18</v>
      </c>
      <c r="C14" s="8">
        <v>100000</v>
      </c>
      <c r="D14" s="4"/>
      <c r="E14" s="6"/>
      <c r="F14" s="10">
        <f t="shared" si="0"/>
        <v>371950</v>
      </c>
    </row>
    <row r="15" spans="1:6" x14ac:dyDescent="0.45">
      <c r="A15" s="4" t="s">
        <v>19</v>
      </c>
      <c r="B15" s="4" t="s">
        <v>20</v>
      </c>
      <c r="C15" s="8">
        <v>50000</v>
      </c>
      <c r="D15" s="4"/>
      <c r="E15" s="6"/>
      <c r="F15" s="10">
        <f t="shared" si="0"/>
        <v>421950</v>
      </c>
    </row>
    <row r="16" spans="1:6" x14ac:dyDescent="0.45">
      <c r="A16" s="4"/>
      <c r="B16" s="4" t="s">
        <v>21</v>
      </c>
      <c r="C16" s="8">
        <v>100000</v>
      </c>
      <c r="D16" s="4"/>
      <c r="E16" s="6"/>
      <c r="F16" s="10">
        <f t="shared" si="0"/>
        <v>521950</v>
      </c>
    </row>
    <row r="17" spans="1:6" x14ac:dyDescent="0.45">
      <c r="A17" s="4"/>
      <c r="B17" s="4" t="s">
        <v>22</v>
      </c>
      <c r="C17" s="8">
        <v>100000</v>
      </c>
      <c r="D17" s="4" t="s">
        <v>23</v>
      </c>
      <c r="E17" s="9">
        <v>53000</v>
      </c>
      <c r="F17" s="10">
        <f t="shared" si="0"/>
        <v>568950</v>
      </c>
    </row>
    <row r="18" spans="1:6" x14ac:dyDescent="0.45">
      <c r="A18" s="4"/>
      <c r="B18" s="4" t="s">
        <v>24</v>
      </c>
      <c r="C18" s="8">
        <v>100000</v>
      </c>
      <c r="D18" s="4"/>
      <c r="E18" s="6"/>
      <c r="F18" s="10">
        <f t="shared" si="0"/>
        <v>668950</v>
      </c>
    </row>
    <row r="19" spans="1:6" x14ac:dyDescent="0.45">
      <c r="A19" s="4"/>
      <c r="B19" s="4" t="s">
        <v>25</v>
      </c>
      <c r="C19" s="8">
        <v>100000</v>
      </c>
      <c r="D19" s="4"/>
      <c r="E19" s="6"/>
      <c r="F19" s="10">
        <f t="shared" si="0"/>
        <v>768950</v>
      </c>
    </row>
    <row r="20" spans="1:6" x14ac:dyDescent="0.45">
      <c r="A20" s="4"/>
      <c r="B20" s="11" t="s">
        <v>26</v>
      </c>
      <c r="C20" s="8">
        <v>1000000</v>
      </c>
      <c r="D20" s="4" t="s">
        <v>27</v>
      </c>
      <c r="E20" s="9">
        <v>974000</v>
      </c>
      <c r="F20" s="10">
        <f t="shared" si="0"/>
        <v>794950</v>
      </c>
    </row>
    <row r="21" spans="1:6" x14ac:dyDescent="0.45">
      <c r="A21" s="4" t="s">
        <v>28</v>
      </c>
      <c r="B21" s="4" t="s">
        <v>29</v>
      </c>
      <c r="C21" s="8">
        <v>100000</v>
      </c>
      <c r="D21" s="4" t="s">
        <v>30</v>
      </c>
      <c r="E21" s="9">
        <v>120000</v>
      </c>
      <c r="F21" s="10">
        <f t="shared" si="0"/>
        <v>774950</v>
      </c>
    </row>
    <row r="22" spans="1:6" x14ac:dyDescent="0.45">
      <c r="A22" s="4"/>
      <c r="B22" s="4"/>
      <c r="C22" s="5"/>
      <c r="D22" s="4" t="s">
        <v>31</v>
      </c>
      <c r="E22" s="9">
        <v>69000</v>
      </c>
      <c r="F22" s="10">
        <f t="shared" si="0"/>
        <v>705950</v>
      </c>
    </row>
    <row r="23" spans="1:6" x14ac:dyDescent="0.45">
      <c r="A23" s="4" t="s">
        <v>32</v>
      </c>
      <c r="B23" s="4" t="s">
        <v>33</v>
      </c>
      <c r="C23" s="8">
        <v>300000</v>
      </c>
      <c r="D23" s="4" t="s">
        <v>34</v>
      </c>
      <c r="E23" s="9">
        <v>126500</v>
      </c>
      <c r="F23" s="10">
        <f t="shared" si="0"/>
        <v>879450</v>
      </c>
    </row>
    <row r="24" spans="1:6" x14ac:dyDescent="0.45">
      <c r="A24" s="4"/>
      <c r="B24" s="4"/>
      <c r="C24" s="5"/>
      <c r="D24" s="4" t="s">
        <v>12</v>
      </c>
      <c r="E24" s="9">
        <v>56970</v>
      </c>
      <c r="F24" s="10">
        <f t="shared" si="0"/>
        <v>822480</v>
      </c>
    </row>
    <row r="25" spans="1:6" x14ac:dyDescent="0.45">
      <c r="A25" s="4"/>
      <c r="B25" s="4"/>
      <c r="C25" s="5"/>
      <c r="D25" s="4" t="s">
        <v>35</v>
      </c>
      <c r="E25" s="9">
        <v>50000</v>
      </c>
      <c r="F25" s="10">
        <f t="shared" si="0"/>
        <v>772480</v>
      </c>
    </row>
    <row r="26" spans="1:6" x14ac:dyDescent="0.45">
      <c r="A26" s="4" t="s">
        <v>36</v>
      </c>
      <c r="B26" s="4" t="s">
        <v>37</v>
      </c>
      <c r="C26" s="8">
        <v>30000</v>
      </c>
      <c r="D26" s="4" t="s">
        <v>38</v>
      </c>
      <c r="E26" s="9">
        <v>356180</v>
      </c>
      <c r="F26" s="10">
        <f t="shared" si="0"/>
        <v>446300</v>
      </c>
    </row>
    <row r="27" spans="1:6" x14ac:dyDescent="0.45">
      <c r="A27" s="4"/>
      <c r="B27" s="4"/>
      <c r="C27" s="5"/>
      <c r="D27" s="4" t="s">
        <v>23</v>
      </c>
      <c r="E27" s="9">
        <v>25960</v>
      </c>
      <c r="F27" s="10">
        <f t="shared" si="0"/>
        <v>420340</v>
      </c>
    </row>
    <row r="28" spans="1:6" x14ac:dyDescent="0.45">
      <c r="A28" s="4" t="s">
        <v>39</v>
      </c>
      <c r="B28" s="4" t="s">
        <v>40</v>
      </c>
      <c r="C28" s="8">
        <v>100000</v>
      </c>
      <c r="D28" s="4"/>
      <c r="E28" s="6"/>
      <c r="F28" s="10">
        <f t="shared" si="0"/>
        <v>520340</v>
      </c>
    </row>
    <row r="29" spans="1:6" x14ac:dyDescent="0.45">
      <c r="A29" s="4" t="s">
        <v>41</v>
      </c>
      <c r="B29" s="4" t="s">
        <v>42</v>
      </c>
      <c r="C29" s="8">
        <v>100000</v>
      </c>
      <c r="D29" s="4"/>
      <c r="E29" s="6"/>
      <c r="F29" s="10">
        <f t="shared" si="0"/>
        <v>620340</v>
      </c>
    </row>
    <row r="30" spans="1:6" x14ac:dyDescent="0.45">
      <c r="A30" s="4"/>
      <c r="B30" s="4" t="s">
        <v>43</v>
      </c>
      <c r="C30" s="8">
        <v>100000</v>
      </c>
      <c r="D30" s="4"/>
      <c r="E30" s="6"/>
      <c r="F30" s="10">
        <f t="shared" si="0"/>
        <v>720340</v>
      </c>
    </row>
    <row r="31" spans="1:6" x14ac:dyDescent="0.45">
      <c r="A31" s="4" t="s">
        <v>44</v>
      </c>
      <c r="B31" s="4" t="s">
        <v>45</v>
      </c>
      <c r="C31" s="8">
        <v>30000</v>
      </c>
      <c r="D31" s="4" t="s">
        <v>46</v>
      </c>
      <c r="E31" s="9">
        <v>1440</v>
      </c>
      <c r="F31" s="10">
        <f t="shared" si="0"/>
        <v>748900</v>
      </c>
    </row>
    <row r="32" spans="1:6" x14ac:dyDescent="0.45">
      <c r="A32" s="4"/>
      <c r="B32" s="4" t="s">
        <v>47</v>
      </c>
      <c r="C32" s="8">
        <v>100000</v>
      </c>
      <c r="D32" s="4" t="s">
        <v>23</v>
      </c>
      <c r="E32" s="9">
        <v>44960</v>
      </c>
      <c r="F32" s="10">
        <f t="shared" si="0"/>
        <v>803940</v>
      </c>
    </row>
    <row r="33" spans="1:6" x14ac:dyDescent="0.45">
      <c r="A33" s="4"/>
      <c r="B33" s="4" t="s">
        <v>48</v>
      </c>
      <c r="C33" s="8">
        <v>20000</v>
      </c>
      <c r="D33" s="4" t="s">
        <v>49</v>
      </c>
      <c r="E33" s="9">
        <v>31000</v>
      </c>
      <c r="F33" s="10">
        <f t="shared" si="0"/>
        <v>792940</v>
      </c>
    </row>
    <row r="34" spans="1:6" x14ac:dyDescent="0.45">
      <c r="A34" s="4"/>
      <c r="B34" s="4" t="s">
        <v>50</v>
      </c>
      <c r="C34" s="8">
        <v>15000</v>
      </c>
      <c r="D34" s="4" t="s">
        <v>51</v>
      </c>
      <c r="E34" s="9">
        <v>200000</v>
      </c>
      <c r="F34" s="10">
        <f t="shared" si="0"/>
        <v>607940</v>
      </c>
    </row>
    <row r="35" spans="1:6" x14ac:dyDescent="0.45">
      <c r="A35" s="4" t="s">
        <v>52</v>
      </c>
      <c r="B35" s="4" t="s">
        <v>53</v>
      </c>
      <c r="C35" s="8">
        <v>100000</v>
      </c>
      <c r="D35" s="4" t="s">
        <v>54</v>
      </c>
      <c r="E35" s="9">
        <v>120000</v>
      </c>
      <c r="F35" s="10">
        <f t="shared" si="0"/>
        <v>587940</v>
      </c>
    </row>
    <row r="36" spans="1:6" x14ac:dyDescent="0.45">
      <c r="A36" s="4"/>
      <c r="B36" s="4" t="s">
        <v>55</v>
      </c>
      <c r="C36" s="8">
        <v>100000</v>
      </c>
      <c r="D36" s="4"/>
      <c r="E36" s="6"/>
      <c r="F36" s="10">
        <f t="shared" si="0"/>
        <v>687940</v>
      </c>
    </row>
    <row r="37" spans="1:6" x14ac:dyDescent="0.45">
      <c r="A37" s="4" t="s">
        <v>56</v>
      </c>
      <c r="B37" s="4" t="s">
        <v>57</v>
      </c>
      <c r="C37" s="8">
        <v>800000</v>
      </c>
      <c r="D37" s="4" t="s">
        <v>58</v>
      </c>
      <c r="E37" s="9">
        <v>75000</v>
      </c>
      <c r="F37" s="10">
        <f t="shared" si="0"/>
        <v>1412940</v>
      </c>
    </row>
    <row r="38" spans="1:6" x14ac:dyDescent="0.45">
      <c r="A38" s="4"/>
      <c r="B38" s="4" t="s">
        <v>59</v>
      </c>
      <c r="C38" s="8">
        <v>100000</v>
      </c>
      <c r="D38" s="4" t="s">
        <v>12</v>
      </c>
      <c r="E38" s="9">
        <v>51893</v>
      </c>
      <c r="F38" s="10">
        <f t="shared" si="0"/>
        <v>1461047</v>
      </c>
    </row>
    <row r="39" spans="1:6" x14ac:dyDescent="0.45">
      <c r="A39" s="4"/>
      <c r="B39" s="4"/>
      <c r="C39" s="5"/>
      <c r="D39" s="4" t="s">
        <v>60</v>
      </c>
      <c r="E39" s="9">
        <v>159000</v>
      </c>
      <c r="F39" s="10">
        <f t="shared" si="0"/>
        <v>1302047</v>
      </c>
    </row>
    <row r="40" spans="1:6" x14ac:dyDescent="0.45">
      <c r="A40" s="4"/>
      <c r="B40" s="4"/>
      <c r="C40" s="5"/>
      <c r="D40" s="4" t="s">
        <v>61</v>
      </c>
      <c r="E40" s="9">
        <v>25000</v>
      </c>
      <c r="F40" s="10">
        <f t="shared" si="0"/>
        <v>1277047</v>
      </c>
    </row>
    <row r="41" spans="1:6" x14ac:dyDescent="0.45">
      <c r="A41" s="4" t="s">
        <v>62</v>
      </c>
      <c r="B41" s="4" t="s">
        <v>63</v>
      </c>
      <c r="C41" s="8">
        <v>100000</v>
      </c>
      <c r="D41" s="4" t="s">
        <v>35</v>
      </c>
      <c r="E41" s="9">
        <v>50000</v>
      </c>
      <c r="F41" s="10">
        <f t="shared" si="0"/>
        <v>1327047</v>
      </c>
    </row>
    <row r="42" spans="1:6" x14ac:dyDescent="0.45">
      <c r="A42" s="4"/>
      <c r="B42" s="4"/>
      <c r="C42" s="5"/>
      <c r="D42" s="4" t="s">
        <v>64</v>
      </c>
      <c r="E42" s="9">
        <v>210000</v>
      </c>
      <c r="F42" s="10">
        <f t="shared" si="0"/>
        <v>1117047</v>
      </c>
    </row>
    <row r="43" spans="1:6" x14ac:dyDescent="0.45">
      <c r="A43" s="4"/>
      <c r="B43" s="4"/>
      <c r="C43" s="5"/>
      <c r="D43" s="4" t="s">
        <v>65</v>
      </c>
      <c r="E43" s="9">
        <v>47200</v>
      </c>
      <c r="F43" s="10">
        <f t="shared" si="0"/>
        <v>1069847</v>
      </c>
    </row>
    <row r="44" spans="1:6" x14ac:dyDescent="0.45">
      <c r="A44" s="4"/>
      <c r="B44" s="4"/>
      <c r="C44" s="5"/>
      <c r="D44" s="4" t="s">
        <v>12</v>
      </c>
      <c r="E44" s="9">
        <v>47340</v>
      </c>
      <c r="F44" s="10">
        <f t="shared" si="0"/>
        <v>1022507</v>
      </c>
    </row>
    <row r="45" spans="1:6" x14ac:dyDescent="0.45">
      <c r="A45" s="4"/>
      <c r="B45" s="4"/>
      <c r="C45" s="5"/>
      <c r="D45" s="4" t="s">
        <v>66</v>
      </c>
      <c r="E45" s="9">
        <v>22900</v>
      </c>
      <c r="F45" s="10">
        <f t="shared" si="0"/>
        <v>999607</v>
      </c>
    </row>
    <row r="46" spans="1:6" x14ac:dyDescent="0.45">
      <c r="A46" s="4"/>
      <c r="B46" s="4"/>
      <c r="C46" s="5"/>
      <c r="D46" s="4" t="s">
        <v>67</v>
      </c>
      <c r="E46" s="9">
        <v>15000</v>
      </c>
      <c r="F46" s="10">
        <f t="shared" si="0"/>
        <v>984607</v>
      </c>
    </row>
    <row r="47" spans="1:6" x14ac:dyDescent="0.45">
      <c r="A47" s="4"/>
      <c r="B47" s="4"/>
      <c r="C47" s="5"/>
      <c r="D47" s="4" t="s">
        <v>68</v>
      </c>
      <c r="E47" s="9">
        <v>257000</v>
      </c>
      <c r="F47" s="10">
        <f t="shared" si="0"/>
        <v>727607</v>
      </c>
    </row>
    <row r="48" spans="1:6" x14ac:dyDescent="0.45">
      <c r="A48" s="4" t="s">
        <v>69</v>
      </c>
      <c r="B48" s="4" t="s">
        <v>70</v>
      </c>
      <c r="C48" s="8">
        <v>100000</v>
      </c>
      <c r="D48" s="4" t="s">
        <v>71</v>
      </c>
      <c r="E48" s="9">
        <v>195000</v>
      </c>
      <c r="F48" s="10">
        <f t="shared" si="0"/>
        <v>632607</v>
      </c>
    </row>
    <row r="49" spans="1:6" x14ac:dyDescent="0.45">
      <c r="A49" s="4"/>
      <c r="B49" s="4" t="s">
        <v>72</v>
      </c>
      <c r="C49" s="8">
        <v>100000</v>
      </c>
      <c r="D49" s="4" t="s">
        <v>12</v>
      </c>
      <c r="E49" s="9">
        <v>53480</v>
      </c>
      <c r="F49" s="10">
        <f t="shared" si="0"/>
        <v>679127</v>
      </c>
    </row>
    <row r="50" spans="1:6" x14ac:dyDescent="0.45">
      <c r="A50" s="4"/>
      <c r="B50" s="4"/>
      <c r="C50" s="5"/>
      <c r="D50" s="4" t="s">
        <v>35</v>
      </c>
      <c r="E50" s="9">
        <v>50000</v>
      </c>
      <c r="F50" s="10">
        <f t="shared" si="0"/>
        <v>629127</v>
      </c>
    </row>
    <row r="51" spans="1:6" x14ac:dyDescent="0.45">
      <c r="A51" s="4" t="s">
        <v>73</v>
      </c>
      <c r="B51" s="4"/>
      <c r="C51" s="5"/>
      <c r="D51" s="4" t="s">
        <v>10</v>
      </c>
      <c r="E51" s="9">
        <v>8000</v>
      </c>
      <c r="F51" s="10">
        <f t="shared" si="0"/>
        <v>621127</v>
      </c>
    </row>
    <row r="52" spans="1:6" x14ac:dyDescent="0.45">
      <c r="A52" s="4"/>
      <c r="B52" s="4"/>
      <c r="C52" s="5"/>
      <c r="D52" s="4" t="s">
        <v>12</v>
      </c>
      <c r="E52" s="9">
        <v>27840</v>
      </c>
      <c r="F52" s="10">
        <f t="shared" si="0"/>
        <v>593287</v>
      </c>
    </row>
    <row r="53" spans="1:6" x14ac:dyDescent="0.45">
      <c r="A53" s="4" t="s">
        <v>74</v>
      </c>
      <c r="B53" s="4" t="s">
        <v>14</v>
      </c>
      <c r="C53" s="8">
        <v>100000</v>
      </c>
      <c r="D53" s="4" t="s">
        <v>75</v>
      </c>
      <c r="E53" s="9">
        <v>68520</v>
      </c>
      <c r="F53" s="10">
        <f t="shared" si="0"/>
        <v>624767</v>
      </c>
    </row>
    <row r="54" spans="1:6" x14ac:dyDescent="0.45">
      <c r="A54" s="4" t="s">
        <v>76</v>
      </c>
      <c r="B54" s="4" t="s">
        <v>77</v>
      </c>
      <c r="C54" s="8">
        <v>100000</v>
      </c>
      <c r="D54" s="4" t="s">
        <v>23</v>
      </c>
      <c r="E54" s="9">
        <v>26700</v>
      </c>
      <c r="F54" s="10">
        <f t="shared" si="0"/>
        <v>698067</v>
      </c>
    </row>
    <row r="55" spans="1:6" x14ac:dyDescent="0.45">
      <c r="A55" s="4"/>
      <c r="B55" s="4" t="s">
        <v>78</v>
      </c>
      <c r="C55" s="5">
        <v>960</v>
      </c>
      <c r="D55" s="4"/>
      <c r="E55" s="6"/>
      <c r="F55" s="10">
        <f t="shared" si="0"/>
        <v>699027</v>
      </c>
    </row>
    <row r="56" spans="1:6" x14ac:dyDescent="0.45">
      <c r="A56" s="4"/>
      <c r="B56" s="4" t="s">
        <v>79</v>
      </c>
      <c r="C56" s="8">
        <v>200000</v>
      </c>
      <c r="D56" s="4"/>
      <c r="E56" s="6"/>
      <c r="F56" s="10">
        <f t="shared" si="0"/>
        <v>899027</v>
      </c>
    </row>
    <row r="57" spans="1:6" x14ac:dyDescent="0.45">
      <c r="A57" s="4"/>
      <c r="B57" s="4" t="s">
        <v>11</v>
      </c>
      <c r="C57" s="8">
        <v>100000</v>
      </c>
      <c r="D57" s="4" t="s">
        <v>12</v>
      </c>
      <c r="E57" s="9">
        <v>35360</v>
      </c>
      <c r="F57" s="10">
        <f t="shared" si="0"/>
        <v>963667</v>
      </c>
    </row>
    <row r="58" spans="1:6" x14ac:dyDescent="0.45">
      <c r="A58" s="4"/>
      <c r="B58" s="4" t="s">
        <v>43</v>
      </c>
      <c r="C58" s="8">
        <v>100000</v>
      </c>
      <c r="D58" s="4"/>
      <c r="E58" s="6"/>
      <c r="F58" s="10">
        <f t="shared" si="0"/>
        <v>1063667</v>
      </c>
    </row>
    <row r="59" spans="1:6" x14ac:dyDescent="0.45">
      <c r="A59" s="4" t="s">
        <v>80</v>
      </c>
      <c r="B59" s="4" t="s">
        <v>81</v>
      </c>
      <c r="C59" s="8">
        <v>400000</v>
      </c>
      <c r="D59" s="4"/>
      <c r="E59" s="6"/>
      <c r="F59" s="10">
        <f t="shared" si="0"/>
        <v>1463667</v>
      </c>
    </row>
    <row r="60" spans="1:6" x14ac:dyDescent="0.45">
      <c r="A60" s="4"/>
      <c r="B60" s="4" t="s">
        <v>82</v>
      </c>
      <c r="C60" s="8">
        <v>100000</v>
      </c>
      <c r="D60" s="4"/>
      <c r="E60" s="6"/>
      <c r="F60" s="10">
        <f t="shared" si="0"/>
        <v>1563667</v>
      </c>
    </row>
    <row r="61" spans="1:6" x14ac:dyDescent="0.45">
      <c r="A61" s="4" t="s">
        <v>83</v>
      </c>
      <c r="B61" s="4" t="s">
        <v>84</v>
      </c>
      <c r="C61" s="8">
        <v>100000</v>
      </c>
      <c r="D61" s="4" t="s">
        <v>85</v>
      </c>
      <c r="E61" s="9">
        <v>341900</v>
      </c>
      <c r="F61" s="10">
        <f t="shared" si="0"/>
        <v>1321767</v>
      </c>
    </row>
    <row r="62" spans="1:6" x14ac:dyDescent="0.45">
      <c r="A62" s="4"/>
      <c r="B62" s="4" t="s">
        <v>86</v>
      </c>
      <c r="C62" s="8">
        <v>200000</v>
      </c>
      <c r="D62" s="4" t="s">
        <v>87</v>
      </c>
      <c r="E62" s="9">
        <v>50290</v>
      </c>
      <c r="F62" s="10">
        <f t="shared" si="0"/>
        <v>1471477</v>
      </c>
    </row>
    <row r="63" spans="1:6" x14ac:dyDescent="0.45">
      <c r="A63" s="4"/>
      <c r="B63" s="4" t="s">
        <v>88</v>
      </c>
      <c r="C63" s="8">
        <v>300000</v>
      </c>
      <c r="D63" s="4" t="s">
        <v>89</v>
      </c>
      <c r="E63" s="9">
        <v>130000</v>
      </c>
      <c r="F63" s="10">
        <f t="shared" si="0"/>
        <v>1641477</v>
      </c>
    </row>
    <row r="64" spans="1:6" x14ac:dyDescent="0.45">
      <c r="A64" s="4" t="s">
        <v>90</v>
      </c>
      <c r="B64" s="4" t="s">
        <v>91</v>
      </c>
      <c r="C64" s="8">
        <v>30000</v>
      </c>
      <c r="D64" s="4" t="s">
        <v>92</v>
      </c>
      <c r="E64" s="9">
        <v>110000</v>
      </c>
      <c r="F64" s="10">
        <f t="shared" si="0"/>
        <v>1561477</v>
      </c>
    </row>
    <row r="65" spans="1:6" x14ac:dyDescent="0.45">
      <c r="A65" s="4"/>
      <c r="B65" s="4" t="s">
        <v>93</v>
      </c>
      <c r="C65" s="8">
        <v>50000</v>
      </c>
      <c r="D65" s="4" t="s">
        <v>94</v>
      </c>
      <c r="E65" s="9">
        <v>163380</v>
      </c>
      <c r="F65" s="10">
        <f t="shared" si="0"/>
        <v>1448097</v>
      </c>
    </row>
    <row r="66" spans="1:6" x14ac:dyDescent="0.45">
      <c r="A66" s="4"/>
      <c r="B66" s="4" t="s">
        <v>95</v>
      </c>
      <c r="C66" s="8">
        <v>100000</v>
      </c>
      <c r="D66" s="4" t="s">
        <v>96</v>
      </c>
      <c r="E66" s="9">
        <v>350000</v>
      </c>
      <c r="F66" s="10">
        <f t="shared" si="0"/>
        <v>1198097</v>
      </c>
    </row>
    <row r="67" spans="1:6" x14ac:dyDescent="0.45">
      <c r="A67" s="4"/>
      <c r="B67" s="4" t="s">
        <v>97</v>
      </c>
      <c r="C67" s="8">
        <v>200000</v>
      </c>
      <c r="D67" s="4" t="s">
        <v>30</v>
      </c>
      <c r="E67" s="9">
        <v>110000</v>
      </c>
      <c r="F67" s="10">
        <f t="shared" si="0"/>
        <v>1288097</v>
      </c>
    </row>
    <row r="68" spans="1:6" x14ac:dyDescent="0.45">
      <c r="A68" s="4" t="s">
        <v>98</v>
      </c>
      <c r="B68" s="4" t="s">
        <v>99</v>
      </c>
      <c r="C68" s="8">
        <v>1000000</v>
      </c>
      <c r="D68" s="4" t="s">
        <v>100</v>
      </c>
      <c r="E68" s="9">
        <v>48000</v>
      </c>
      <c r="F68" s="10">
        <f t="shared" si="0"/>
        <v>2240097</v>
      </c>
    </row>
    <row r="69" spans="1:6" x14ac:dyDescent="0.45">
      <c r="A69" s="4" t="s">
        <v>101</v>
      </c>
      <c r="B69" s="4" t="s">
        <v>102</v>
      </c>
      <c r="C69" s="8">
        <v>100000</v>
      </c>
      <c r="D69" s="4" t="s">
        <v>35</v>
      </c>
      <c r="E69" s="9">
        <v>50000</v>
      </c>
      <c r="F69" s="10">
        <f t="shared" si="0"/>
        <v>2290097</v>
      </c>
    </row>
    <row r="70" spans="1:6" x14ac:dyDescent="0.45">
      <c r="A70" s="4"/>
      <c r="B70" s="4" t="s">
        <v>103</v>
      </c>
      <c r="C70" s="8">
        <v>100000</v>
      </c>
      <c r="D70" s="4" t="s">
        <v>104</v>
      </c>
      <c r="E70" s="9">
        <v>100000</v>
      </c>
      <c r="F70" s="10">
        <f t="shared" si="0"/>
        <v>2290097</v>
      </c>
    </row>
    <row r="71" spans="1:6" x14ac:dyDescent="0.45">
      <c r="A71" s="4"/>
      <c r="B71" s="4" t="s">
        <v>105</v>
      </c>
      <c r="C71" s="8">
        <v>200000</v>
      </c>
      <c r="D71" s="4"/>
      <c r="E71" s="6"/>
      <c r="F71" s="10">
        <f t="shared" si="0"/>
        <v>2490097</v>
      </c>
    </row>
    <row r="72" spans="1:6" x14ac:dyDescent="0.45">
      <c r="A72" s="4"/>
      <c r="B72" s="4" t="s">
        <v>106</v>
      </c>
      <c r="C72" s="8">
        <v>200000</v>
      </c>
      <c r="D72" s="4"/>
      <c r="E72" s="6"/>
      <c r="F72" s="10">
        <f t="shared" si="0"/>
        <v>2690097</v>
      </c>
    </row>
    <row r="73" spans="1:6" x14ac:dyDescent="0.45">
      <c r="A73" s="4"/>
      <c r="B73" s="4" t="s">
        <v>107</v>
      </c>
      <c r="C73" s="8">
        <v>100000</v>
      </c>
      <c r="D73" s="4"/>
      <c r="E73" s="6"/>
      <c r="F73" s="10">
        <f t="shared" ref="F73:F124" si="1">F72+C73-E73</f>
        <v>2790097</v>
      </c>
    </row>
    <row r="74" spans="1:6" x14ac:dyDescent="0.45">
      <c r="A74" s="4"/>
      <c r="B74" s="4" t="s">
        <v>57</v>
      </c>
      <c r="C74" s="8">
        <v>1000000</v>
      </c>
      <c r="D74" s="4"/>
      <c r="E74" s="6"/>
      <c r="F74" s="10">
        <f t="shared" si="1"/>
        <v>3790097</v>
      </c>
    </row>
    <row r="75" spans="1:6" x14ac:dyDescent="0.45">
      <c r="A75" s="4"/>
      <c r="B75" s="4" t="s">
        <v>108</v>
      </c>
      <c r="C75" s="8">
        <v>50000</v>
      </c>
      <c r="D75" s="4"/>
      <c r="E75" s="6"/>
      <c r="F75" s="10">
        <f t="shared" si="1"/>
        <v>3840097</v>
      </c>
    </row>
    <row r="76" spans="1:6" x14ac:dyDescent="0.45">
      <c r="A76" s="4"/>
      <c r="B76" s="4" t="s">
        <v>109</v>
      </c>
      <c r="C76" s="8">
        <v>200000</v>
      </c>
      <c r="D76" s="4"/>
      <c r="E76" s="6"/>
      <c r="F76" s="10">
        <f t="shared" si="1"/>
        <v>4040097</v>
      </c>
    </row>
    <row r="77" spans="1:6" x14ac:dyDescent="0.45">
      <c r="A77" s="4"/>
      <c r="B77" s="4" t="s">
        <v>47</v>
      </c>
      <c r="C77" s="8">
        <v>100000</v>
      </c>
      <c r="D77" s="4"/>
      <c r="E77" s="6"/>
      <c r="F77" s="10">
        <f t="shared" si="1"/>
        <v>4140097</v>
      </c>
    </row>
    <row r="78" spans="1:6" x14ac:dyDescent="0.45">
      <c r="A78" s="4"/>
      <c r="B78" s="4" t="s">
        <v>110</v>
      </c>
      <c r="C78" s="8">
        <v>30000</v>
      </c>
      <c r="D78" s="4"/>
      <c r="E78" s="6"/>
      <c r="F78" s="10">
        <f t="shared" si="1"/>
        <v>4170097</v>
      </c>
    </row>
    <row r="79" spans="1:6" x14ac:dyDescent="0.45">
      <c r="A79" s="4"/>
      <c r="B79" s="4" t="s">
        <v>111</v>
      </c>
      <c r="C79" s="8">
        <v>500000</v>
      </c>
      <c r="D79" s="4"/>
      <c r="E79" s="6"/>
      <c r="F79" s="10">
        <f t="shared" si="1"/>
        <v>4670097</v>
      </c>
    </row>
    <row r="80" spans="1:6" x14ac:dyDescent="0.45">
      <c r="A80" s="4"/>
      <c r="B80" s="4" t="s">
        <v>112</v>
      </c>
      <c r="C80" s="8">
        <v>200000</v>
      </c>
      <c r="D80" s="4"/>
      <c r="E80" s="6"/>
      <c r="F80" s="10">
        <f t="shared" si="1"/>
        <v>4870097</v>
      </c>
    </row>
    <row r="81" spans="1:6" x14ac:dyDescent="0.45">
      <c r="A81" s="4"/>
      <c r="B81" s="4" t="s">
        <v>113</v>
      </c>
      <c r="C81" s="8">
        <v>300000</v>
      </c>
      <c r="D81" s="4"/>
      <c r="E81" s="6"/>
      <c r="F81" s="10">
        <f t="shared" si="1"/>
        <v>5170097</v>
      </c>
    </row>
    <row r="82" spans="1:6" x14ac:dyDescent="0.45">
      <c r="A82" s="4"/>
      <c r="B82" s="4" t="s">
        <v>114</v>
      </c>
      <c r="C82" s="8">
        <v>100000</v>
      </c>
      <c r="D82" s="4"/>
      <c r="E82" s="6"/>
      <c r="F82" s="10">
        <f t="shared" si="1"/>
        <v>5270097</v>
      </c>
    </row>
    <row r="83" spans="1:6" x14ac:dyDescent="0.45">
      <c r="A83" s="4"/>
      <c r="B83" s="4" t="s">
        <v>115</v>
      </c>
      <c r="C83" s="8">
        <v>200000</v>
      </c>
      <c r="D83" s="4"/>
      <c r="E83" s="6"/>
      <c r="F83" s="10">
        <f t="shared" si="1"/>
        <v>5470097</v>
      </c>
    </row>
    <row r="84" spans="1:6" x14ac:dyDescent="0.45">
      <c r="A84" s="4" t="s">
        <v>116</v>
      </c>
      <c r="B84" s="4" t="s">
        <v>117</v>
      </c>
      <c r="C84" s="8">
        <v>300000</v>
      </c>
      <c r="D84" s="4" t="s">
        <v>118</v>
      </c>
      <c r="E84" s="9">
        <v>600000</v>
      </c>
      <c r="F84" s="10">
        <f t="shared" si="1"/>
        <v>5170097</v>
      </c>
    </row>
    <row r="85" spans="1:6" x14ac:dyDescent="0.45">
      <c r="A85" s="4" t="s">
        <v>119</v>
      </c>
      <c r="B85" s="4" t="s">
        <v>33</v>
      </c>
      <c r="C85" s="8">
        <v>100000</v>
      </c>
      <c r="D85" s="4" t="s">
        <v>12</v>
      </c>
      <c r="E85" s="9">
        <v>7960</v>
      </c>
      <c r="F85" s="10">
        <f t="shared" si="1"/>
        <v>5262137</v>
      </c>
    </row>
    <row r="86" spans="1:6" x14ac:dyDescent="0.45">
      <c r="A86" s="4"/>
      <c r="B86" s="4" t="s">
        <v>120</v>
      </c>
      <c r="C86" s="8">
        <v>100000</v>
      </c>
      <c r="D86" s="4" t="s">
        <v>49</v>
      </c>
      <c r="E86" s="9">
        <v>39900</v>
      </c>
      <c r="F86" s="10">
        <f t="shared" si="1"/>
        <v>5322237</v>
      </c>
    </row>
    <row r="87" spans="1:6" x14ac:dyDescent="0.45">
      <c r="A87" s="4"/>
      <c r="B87" s="4" t="s">
        <v>121</v>
      </c>
      <c r="C87" s="8">
        <v>30000</v>
      </c>
      <c r="D87" s="4"/>
      <c r="E87" s="6"/>
      <c r="F87" s="10">
        <f t="shared" si="1"/>
        <v>5352237</v>
      </c>
    </row>
    <row r="88" spans="1:6" x14ac:dyDescent="0.45">
      <c r="A88" s="4" t="s">
        <v>122</v>
      </c>
      <c r="B88" s="4" t="s">
        <v>123</v>
      </c>
      <c r="C88" s="8">
        <v>100000</v>
      </c>
      <c r="D88" s="4" t="s">
        <v>124</v>
      </c>
      <c r="E88" s="9">
        <v>600000</v>
      </c>
      <c r="F88" s="10">
        <f t="shared" si="1"/>
        <v>4852237</v>
      </c>
    </row>
    <row r="89" spans="1:6" x14ac:dyDescent="0.45">
      <c r="A89" s="4"/>
      <c r="B89" s="4"/>
      <c r="C89" s="5"/>
      <c r="D89" s="4" t="s">
        <v>125</v>
      </c>
      <c r="E89" s="9">
        <v>250000</v>
      </c>
      <c r="F89" s="10">
        <f t="shared" si="1"/>
        <v>4602237</v>
      </c>
    </row>
    <row r="90" spans="1:6" x14ac:dyDescent="0.45">
      <c r="A90" s="4"/>
      <c r="B90" s="4"/>
      <c r="C90" s="5"/>
      <c r="D90" s="4" t="s">
        <v>12</v>
      </c>
      <c r="E90" s="9">
        <v>25030</v>
      </c>
      <c r="F90" s="10">
        <f t="shared" si="1"/>
        <v>4577207</v>
      </c>
    </row>
    <row r="91" spans="1:6" x14ac:dyDescent="0.45">
      <c r="A91" s="4" t="s">
        <v>126</v>
      </c>
      <c r="B91" s="4"/>
      <c r="C91" s="5"/>
      <c r="D91" s="4" t="s">
        <v>127</v>
      </c>
      <c r="E91" s="9">
        <v>47300</v>
      </c>
      <c r="F91" s="10">
        <f t="shared" si="1"/>
        <v>4529907</v>
      </c>
    </row>
    <row r="92" spans="1:6" x14ac:dyDescent="0.45">
      <c r="A92" s="4"/>
      <c r="B92" s="4"/>
      <c r="C92" s="5"/>
      <c r="D92" s="4" t="s">
        <v>30</v>
      </c>
      <c r="E92" s="9">
        <v>57900</v>
      </c>
      <c r="F92" s="10">
        <f t="shared" si="1"/>
        <v>4472007</v>
      </c>
    </row>
    <row r="93" spans="1:6" x14ac:dyDescent="0.45">
      <c r="A93" s="4" t="s">
        <v>128</v>
      </c>
      <c r="B93" s="4" t="s">
        <v>129</v>
      </c>
      <c r="C93" s="8">
        <v>100000</v>
      </c>
      <c r="D93" s="4" t="s">
        <v>130</v>
      </c>
      <c r="E93" s="9">
        <v>35200</v>
      </c>
      <c r="F93" s="10">
        <f t="shared" si="1"/>
        <v>4536807</v>
      </c>
    </row>
    <row r="94" spans="1:6" x14ac:dyDescent="0.45">
      <c r="A94" s="4" t="s">
        <v>131</v>
      </c>
      <c r="B94" s="4" t="s">
        <v>132</v>
      </c>
      <c r="C94" s="8">
        <v>100000</v>
      </c>
      <c r="D94" s="4" t="s">
        <v>35</v>
      </c>
      <c r="E94" s="9">
        <v>65000</v>
      </c>
      <c r="F94" s="10">
        <f t="shared" si="1"/>
        <v>4571807</v>
      </c>
    </row>
    <row r="95" spans="1:6" x14ac:dyDescent="0.45">
      <c r="A95" s="4"/>
      <c r="B95" s="4" t="s">
        <v>18</v>
      </c>
      <c r="C95" s="8">
        <v>100000</v>
      </c>
      <c r="D95" s="4"/>
      <c r="E95" s="6"/>
      <c r="F95" s="10">
        <f t="shared" si="1"/>
        <v>4671807</v>
      </c>
    </row>
    <row r="96" spans="1:6" x14ac:dyDescent="0.45">
      <c r="A96" s="4"/>
      <c r="B96" s="4"/>
      <c r="C96" s="5"/>
      <c r="D96" s="4"/>
      <c r="E96" s="6"/>
      <c r="F96" s="10">
        <f t="shared" si="1"/>
        <v>4671807</v>
      </c>
    </row>
    <row r="97" spans="1:6" x14ac:dyDescent="0.45">
      <c r="A97" s="4"/>
      <c r="B97" s="4"/>
      <c r="C97" s="5"/>
      <c r="D97" s="4"/>
      <c r="E97" s="6"/>
      <c r="F97" s="10">
        <f t="shared" si="1"/>
        <v>4671807</v>
      </c>
    </row>
    <row r="98" spans="1:6" x14ac:dyDescent="0.45">
      <c r="A98" s="4"/>
      <c r="B98" s="4"/>
      <c r="C98" s="5"/>
      <c r="D98" s="4"/>
      <c r="E98" s="6"/>
      <c r="F98" s="10">
        <f t="shared" si="1"/>
        <v>4671807</v>
      </c>
    </row>
    <row r="99" spans="1:6" x14ac:dyDescent="0.45">
      <c r="A99" s="4"/>
      <c r="B99" s="4"/>
      <c r="C99" s="5"/>
      <c r="D99" s="4"/>
      <c r="E99" s="6"/>
      <c r="F99" s="10">
        <f t="shared" si="1"/>
        <v>4671807</v>
      </c>
    </row>
    <row r="100" spans="1:6" x14ac:dyDescent="0.45">
      <c r="A100" s="4"/>
      <c r="B100" s="4"/>
      <c r="C100" s="5"/>
      <c r="D100" s="4"/>
      <c r="E100" s="6"/>
      <c r="F100" s="10">
        <f t="shared" si="1"/>
        <v>4671807</v>
      </c>
    </row>
    <row r="101" spans="1:6" x14ac:dyDescent="0.45">
      <c r="A101" s="4"/>
      <c r="B101" s="4"/>
      <c r="C101" s="5"/>
      <c r="D101" s="4"/>
      <c r="E101" s="6"/>
      <c r="F101" s="10">
        <f t="shared" si="1"/>
        <v>4671807</v>
      </c>
    </row>
    <row r="102" spans="1:6" x14ac:dyDescent="0.45">
      <c r="A102" s="4"/>
      <c r="B102" s="4"/>
      <c r="C102" s="5"/>
      <c r="D102" s="4"/>
      <c r="E102" s="6"/>
      <c r="F102" s="10">
        <f t="shared" si="1"/>
        <v>4671807</v>
      </c>
    </row>
    <row r="103" spans="1:6" x14ac:dyDescent="0.45">
      <c r="A103" s="4"/>
      <c r="B103" s="4"/>
      <c r="C103" s="5"/>
      <c r="D103" s="4"/>
      <c r="E103" s="6"/>
      <c r="F103" s="10">
        <f t="shared" si="1"/>
        <v>4671807</v>
      </c>
    </row>
    <row r="104" spans="1:6" x14ac:dyDescent="0.45">
      <c r="A104" s="4"/>
      <c r="B104" s="4"/>
      <c r="C104" s="5"/>
      <c r="D104" s="4"/>
      <c r="E104" s="6"/>
      <c r="F104" s="10">
        <f t="shared" si="1"/>
        <v>4671807</v>
      </c>
    </row>
    <row r="105" spans="1:6" x14ac:dyDescent="0.45">
      <c r="A105" s="4"/>
      <c r="B105" s="4"/>
      <c r="C105" s="5"/>
      <c r="D105" s="4"/>
      <c r="E105" s="6"/>
      <c r="F105" s="10">
        <f t="shared" si="1"/>
        <v>4671807</v>
      </c>
    </row>
    <row r="106" spans="1:6" x14ac:dyDescent="0.45">
      <c r="A106" s="4"/>
      <c r="B106" s="4"/>
      <c r="C106" s="5"/>
      <c r="D106" s="4"/>
      <c r="E106" s="6"/>
      <c r="F106" s="10">
        <f t="shared" si="1"/>
        <v>4671807</v>
      </c>
    </row>
    <row r="107" spans="1:6" x14ac:dyDescent="0.45">
      <c r="A107" s="4"/>
      <c r="B107" s="4"/>
      <c r="C107" s="5"/>
      <c r="D107" s="4"/>
      <c r="E107" s="6"/>
      <c r="F107" s="10">
        <f t="shared" si="1"/>
        <v>4671807</v>
      </c>
    </row>
    <row r="108" spans="1:6" x14ac:dyDescent="0.45">
      <c r="A108" s="4"/>
      <c r="B108" s="4"/>
      <c r="C108" s="5"/>
      <c r="D108" s="4"/>
      <c r="E108" s="6"/>
      <c r="F108" s="10">
        <f t="shared" si="1"/>
        <v>4671807</v>
      </c>
    </row>
    <row r="109" spans="1:6" x14ac:dyDescent="0.45">
      <c r="A109" s="4"/>
      <c r="B109" s="4"/>
      <c r="C109" s="5"/>
      <c r="D109" s="4"/>
      <c r="E109" s="6"/>
      <c r="F109" s="10">
        <f t="shared" si="1"/>
        <v>4671807</v>
      </c>
    </row>
    <row r="110" spans="1:6" x14ac:dyDescent="0.45">
      <c r="A110" s="4"/>
      <c r="B110" s="4"/>
      <c r="C110" s="5"/>
      <c r="D110" s="4"/>
      <c r="E110" s="6"/>
      <c r="F110" s="10">
        <f t="shared" si="1"/>
        <v>4671807</v>
      </c>
    </row>
    <row r="111" spans="1:6" x14ac:dyDescent="0.45">
      <c r="A111" s="4"/>
      <c r="B111" s="4"/>
      <c r="C111" s="5"/>
      <c r="D111" s="4"/>
      <c r="E111" s="6"/>
      <c r="F111" s="10">
        <f t="shared" si="1"/>
        <v>4671807</v>
      </c>
    </row>
    <row r="112" spans="1:6" x14ac:dyDescent="0.45">
      <c r="A112" s="4"/>
      <c r="B112" s="4"/>
      <c r="C112" s="5"/>
      <c r="D112" s="4"/>
      <c r="E112" s="6"/>
      <c r="F112" s="10">
        <f t="shared" si="1"/>
        <v>4671807</v>
      </c>
    </row>
    <row r="113" spans="1:6" x14ac:dyDescent="0.45">
      <c r="A113" s="4"/>
      <c r="B113" s="4"/>
      <c r="C113" s="5"/>
      <c r="D113" s="4"/>
      <c r="E113" s="6"/>
      <c r="F113" s="10">
        <f t="shared" si="1"/>
        <v>4671807</v>
      </c>
    </row>
    <row r="114" spans="1:6" x14ac:dyDescent="0.45">
      <c r="A114" s="4"/>
      <c r="B114" s="4"/>
      <c r="C114" s="5"/>
      <c r="D114" s="4"/>
      <c r="E114" s="6"/>
      <c r="F114" s="10">
        <f t="shared" si="1"/>
        <v>4671807</v>
      </c>
    </row>
    <row r="115" spans="1:6" x14ac:dyDescent="0.45">
      <c r="A115" s="4"/>
      <c r="B115" s="4"/>
      <c r="C115" s="5"/>
      <c r="D115" s="4"/>
      <c r="E115" s="6"/>
      <c r="F115" s="10">
        <f t="shared" si="1"/>
        <v>4671807</v>
      </c>
    </row>
    <row r="116" spans="1:6" x14ac:dyDescent="0.45">
      <c r="A116" s="4"/>
      <c r="B116" s="4"/>
      <c r="C116" s="5"/>
      <c r="D116" s="4"/>
      <c r="E116" s="6"/>
      <c r="F116" s="10">
        <f t="shared" si="1"/>
        <v>4671807</v>
      </c>
    </row>
    <row r="117" spans="1:6" x14ac:dyDescent="0.45">
      <c r="A117" s="4"/>
      <c r="B117" s="4"/>
      <c r="C117" s="5"/>
      <c r="D117" s="4"/>
      <c r="E117" s="6"/>
      <c r="F117" s="10">
        <f t="shared" si="1"/>
        <v>4671807</v>
      </c>
    </row>
    <row r="118" spans="1:6" x14ac:dyDescent="0.45">
      <c r="A118" s="4"/>
      <c r="B118" s="4"/>
      <c r="C118" s="5"/>
      <c r="D118" s="4"/>
      <c r="E118" s="6"/>
      <c r="F118" s="10">
        <f t="shared" si="1"/>
        <v>4671807</v>
      </c>
    </row>
    <row r="119" spans="1:6" x14ac:dyDescent="0.45">
      <c r="A119" s="4"/>
      <c r="B119" s="4"/>
      <c r="C119" s="5"/>
      <c r="D119" s="4"/>
      <c r="E119" s="6"/>
      <c r="F119" s="10">
        <f t="shared" si="1"/>
        <v>4671807</v>
      </c>
    </row>
    <row r="120" spans="1:6" x14ac:dyDescent="0.45">
      <c r="A120" s="4"/>
      <c r="B120" s="4"/>
      <c r="C120" s="5"/>
      <c r="D120" s="4"/>
      <c r="E120" s="6"/>
      <c r="F120" s="10">
        <f t="shared" si="1"/>
        <v>4671807</v>
      </c>
    </row>
    <row r="121" spans="1:6" x14ac:dyDescent="0.45">
      <c r="A121" s="4"/>
      <c r="B121" s="4"/>
      <c r="C121" s="5"/>
      <c r="D121" s="4"/>
      <c r="E121" s="6"/>
      <c r="F121" s="10">
        <f t="shared" si="1"/>
        <v>4671807</v>
      </c>
    </row>
    <row r="122" spans="1:6" x14ac:dyDescent="0.45">
      <c r="A122" s="4"/>
      <c r="B122" s="4"/>
      <c r="C122" s="5"/>
      <c r="D122" s="4"/>
      <c r="E122" s="6"/>
      <c r="F122" s="10">
        <f t="shared" si="1"/>
        <v>4671807</v>
      </c>
    </row>
    <row r="123" spans="1:6" x14ac:dyDescent="0.45">
      <c r="A123" s="4"/>
      <c r="B123" s="4"/>
      <c r="C123" s="5"/>
      <c r="D123" s="4"/>
      <c r="E123" s="6"/>
      <c r="F123" s="10">
        <f t="shared" si="1"/>
        <v>4671807</v>
      </c>
    </row>
    <row r="124" spans="1:6" x14ac:dyDescent="0.45">
      <c r="A124" s="4"/>
      <c r="B124" s="4"/>
      <c r="C124" s="5"/>
      <c r="D124" s="4"/>
      <c r="E124" s="6"/>
      <c r="F124" s="10">
        <f t="shared" si="1"/>
        <v>4671807</v>
      </c>
    </row>
    <row r="125" spans="1:6" x14ac:dyDescent="0.45">
      <c r="A125" s="1" t="s">
        <v>133</v>
      </c>
      <c r="B125" s="1" t="s">
        <v>134</v>
      </c>
      <c r="C125" s="5">
        <f>SUM(C7:C124)</f>
        <v>11555960</v>
      </c>
      <c r="D125" s="1" t="s">
        <v>135</v>
      </c>
      <c r="E125" s="6">
        <f>SUM(E7:E124)</f>
        <v>6884153</v>
      </c>
      <c r="F125" s="12">
        <f>C125-E125</f>
        <v>4671807</v>
      </c>
    </row>
    <row r="126" spans="1:6" x14ac:dyDescent="0.45">
      <c r="A126" s="1" t="s">
        <v>136</v>
      </c>
      <c r="B126" s="1" t="s">
        <v>137</v>
      </c>
      <c r="C126" s="5">
        <f>C125</f>
        <v>11555960</v>
      </c>
      <c r="D126" s="1" t="s">
        <v>138</v>
      </c>
      <c r="E126" s="6">
        <f>E125</f>
        <v>6884153</v>
      </c>
      <c r="F126" s="10">
        <f>F124</f>
        <v>4671807</v>
      </c>
    </row>
  </sheetData>
  <mergeCells count="7">
    <mergeCell ref="A1:F2"/>
    <mergeCell ref="A3:F3"/>
    <mergeCell ref="A4:F4"/>
    <mergeCell ref="A5:A6"/>
    <mergeCell ref="B5:C5"/>
    <mergeCell ref="D5:E5"/>
    <mergeCell ref="F5:F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seohyun k</dc:creator>
  <cp:lastModifiedBy>seohyun k</cp:lastModifiedBy>
  <dcterms:created xsi:type="dcterms:W3CDTF">2026-06-22T02:19:27Z</dcterms:created>
  <dcterms:modified xsi:type="dcterms:W3CDTF">2026-06-22T23:58:50Z</dcterms:modified>
</cp:coreProperties>
</file>