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안성시탁구협회관련\2025년도\관내\제4회 안성맞춤 바우덕이배 종별 탁구대회\"/>
    </mc:Choice>
  </mc:AlternateContent>
  <xr:revisionPtr revIDLastSave="0" documentId="13_ncr:1_{AB53AE37-1E8C-4B04-B475-1F0214997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참가신청서" sheetId="7" r:id="rId1"/>
    <sheet name="참가신청서 (참고용)" sheetId="8" r:id="rId2"/>
    <sheet name="스폰내역" sheetId="11" r:id="rId3"/>
  </sheets>
  <definedNames>
    <definedName name="_xlnm.Print_Area" localSheetId="0">참가신청서!$A$1:$Y$38</definedName>
    <definedName name="_xlnm.Print_Area" localSheetId="1">'참가신청서 (참고용)'!$A$1:$Z$38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1" l="1"/>
  <c r="E16" i="11"/>
  <c r="AB5" i="7" l="1"/>
  <c r="AB4" i="7"/>
  <c r="X37" i="7"/>
  <c r="W37" i="7"/>
  <c r="V37" i="7"/>
  <c r="Y35" i="7" l="1"/>
  <c r="Y36" i="8" l="1"/>
  <c r="Y35" i="8"/>
  <c r="Y34" i="8"/>
  <c r="Y33" i="8"/>
  <c r="Y32" i="8"/>
  <c r="Y31" i="8"/>
  <c r="Y30" i="8"/>
  <c r="Y29" i="8"/>
  <c r="Y28" i="8"/>
  <c r="P28" i="8"/>
  <c r="Q28" i="8" s="1"/>
  <c r="Y27" i="8"/>
  <c r="P27" i="8"/>
  <c r="Q27" i="8" s="1"/>
  <c r="Y26" i="8"/>
  <c r="P26" i="8"/>
  <c r="Q26" i="8" s="1"/>
  <c r="Y25" i="8"/>
  <c r="P25" i="8"/>
  <c r="Q25" i="8" s="1"/>
  <c r="Y24" i="8"/>
  <c r="P24" i="8"/>
  <c r="Q24" i="8" s="1"/>
  <c r="Y23" i="8"/>
  <c r="P23" i="8"/>
  <c r="Q23" i="8" s="1"/>
  <c r="Y22" i="8"/>
  <c r="P22" i="8"/>
  <c r="Q22" i="8" s="1"/>
  <c r="Y21" i="8"/>
  <c r="P21" i="8"/>
  <c r="Q21" i="8" s="1"/>
  <c r="Y20" i="8"/>
  <c r="P20" i="8"/>
  <c r="Q20" i="8" s="1"/>
  <c r="Y19" i="8"/>
  <c r="P19" i="8"/>
  <c r="Q19" i="8" s="1"/>
  <c r="Y18" i="8"/>
  <c r="P18" i="8"/>
  <c r="Q18" i="8" s="1"/>
  <c r="Y17" i="8"/>
  <c r="P17" i="8"/>
  <c r="Q17" i="8" s="1"/>
  <c r="Y16" i="8"/>
  <c r="P16" i="8"/>
  <c r="Q16" i="8" s="1"/>
  <c r="Y15" i="8"/>
  <c r="P15" i="8"/>
  <c r="Q15" i="8" s="1"/>
  <c r="Y14" i="8"/>
  <c r="P14" i="8"/>
  <c r="Q14" i="8" s="1"/>
  <c r="Y13" i="8"/>
  <c r="P13" i="8"/>
  <c r="Q13" i="8" s="1"/>
  <c r="Y12" i="8"/>
  <c r="P12" i="8"/>
  <c r="Q12" i="8" s="1"/>
  <c r="Y11" i="8"/>
  <c r="Q11" i="8"/>
  <c r="P11" i="8"/>
  <c r="Y10" i="8"/>
  <c r="P10" i="8"/>
  <c r="Q10" i="8" s="1"/>
  <c r="Y9" i="8"/>
  <c r="P9" i="8"/>
  <c r="Q9" i="8" s="1"/>
  <c r="Y8" i="8"/>
  <c r="P8" i="8"/>
  <c r="Q8" i="8" s="1"/>
  <c r="Y7" i="8"/>
  <c r="P7" i="8"/>
  <c r="Q7" i="8" s="1"/>
  <c r="AC6" i="8"/>
  <c r="Y6" i="8"/>
  <c r="P6" i="8"/>
  <c r="Q6" i="8" s="1"/>
  <c r="AC5" i="8"/>
  <c r="Y5" i="8"/>
  <c r="P5" i="8"/>
  <c r="Q5" i="8" s="1"/>
  <c r="AC4" i="8"/>
  <c r="Y4" i="8"/>
  <c r="P4" i="8"/>
  <c r="Q4" i="8" s="1"/>
  <c r="X37" i="8" l="1"/>
  <c r="AC7" i="8"/>
  <c r="AB6" i="7"/>
  <c r="Y34" i="7"/>
  <c r="Y33" i="7"/>
  <c r="Y32" i="7"/>
  <c r="Y31" i="7"/>
  <c r="Y30" i="7"/>
  <c r="Y29" i="7"/>
  <c r="Y28" i="7"/>
  <c r="P28" i="7"/>
  <c r="Q28" i="7" s="1"/>
  <c r="Y27" i="7"/>
  <c r="P27" i="7"/>
  <c r="Q27" i="7" s="1"/>
  <c r="Y26" i="7"/>
  <c r="P26" i="7"/>
  <c r="Q26" i="7" s="1"/>
  <c r="Y25" i="7"/>
  <c r="P25" i="7"/>
  <c r="Q25" i="7" s="1"/>
  <c r="Y24" i="7"/>
  <c r="P24" i="7"/>
  <c r="Q24" i="7" s="1"/>
  <c r="Y23" i="7"/>
  <c r="P23" i="7"/>
  <c r="Q23" i="7" s="1"/>
  <c r="Y22" i="7"/>
  <c r="P22" i="7"/>
  <c r="Q22" i="7" s="1"/>
  <c r="Y21" i="7"/>
  <c r="P21" i="7"/>
  <c r="Q21" i="7" s="1"/>
  <c r="Y20" i="7"/>
  <c r="P20" i="7"/>
  <c r="Q20" i="7" s="1"/>
  <c r="Y19" i="7"/>
  <c r="P19" i="7"/>
  <c r="Q19" i="7" s="1"/>
  <c r="Y18" i="7"/>
  <c r="P18" i="7"/>
  <c r="Q18" i="7" s="1"/>
  <c r="Y17" i="7"/>
  <c r="P17" i="7"/>
  <c r="Q17" i="7" s="1"/>
  <c r="Y16" i="7"/>
  <c r="P16" i="7"/>
  <c r="Q16" i="7" s="1"/>
  <c r="Y15" i="7"/>
  <c r="P15" i="7"/>
  <c r="Q15" i="7" s="1"/>
  <c r="Y14" i="7"/>
  <c r="P14" i="7"/>
  <c r="Q14" i="7" s="1"/>
  <c r="Y13" i="7"/>
  <c r="P13" i="7"/>
  <c r="Q13" i="7" s="1"/>
  <c r="Y12" i="7"/>
  <c r="P12" i="7"/>
  <c r="Q12" i="7" s="1"/>
  <c r="Y11" i="7"/>
  <c r="P11" i="7"/>
  <c r="Q11" i="7" s="1"/>
  <c r="Y10" i="7"/>
  <c r="P10" i="7"/>
  <c r="Q10" i="7" s="1"/>
  <c r="Y9" i="7"/>
  <c r="P9" i="7"/>
  <c r="Q9" i="7" s="1"/>
  <c r="Y8" i="7"/>
  <c r="P8" i="7"/>
  <c r="Q8" i="7" s="1"/>
  <c r="Y7" i="7"/>
  <c r="P7" i="7"/>
  <c r="Q7" i="7" s="1"/>
  <c r="Y6" i="7"/>
  <c r="P6" i="7"/>
  <c r="Q6" i="7" s="1"/>
  <c r="Y5" i="7"/>
  <c r="P5" i="7"/>
  <c r="Q5" i="7" s="1"/>
  <c r="Y4" i="7"/>
  <c r="P4" i="7"/>
  <c r="Q4" i="7" s="1"/>
  <c r="Y37" i="7" l="1"/>
  <c r="AB7" i="7"/>
</calcChain>
</file>

<file path=xl/sharedStrings.xml><?xml version="1.0" encoding="utf-8"?>
<sst xmlns="http://schemas.openxmlformats.org/spreadsheetml/2006/main" count="290" uniqueCount="111">
  <si>
    <t>성별</t>
  </si>
  <si>
    <t>비고</t>
  </si>
  <si>
    <t>성명</t>
    <phoneticPr fontId="1" type="noConversion"/>
  </si>
  <si>
    <t>no</t>
    <phoneticPr fontId="1" type="noConversion"/>
  </si>
  <si>
    <t>부수</t>
    <phoneticPr fontId="1" type="noConversion"/>
  </si>
  <si>
    <t>구분</t>
    <phoneticPr fontId="1" type="noConversion"/>
  </si>
  <si>
    <t>선수 1</t>
    <phoneticPr fontId="1" type="noConversion"/>
  </si>
  <si>
    <t>팀명</t>
    <phoneticPr fontId="1" type="noConversion"/>
  </si>
  <si>
    <t>협회비</t>
    <phoneticPr fontId="1" type="noConversion"/>
  </si>
  <si>
    <t>계</t>
    <phoneticPr fontId="1" type="noConversion"/>
  </si>
  <si>
    <t>비고</t>
    <phoneticPr fontId="1" type="noConversion"/>
  </si>
  <si>
    <t>개인전</t>
    <phoneticPr fontId="1" type="noConversion"/>
  </si>
  <si>
    <t>개인단식</t>
    <phoneticPr fontId="1" type="noConversion"/>
  </si>
  <si>
    <t>참가비 및 협회비</t>
    <phoneticPr fontId="1" type="noConversion"/>
  </si>
  <si>
    <t>참가신청서 및 참가비</t>
    <phoneticPr fontId="1" type="noConversion"/>
  </si>
  <si>
    <t>합부수</t>
    <phoneticPr fontId="1" type="noConversion"/>
  </si>
  <si>
    <t>참가비</t>
    <phoneticPr fontId="1" type="noConversion"/>
  </si>
  <si>
    <t>선수 2</t>
    <phoneticPr fontId="1" type="noConversion"/>
  </si>
  <si>
    <t>선수 3</t>
    <phoneticPr fontId="1" type="noConversion"/>
  </si>
  <si>
    <t>3인 단체전 (단단단)</t>
    <phoneticPr fontId="1" type="noConversion"/>
  </si>
  <si>
    <t>단체전</t>
    <phoneticPr fontId="1" type="noConversion"/>
  </si>
  <si>
    <r>
      <t xml:space="preserve">소속 : 에이스탁구클럽
감독 : 임원철
연락처 : </t>
    </r>
    <r>
      <rPr>
        <sz val="16"/>
        <color theme="1"/>
        <rFont val="KT&amp;G 상상본문 L"/>
        <family val="3"/>
        <charset val="129"/>
      </rPr>
      <t>010-4855-4218</t>
    </r>
    <phoneticPr fontId="1" type="noConversion"/>
  </si>
  <si>
    <t>김지웅</t>
  </si>
  <si>
    <t>안성맞춤부</t>
  </si>
  <si>
    <t>남</t>
  </si>
  <si>
    <t>김재희</t>
  </si>
  <si>
    <t>이호준</t>
  </si>
  <si>
    <t>바우덕이1부</t>
  </si>
  <si>
    <t>전대봉</t>
  </si>
  <si>
    <t>박찬길</t>
  </si>
  <si>
    <t>바우덕이2부</t>
  </si>
  <si>
    <t>정춘견</t>
  </si>
  <si>
    <t>김진호</t>
  </si>
  <si>
    <t>문명주</t>
  </si>
  <si>
    <t>여</t>
  </si>
  <si>
    <t>류강자</t>
  </si>
  <si>
    <t>박성민</t>
  </si>
  <si>
    <t>남초심부</t>
  </si>
  <si>
    <t>김성대</t>
  </si>
  <si>
    <t>방두원</t>
  </si>
  <si>
    <t>김혜훈</t>
  </si>
  <si>
    <t>백수빈</t>
  </si>
  <si>
    <t>오의석</t>
  </si>
  <si>
    <t>김기봉</t>
  </si>
  <si>
    <t>오학새</t>
  </si>
  <si>
    <t>이설희</t>
  </si>
  <si>
    <t>여초심부</t>
  </si>
  <si>
    <t>인은화</t>
  </si>
  <si>
    <t>우혜옥</t>
  </si>
  <si>
    <t>이현희</t>
  </si>
  <si>
    <t>허계화</t>
  </si>
  <si>
    <t>유동재</t>
  </si>
  <si>
    <t>에이스1</t>
    <phoneticPr fontId="1" type="noConversion"/>
  </si>
  <si>
    <t>에이스3</t>
  </si>
  <si>
    <t>에이스4</t>
  </si>
  <si>
    <t>에이스5</t>
  </si>
  <si>
    <t>에이스6</t>
  </si>
  <si>
    <t>에이스7</t>
  </si>
  <si>
    <t>에이스8</t>
  </si>
  <si>
    <t>에이스9</t>
  </si>
  <si>
    <t>에이스2</t>
    <phoneticPr fontId="1" type="noConversion"/>
  </si>
  <si>
    <t>김지웅</t>
    <phoneticPr fontId="1" type="noConversion"/>
  </si>
  <si>
    <t>장우용</t>
    <phoneticPr fontId="1" type="noConversion"/>
  </si>
  <si>
    <t>이호준</t>
    <phoneticPr fontId="1" type="noConversion"/>
  </si>
  <si>
    <t>김재희</t>
    <phoneticPr fontId="1" type="noConversion"/>
  </si>
  <si>
    <t>김정민</t>
    <phoneticPr fontId="1" type="noConversion"/>
  </si>
  <si>
    <t>박찬길</t>
    <phoneticPr fontId="1" type="noConversion"/>
  </si>
  <si>
    <t>김창욱</t>
  </si>
  <si>
    <t>김경섭</t>
  </si>
  <si>
    <t>김정민</t>
  </si>
  <si>
    <t>김유나</t>
  </si>
  <si>
    <t>한미자</t>
  </si>
  <si>
    <t>황영순</t>
  </si>
  <si>
    <t>안은화</t>
  </si>
  <si>
    <t>최병일</t>
    <phoneticPr fontId="1" type="noConversion"/>
  </si>
  <si>
    <t>정춘견</t>
    <phoneticPr fontId="1" type="noConversion"/>
  </si>
  <si>
    <t>장우용</t>
  </si>
  <si>
    <t>우혜옥</t>
    <phoneticPr fontId="1" type="noConversion"/>
  </si>
  <si>
    <t>한미자</t>
    <phoneticPr fontId="1" type="noConversion"/>
  </si>
  <si>
    <t>김유나</t>
    <phoneticPr fontId="1" type="noConversion"/>
  </si>
  <si>
    <t>최병일</t>
  </si>
  <si>
    <t>○</t>
  </si>
  <si>
    <t>합 계</t>
    <phoneticPr fontId="1" type="noConversion"/>
  </si>
  <si>
    <t>김성대</t>
    <phoneticPr fontId="1" type="noConversion"/>
  </si>
  <si>
    <t>안서준</t>
    <phoneticPr fontId="1" type="noConversion"/>
  </si>
  <si>
    <t>합 계</t>
    <phoneticPr fontId="1" type="noConversion"/>
  </si>
  <si>
    <t>이  름</t>
    <phoneticPr fontId="1" type="noConversion"/>
  </si>
  <si>
    <t>금 액</t>
    <phoneticPr fontId="1" type="noConversion"/>
  </si>
  <si>
    <t>비  고</t>
    <phoneticPr fontId="1" type="noConversion"/>
  </si>
  <si>
    <t>이설희</t>
    <phoneticPr fontId="1" type="noConversion"/>
  </si>
  <si>
    <t>현 금</t>
    <phoneticPr fontId="1" type="noConversion"/>
  </si>
  <si>
    <t>민영기</t>
    <phoneticPr fontId="1" type="noConversion"/>
  </si>
  <si>
    <t>이현희</t>
    <phoneticPr fontId="1" type="noConversion"/>
  </si>
  <si>
    <t>현금스폰 합계</t>
    <phoneticPr fontId="1" type="noConversion"/>
  </si>
  <si>
    <t>현물스폰 합계</t>
    <phoneticPr fontId="1" type="noConversion"/>
  </si>
  <si>
    <t>No.</t>
    <phoneticPr fontId="1" type="noConversion"/>
  </si>
  <si>
    <t>스폰내역</t>
    <phoneticPr fontId="1" type="noConversion"/>
  </si>
  <si>
    <t>수 량</t>
    <phoneticPr fontId="1" type="noConversion"/>
  </si>
  <si>
    <t>김진호</t>
    <phoneticPr fontId="1" type="noConversion"/>
  </si>
  <si>
    <t>제3회 안성맞춤 바우덕이배 종별 탁구대회 스폰내역</t>
    <phoneticPr fontId="1" type="noConversion"/>
  </si>
  <si>
    <t>이성필</t>
    <phoneticPr fontId="1" type="noConversion"/>
  </si>
  <si>
    <t>치 킨</t>
    <phoneticPr fontId="1" type="noConversion"/>
  </si>
  <si>
    <t>허계화</t>
    <phoneticPr fontId="1" type="noConversion"/>
  </si>
  <si>
    <t>삶은계란</t>
    <phoneticPr fontId="1" type="noConversion"/>
  </si>
  <si>
    <t>음 료</t>
    <phoneticPr fontId="1" type="noConversion"/>
  </si>
  <si>
    <t>김기봉</t>
    <phoneticPr fontId="1" type="noConversion"/>
  </si>
  <si>
    <t>김혜정</t>
    <phoneticPr fontId="1" type="noConversion"/>
  </si>
  <si>
    <t>신원탁구클럽</t>
    <phoneticPr fontId="1" type="noConversion"/>
  </si>
  <si>
    <t>조경진</t>
    <phoneticPr fontId="1" type="noConversion"/>
  </si>
  <si>
    <t>오의석 우승기념</t>
    <phoneticPr fontId="1" type="noConversion"/>
  </si>
  <si>
    <t xml:space="preserve">소속 : 
감독 : 
연락처 :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</si>
</sst>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26"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8"/>
      <color theme="1"/>
      <name val="KT&amp;G 상상본문 L"/>
      <family val="3"/>
      <charset val="129"/>
    </font>
    <font>
      <sz val="16"/>
      <color theme="1"/>
      <name val="KT&amp;G 상상본문 L"/>
      <family val="3"/>
      <charset val="129"/>
    </font>
    <font>
      <sz val="28"/>
      <color theme="1"/>
      <name val="KT&amp;G 상상본문 L"/>
      <family val="3"/>
      <charset val="129"/>
    </font>
    <font>
      <sz val="10"/>
      <color theme="1"/>
      <name val="KT&amp;G 상상본문 L"/>
      <family val="3"/>
      <charset val="129"/>
    </font>
    <font>
      <sz val="24"/>
      <color theme="1"/>
      <name val="KT&amp;G 상상본문 L"/>
      <family val="3"/>
      <charset val="129"/>
    </font>
    <font>
      <b/>
      <sz val="24"/>
      <color theme="1"/>
      <name val="KT&amp;G 상상본문 L"/>
      <family val="3"/>
      <charset val="129"/>
    </font>
    <font>
      <b/>
      <sz val="10"/>
      <color theme="1"/>
      <name val="KT&amp;G 상상본문 L"/>
      <family val="3"/>
      <charset val="129"/>
    </font>
    <font>
      <sz val="14"/>
      <color theme="1"/>
      <name val="KT&amp;G 상상본문 L"/>
      <family val="3"/>
      <charset val="129"/>
    </font>
    <font>
      <sz val="14"/>
      <color rgb="FF000000"/>
      <name val="KT&amp;G 상상본문 L"/>
      <family val="3"/>
      <charset val="129"/>
    </font>
    <font>
      <b/>
      <sz val="14"/>
      <color rgb="FF000000"/>
      <name val="KT&amp;G 상상본문 L"/>
      <family val="3"/>
      <charset val="129"/>
    </font>
    <font>
      <sz val="14"/>
      <name val="KT&amp;G 상상본문 L"/>
      <family val="3"/>
      <charset val="129"/>
    </font>
    <font>
      <b/>
      <sz val="18"/>
      <color rgb="FF000000"/>
      <name val="KT&amp;G 상상본문 L"/>
      <family val="3"/>
      <charset val="129"/>
    </font>
    <font>
      <b/>
      <sz val="20"/>
      <color rgb="FF000000"/>
      <name val="KT&amp;G 상상본문 L"/>
      <family val="3"/>
      <charset val="129"/>
    </font>
    <font>
      <b/>
      <sz val="18"/>
      <color theme="1"/>
      <name val="KT&amp;G 상상본문 L"/>
      <family val="3"/>
      <charset val="129"/>
    </font>
    <font>
      <b/>
      <sz val="12"/>
      <color rgb="FF000000"/>
      <name val="KT&amp;G 상상본문 L"/>
      <family val="3"/>
      <charset val="129"/>
    </font>
    <font>
      <sz val="12"/>
      <color rgb="FF000000"/>
      <name val="KT&amp;G 상상본문 L"/>
      <family val="3"/>
      <charset val="129"/>
    </font>
    <font>
      <sz val="12"/>
      <color theme="1"/>
      <name val="KT&amp;G 상상본문 L"/>
      <family val="3"/>
      <charset val="129"/>
    </font>
    <font>
      <b/>
      <sz val="10"/>
      <color rgb="FF000000"/>
      <name val="KT&amp;G 상상본문 L"/>
      <family val="3"/>
      <charset val="129"/>
    </font>
    <font>
      <sz val="11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8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176" fontId="6" fillId="4" borderId="0" xfId="0" applyNumberFormat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0" fillId="4" borderId="0" xfId="0" applyFont="1" applyFill="1">
      <alignment vertical="center"/>
    </xf>
    <xf numFmtId="176" fontId="11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11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3" fillId="0" borderId="1" xfId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3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77" fontId="23" fillId="0" borderId="5" xfId="0" applyNumberFormat="1" applyFont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77" fontId="23" fillId="0" borderId="8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77" fontId="23" fillId="0" borderId="24" xfId="0" applyNumberFormat="1" applyFont="1" applyBorder="1" applyAlignment="1">
      <alignment horizontal="right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177" fontId="23" fillId="0" borderId="28" xfId="0" applyNumberFormat="1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177" fontId="23" fillId="0" borderId="32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 wrapText="1"/>
    </xf>
    <xf numFmtId="177" fontId="14" fillId="0" borderId="4" xfId="0" applyNumberFormat="1" applyFont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238126</xdr:colOff>
      <xdr:row>0</xdr:row>
      <xdr:rowOff>923926</xdr:rowOff>
    </xdr:from>
    <xdr:to>
      <xdr:col>19</xdr:col>
      <xdr:colOff>476250</xdr:colOff>
      <xdr:row>1</xdr:row>
      <xdr:rowOff>390525</xdr:rowOff>
    </xdr:to>
    <xdr:sp macro="" textlink="">
      <xdr:nvSpPr>
        <xdr:cNvPr id="2" name="사각형 설명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45626" y="923926"/>
          <a:ext cx="1952624" cy="530224"/>
        </a:xfrm>
        <a:prstGeom prst="wedgeRectCallout">
          <a:avLst>
            <a:gd name="adj1" fmla="val -34716"/>
            <a:gd name="adj2" fmla="val 114876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입력하지 마세요</a:t>
          </a:r>
          <a:r>
            <a:rPr lang="en-US" altLang="ko-KR" sz="1100"/>
            <a:t>~ </a:t>
          </a:r>
          <a:r>
            <a:rPr lang="ko-KR" altLang="en-US" sz="1100"/>
            <a:t>서식걸림</a:t>
          </a:r>
          <a:endParaRPr lang="en-US" altLang="ko-KR" sz="1100"/>
        </a:p>
      </xdr:txBody>
    </xdr:sp>
    <xdr:clientData/>
  </xdr:twoCellAnchor>
  <xdr:twoCellAnchor>
    <xdr:from>
      <xdr:col>15</xdr:col>
      <xdr:colOff>31750</xdr:colOff>
      <xdr:row>3</xdr:row>
      <xdr:rowOff>0</xdr:rowOff>
    </xdr:from>
    <xdr:to>
      <xdr:col>17</xdr:col>
      <xdr:colOff>47625</xdr:colOff>
      <xdr:row>27</xdr:row>
      <xdr:rowOff>492126</xdr:rowOff>
    </xdr:to>
    <xdr:sp macro="" textlink="">
      <xdr:nvSpPr>
        <xdr:cNvPr id="3" name="모서리가 둥근 직사각형 2">
          <a:extLst>
            <a:ext uri="{FF2B5EF4-FFF2-40B4-BE49-F238E27FC236}">
              <a16:creationId xmlns:a16="http://schemas.microsoft.com/office/drawing/2014/main" id="{16BB1420-AC23-4C7B-A704-0D83494ECFF6}"/>
            </a:ext>
          </a:extLst>
        </xdr:cNvPr>
        <xdr:cNvSpPr/>
      </xdr:nvSpPr>
      <xdr:spPr>
        <a:xfrm>
          <a:off x="8683625" y="2206625"/>
          <a:ext cx="1651000" cy="12684126"/>
        </a:xfrm>
        <a:prstGeom prst="roundRect">
          <a:avLst>
            <a:gd name="adj" fmla="val 833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7</xdr:col>
      <xdr:colOff>15875</xdr:colOff>
      <xdr:row>29</xdr:row>
      <xdr:rowOff>31749</xdr:rowOff>
    </xdr:from>
    <xdr:to>
      <xdr:col>18</xdr:col>
      <xdr:colOff>15876</xdr:colOff>
      <xdr:row>33</xdr:row>
      <xdr:rowOff>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13E97F28-1503-4323-B11C-C9BADC300A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763"/>
        <a:stretch/>
      </xdr:blipFill>
      <xdr:spPr>
        <a:xfrm>
          <a:off x="4111625" y="15446374"/>
          <a:ext cx="6778626" cy="2000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704850</xdr:colOff>
      <xdr:row>0</xdr:row>
      <xdr:rowOff>923926</xdr:rowOff>
    </xdr:from>
    <xdr:to>
      <xdr:col>20</xdr:col>
      <xdr:colOff>552450</xdr:colOff>
      <xdr:row>1</xdr:row>
      <xdr:rowOff>390525</xdr:rowOff>
    </xdr:to>
    <xdr:sp macro="" textlink="">
      <xdr:nvSpPr>
        <xdr:cNvPr id="2" name="사각형 설명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168890" y="923926"/>
          <a:ext cx="2103120" cy="518159"/>
        </a:xfrm>
        <a:prstGeom prst="wedgeRectCallout">
          <a:avLst>
            <a:gd name="adj1" fmla="val -36704"/>
            <a:gd name="adj2" fmla="val 153798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입력하지 마세요</a:t>
          </a:r>
          <a:r>
            <a:rPr lang="en-US" altLang="ko-KR" sz="1100"/>
            <a:t>~ </a:t>
          </a:r>
          <a:r>
            <a:rPr lang="ko-KR" altLang="en-US" sz="1100"/>
            <a:t>서식걸림</a:t>
          </a:r>
          <a:endParaRPr lang="en-US" altLang="ko-K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8"/>
  <sheetViews>
    <sheetView tabSelected="1" view="pageBreakPreview" zoomScale="60" zoomScaleNormal="70" workbookViewId="0">
      <selection activeCell="E1" sqref="E1:W1"/>
    </sheetView>
  </sheetViews>
  <sheetFormatPr defaultColWidth="8.7109375" defaultRowHeight="12"/>
  <cols>
    <col min="1" max="1" width="7.42578125" style="3" customWidth="1"/>
    <col min="2" max="2" width="13" style="3" customWidth="1"/>
    <col min="3" max="3" width="8.28515625" style="3" customWidth="1"/>
    <col min="4" max="4" width="14.7109375" style="3" customWidth="1"/>
    <col min="5" max="5" width="9.85546875" style="3" customWidth="1"/>
    <col min="6" max="6" width="7.42578125" style="3" customWidth="1"/>
    <col min="7" max="7" width="0.7109375" style="3" customWidth="1"/>
    <col min="8" max="8" width="7.42578125" style="3" customWidth="1"/>
    <col min="9" max="9" width="10.85546875" style="5" customWidth="1"/>
    <col min="10" max="10" width="11" style="3" customWidth="1"/>
    <col min="11" max="11" width="5.7109375" style="3" customWidth="1"/>
    <col min="12" max="12" width="10.85546875" style="3" customWidth="1"/>
    <col min="13" max="13" width="5.7109375" style="3" customWidth="1"/>
    <col min="14" max="14" width="11" style="3" customWidth="1"/>
    <col min="15" max="15" width="5.7109375" style="3" customWidth="1"/>
    <col min="16" max="16" width="8.28515625" style="3" customWidth="1"/>
    <col min="17" max="17" width="16.140625" style="3" customWidth="1"/>
    <col min="18" max="18" width="8.7109375" style="3"/>
    <col min="19" max="19" width="0.7109375" style="3" customWidth="1"/>
    <col min="20" max="20" width="7.42578125" style="3" customWidth="1"/>
    <col min="21" max="21" width="13" style="3" customWidth="1"/>
    <col min="22" max="24" width="11.85546875" style="6" customWidth="1"/>
    <col min="25" max="25" width="11.85546875" style="3" customWidth="1"/>
    <col min="26" max="26" width="2.5703125" style="3" customWidth="1"/>
    <col min="27" max="27" width="16" style="3" customWidth="1"/>
    <col min="28" max="28" width="14" style="3" customWidth="1"/>
    <col min="29" max="16384" width="8.7109375" style="3"/>
  </cols>
  <sheetData>
    <row r="1" spans="1:28" ht="83.25" customHeight="1">
      <c r="A1" s="70" t="s">
        <v>110</v>
      </c>
      <c r="B1" s="70"/>
      <c r="C1" s="70"/>
      <c r="D1" s="70"/>
      <c r="E1" s="71" t="s">
        <v>14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1"/>
      <c r="Y1" s="1"/>
    </row>
    <row r="2" spans="1:28" ht="50.25" customHeight="1">
      <c r="A2" s="73" t="s">
        <v>12</v>
      </c>
      <c r="B2" s="74"/>
      <c r="C2" s="74"/>
      <c r="D2" s="74"/>
      <c r="E2" s="74"/>
      <c r="F2" s="75"/>
      <c r="H2" s="73" t="s">
        <v>19</v>
      </c>
      <c r="I2" s="74"/>
      <c r="J2" s="74"/>
      <c r="K2" s="74"/>
      <c r="L2" s="74"/>
      <c r="M2" s="74"/>
      <c r="N2" s="74"/>
      <c r="O2" s="74"/>
      <c r="P2" s="74"/>
      <c r="Q2" s="74"/>
      <c r="R2" s="75"/>
      <c r="T2" s="76" t="s">
        <v>13</v>
      </c>
      <c r="U2" s="77"/>
      <c r="V2" s="77"/>
      <c r="W2" s="77"/>
      <c r="X2" s="77"/>
      <c r="Y2" s="77"/>
      <c r="Z2" s="4"/>
    </row>
    <row r="3" spans="1:28" ht="40.15" customHeight="1">
      <c r="A3" s="12" t="s">
        <v>3</v>
      </c>
      <c r="B3" s="13" t="s">
        <v>2</v>
      </c>
      <c r="C3" s="13" t="s">
        <v>4</v>
      </c>
      <c r="D3" s="13" t="s">
        <v>5</v>
      </c>
      <c r="E3" s="13" t="s">
        <v>0</v>
      </c>
      <c r="F3" s="13" t="s">
        <v>10</v>
      </c>
      <c r="G3" s="14"/>
      <c r="H3" s="12" t="s">
        <v>3</v>
      </c>
      <c r="I3" s="12" t="s">
        <v>7</v>
      </c>
      <c r="J3" s="13" t="s">
        <v>6</v>
      </c>
      <c r="K3" s="13" t="s">
        <v>4</v>
      </c>
      <c r="L3" s="13" t="s">
        <v>17</v>
      </c>
      <c r="M3" s="13" t="s">
        <v>4</v>
      </c>
      <c r="N3" s="13" t="s">
        <v>18</v>
      </c>
      <c r="O3" s="13" t="s">
        <v>4</v>
      </c>
      <c r="P3" s="13" t="s">
        <v>15</v>
      </c>
      <c r="Q3" s="13" t="s">
        <v>5</v>
      </c>
      <c r="R3" s="13" t="s">
        <v>1</v>
      </c>
      <c r="S3" s="14"/>
      <c r="T3" s="12" t="s">
        <v>3</v>
      </c>
      <c r="U3" s="13" t="s">
        <v>2</v>
      </c>
      <c r="V3" s="15" t="s">
        <v>11</v>
      </c>
      <c r="W3" s="15" t="s">
        <v>20</v>
      </c>
      <c r="X3" s="15" t="s">
        <v>8</v>
      </c>
      <c r="Y3" s="13" t="s">
        <v>9</v>
      </c>
    </row>
    <row r="4" spans="1:28" s="8" customFormat="1" ht="40.15" customHeight="1">
      <c r="A4" s="16">
        <v>1</v>
      </c>
      <c r="B4" s="16"/>
      <c r="C4" s="16"/>
      <c r="D4" s="17"/>
      <c r="E4" s="16"/>
      <c r="F4" s="18"/>
      <c r="G4" s="19"/>
      <c r="H4" s="16">
        <v>1</v>
      </c>
      <c r="I4" s="16"/>
      <c r="J4" s="16"/>
      <c r="K4" s="16"/>
      <c r="L4" s="16"/>
      <c r="M4" s="16"/>
      <c r="N4" s="16"/>
      <c r="O4" s="16"/>
      <c r="P4" s="16">
        <f>K4+O4+M4</f>
        <v>0</v>
      </c>
      <c r="Q4" s="17" t="str">
        <f>IFERROR(IF(P4=0,"",IF(P4&lt;=24,"안성맞춤부",IF(P4&gt;=25,"바우덕이부"))),"")</f>
        <v/>
      </c>
      <c r="R4" s="18"/>
      <c r="S4" s="19"/>
      <c r="T4" s="16">
        <v>1</v>
      </c>
      <c r="U4" s="16"/>
      <c r="V4" s="33"/>
      <c r="W4" s="33"/>
      <c r="X4" s="33"/>
      <c r="Y4" s="32">
        <f t="shared" ref="Y4:Y26" si="0">SUM(V4:X4)</f>
        <v>0</v>
      </c>
      <c r="AA4" s="7" t="s">
        <v>11</v>
      </c>
      <c r="AB4" s="9">
        <f>SUM(V4:V35)</f>
        <v>0</v>
      </c>
    </row>
    <row r="5" spans="1:28" s="8" customFormat="1" ht="40.15" customHeight="1">
      <c r="A5" s="16">
        <v>2</v>
      </c>
      <c r="B5" s="16"/>
      <c r="C5" s="16"/>
      <c r="D5" s="17"/>
      <c r="E5" s="16"/>
      <c r="F5" s="18"/>
      <c r="G5" s="19"/>
      <c r="H5" s="16">
        <v>2</v>
      </c>
      <c r="I5" s="16"/>
      <c r="J5" s="16"/>
      <c r="K5" s="16"/>
      <c r="L5" s="16"/>
      <c r="M5" s="16"/>
      <c r="N5" s="16"/>
      <c r="O5" s="16"/>
      <c r="P5" s="16">
        <f t="shared" ref="P5:P28" si="1">K5+O5+M5</f>
        <v>0</v>
      </c>
      <c r="Q5" s="17" t="str">
        <f t="shared" ref="Q5:Q28" si="2">IFERROR(IF(P5=0,"",IF(P5&lt;=24,"안성맞춤부",IF(P5&gt;=25,"바우덕이부"))),"")</f>
        <v/>
      </c>
      <c r="R5" s="16"/>
      <c r="S5" s="19"/>
      <c r="T5" s="16">
        <v>2</v>
      </c>
      <c r="U5" s="16"/>
      <c r="V5" s="33"/>
      <c r="W5" s="33"/>
      <c r="X5" s="33"/>
      <c r="Y5" s="32">
        <f t="shared" si="0"/>
        <v>0</v>
      </c>
      <c r="AA5" s="7" t="s">
        <v>20</v>
      </c>
      <c r="AB5" s="9">
        <f>SUM(W4:W35)</f>
        <v>0</v>
      </c>
    </row>
    <row r="6" spans="1:28" s="8" customFormat="1" ht="40.15" customHeight="1">
      <c r="A6" s="16">
        <v>3</v>
      </c>
      <c r="B6" s="16"/>
      <c r="C6" s="16"/>
      <c r="D6" s="17"/>
      <c r="E6" s="16"/>
      <c r="F6" s="18"/>
      <c r="G6" s="19"/>
      <c r="H6" s="16">
        <v>3</v>
      </c>
      <c r="I6" s="16"/>
      <c r="J6" s="16"/>
      <c r="K6" s="16"/>
      <c r="L6" s="16"/>
      <c r="M6" s="16"/>
      <c r="N6" s="16"/>
      <c r="O6" s="16"/>
      <c r="P6" s="16">
        <f t="shared" si="1"/>
        <v>0</v>
      </c>
      <c r="Q6" s="17" t="str">
        <f t="shared" si="2"/>
        <v/>
      </c>
      <c r="R6" s="16"/>
      <c r="S6" s="19"/>
      <c r="T6" s="16">
        <v>3</v>
      </c>
      <c r="U6" s="16"/>
      <c r="V6" s="33"/>
      <c r="W6" s="33"/>
      <c r="X6" s="33"/>
      <c r="Y6" s="32">
        <f t="shared" si="0"/>
        <v>0</v>
      </c>
      <c r="AA6" s="7" t="s">
        <v>8</v>
      </c>
      <c r="AB6" s="9">
        <f>SUM(X4:X35)</f>
        <v>0</v>
      </c>
    </row>
    <row r="7" spans="1:28" s="8" customFormat="1" ht="40.15" customHeight="1">
      <c r="A7" s="16">
        <v>4</v>
      </c>
      <c r="B7" s="16"/>
      <c r="C7" s="16"/>
      <c r="D7" s="17"/>
      <c r="E7" s="16"/>
      <c r="F7" s="18"/>
      <c r="G7" s="19"/>
      <c r="H7" s="16">
        <v>4</v>
      </c>
      <c r="I7" s="16"/>
      <c r="J7" s="16"/>
      <c r="K7" s="16"/>
      <c r="L7" s="16"/>
      <c r="M7" s="16"/>
      <c r="N7" s="16"/>
      <c r="O7" s="16"/>
      <c r="P7" s="16">
        <f t="shared" si="1"/>
        <v>0</v>
      </c>
      <c r="Q7" s="17" t="str">
        <f t="shared" si="2"/>
        <v/>
      </c>
      <c r="R7" s="16"/>
      <c r="S7" s="19"/>
      <c r="T7" s="16">
        <v>4</v>
      </c>
      <c r="U7" s="16"/>
      <c r="V7" s="33"/>
      <c r="W7" s="33"/>
      <c r="X7" s="33"/>
      <c r="Y7" s="32">
        <f t="shared" si="0"/>
        <v>0</v>
      </c>
      <c r="AA7" s="10" t="s">
        <v>9</v>
      </c>
      <c r="AB7" s="11">
        <f>SUM(AB4:AB6)</f>
        <v>0</v>
      </c>
    </row>
    <row r="8" spans="1:28" s="8" customFormat="1" ht="40.15" customHeight="1">
      <c r="A8" s="16">
        <v>5</v>
      </c>
      <c r="B8" s="16"/>
      <c r="C8" s="16"/>
      <c r="D8" s="17"/>
      <c r="E8" s="16"/>
      <c r="F8" s="18"/>
      <c r="G8" s="19"/>
      <c r="H8" s="16">
        <v>5</v>
      </c>
      <c r="I8" s="16"/>
      <c r="J8" s="16"/>
      <c r="K8" s="16"/>
      <c r="L8" s="16"/>
      <c r="M8" s="16"/>
      <c r="N8" s="16"/>
      <c r="O8" s="16"/>
      <c r="P8" s="16">
        <f t="shared" si="1"/>
        <v>0</v>
      </c>
      <c r="Q8" s="17" t="str">
        <f t="shared" si="2"/>
        <v/>
      </c>
      <c r="R8" s="16"/>
      <c r="S8" s="19"/>
      <c r="T8" s="16">
        <v>5</v>
      </c>
      <c r="U8" s="16"/>
      <c r="V8" s="33"/>
      <c r="W8" s="33"/>
      <c r="X8" s="33"/>
      <c r="Y8" s="32">
        <f t="shared" si="0"/>
        <v>0</v>
      </c>
    </row>
    <row r="9" spans="1:28" s="8" customFormat="1" ht="40.15" customHeight="1">
      <c r="A9" s="16">
        <v>6</v>
      </c>
      <c r="B9" s="22"/>
      <c r="C9" s="22"/>
      <c r="D9" s="23"/>
      <c r="E9" s="22"/>
      <c r="F9" s="18"/>
      <c r="G9" s="19"/>
      <c r="H9" s="16">
        <v>6</v>
      </c>
      <c r="I9" s="16"/>
      <c r="J9" s="16"/>
      <c r="K9" s="16"/>
      <c r="L9" s="16"/>
      <c r="M9" s="16"/>
      <c r="N9" s="16"/>
      <c r="O9" s="16"/>
      <c r="P9" s="16">
        <f t="shared" si="1"/>
        <v>0</v>
      </c>
      <c r="Q9" s="17" t="str">
        <f t="shared" si="2"/>
        <v/>
      </c>
      <c r="R9" s="16"/>
      <c r="S9" s="19"/>
      <c r="T9" s="16">
        <v>6</v>
      </c>
      <c r="U9" s="16"/>
      <c r="V9" s="33"/>
      <c r="W9" s="33"/>
      <c r="X9" s="33"/>
      <c r="Y9" s="32">
        <f t="shared" si="0"/>
        <v>0</v>
      </c>
    </row>
    <row r="10" spans="1:28" s="8" customFormat="1" ht="40.15" customHeight="1">
      <c r="A10" s="16">
        <v>7</v>
      </c>
      <c r="B10" s="22"/>
      <c r="C10" s="22"/>
      <c r="D10" s="23"/>
      <c r="E10" s="22"/>
      <c r="F10" s="18"/>
      <c r="G10" s="19"/>
      <c r="H10" s="16">
        <v>7</v>
      </c>
      <c r="I10" s="16"/>
      <c r="J10" s="16"/>
      <c r="K10" s="16"/>
      <c r="L10" s="16"/>
      <c r="M10" s="16"/>
      <c r="N10" s="16"/>
      <c r="O10" s="16"/>
      <c r="P10" s="16">
        <f t="shared" si="1"/>
        <v>0</v>
      </c>
      <c r="Q10" s="17" t="str">
        <f t="shared" si="2"/>
        <v/>
      </c>
      <c r="R10" s="16"/>
      <c r="S10" s="19"/>
      <c r="T10" s="16">
        <v>7</v>
      </c>
      <c r="U10" s="16"/>
      <c r="V10" s="33"/>
      <c r="W10" s="33"/>
      <c r="X10" s="33"/>
      <c r="Y10" s="32">
        <f t="shared" si="0"/>
        <v>0</v>
      </c>
    </row>
    <row r="11" spans="1:28" s="8" customFormat="1" ht="40.15" customHeight="1">
      <c r="A11" s="16">
        <v>8</v>
      </c>
      <c r="B11" s="22"/>
      <c r="C11" s="22"/>
      <c r="D11" s="23"/>
      <c r="E11" s="22"/>
      <c r="F11" s="18"/>
      <c r="G11" s="19"/>
      <c r="H11" s="16">
        <v>8</v>
      </c>
      <c r="I11" s="16"/>
      <c r="J11" s="16"/>
      <c r="K11" s="16"/>
      <c r="L11" s="16"/>
      <c r="M11" s="16"/>
      <c r="N11" s="16"/>
      <c r="O11" s="16"/>
      <c r="P11" s="16">
        <f t="shared" si="1"/>
        <v>0</v>
      </c>
      <c r="Q11" s="17" t="str">
        <f t="shared" si="2"/>
        <v/>
      </c>
      <c r="R11" s="16"/>
      <c r="S11" s="19"/>
      <c r="T11" s="16">
        <v>8</v>
      </c>
      <c r="U11" s="16"/>
      <c r="V11" s="33"/>
      <c r="W11" s="33"/>
      <c r="X11" s="33"/>
      <c r="Y11" s="32">
        <f t="shared" si="0"/>
        <v>0</v>
      </c>
    </row>
    <row r="12" spans="1:28" s="8" customFormat="1" ht="40.15" customHeight="1">
      <c r="A12" s="16">
        <v>9</v>
      </c>
      <c r="B12" s="16"/>
      <c r="C12" s="16"/>
      <c r="D12" s="17"/>
      <c r="E12" s="16"/>
      <c r="F12" s="18"/>
      <c r="G12" s="19"/>
      <c r="H12" s="16">
        <v>9</v>
      </c>
      <c r="I12" s="16"/>
      <c r="J12" s="16"/>
      <c r="K12" s="16"/>
      <c r="L12" s="16"/>
      <c r="M12" s="16"/>
      <c r="N12" s="16"/>
      <c r="O12" s="16"/>
      <c r="P12" s="16">
        <f t="shared" si="1"/>
        <v>0</v>
      </c>
      <c r="Q12" s="17" t="str">
        <f t="shared" si="2"/>
        <v/>
      </c>
      <c r="R12" s="16"/>
      <c r="S12" s="19"/>
      <c r="T12" s="16">
        <v>9</v>
      </c>
      <c r="U12" s="16"/>
      <c r="V12" s="33"/>
      <c r="W12" s="34"/>
      <c r="X12" s="33"/>
      <c r="Y12" s="32">
        <f t="shared" si="0"/>
        <v>0</v>
      </c>
    </row>
    <row r="13" spans="1:28" s="8" customFormat="1" ht="40.15" customHeight="1">
      <c r="A13" s="16">
        <v>10</v>
      </c>
      <c r="B13" s="16"/>
      <c r="C13" s="16"/>
      <c r="D13" s="17"/>
      <c r="E13" s="16"/>
      <c r="F13" s="18"/>
      <c r="G13" s="19"/>
      <c r="H13" s="16">
        <v>10</v>
      </c>
      <c r="I13" s="16"/>
      <c r="J13" s="16"/>
      <c r="K13" s="16"/>
      <c r="L13" s="16"/>
      <c r="M13" s="16"/>
      <c r="N13" s="16"/>
      <c r="O13" s="16"/>
      <c r="P13" s="16">
        <f t="shared" si="1"/>
        <v>0</v>
      </c>
      <c r="Q13" s="17" t="str">
        <f t="shared" si="2"/>
        <v/>
      </c>
      <c r="R13" s="16"/>
      <c r="S13" s="19"/>
      <c r="T13" s="16">
        <v>10</v>
      </c>
      <c r="U13" s="16"/>
      <c r="V13" s="33"/>
      <c r="W13" s="34"/>
      <c r="X13" s="33"/>
      <c r="Y13" s="32">
        <f t="shared" si="0"/>
        <v>0</v>
      </c>
    </row>
    <row r="14" spans="1:28" s="8" customFormat="1" ht="40.15" customHeight="1">
      <c r="A14" s="16">
        <v>11</v>
      </c>
      <c r="B14" s="16"/>
      <c r="C14" s="16"/>
      <c r="D14" s="17"/>
      <c r="E14" s="16"/>
      <c r="F14" s="18"/>
      <c r="G14" s="19"/>
      <c r="H14" s="16">
        <v>11</v>
      </c>
      <c r="I14" s="16"/>
      <c r="J14" s="16"/>
      <c r="K14" s="16"/>
      <c r="L14" s="16"/>
      <c r="M14" s="16"/>
      <c r="N14" s="16"/>
      <c r="O14" s="16"/>
      <c r="P14" s="16">
        <f t="shared" si="1"/>
        <v>0</v>
      </c>
      <c r="Q14" s="17" t="str">
        <f t="shared" si="2"/>
        <v/>
      </c>
      <c r="R14" s="16"/>
      <c r="S14" s="19"/>
      <c r="T14" s="16">
        <v>11</v>
      </c>
      <c r="U14" s="16"/>
      <c r="V14" s="33"/>
      <c r="W14" s="34"/>
      <c r="X14" s="33"/>
      <c r="Y14" s="32">
        <f t="shared" si="0"/>
        <v>0</v>
      </c>
    </row>
    <row r="15" spans="1:28" s="8" customFormat="1" ht="40.15" customHeight="1">
      <c r="A15" s="16">
        <v>12</v>
      </c>
      <c r="B15" s="16"/>
      <c r="C15" s="16"/>
      <c r="D15" s="17"/>
      <c r="E15" s="16"/>
      <c r="F15" s="18"/>
      <c r="G15" s="19"/>
      <c r="H15" s="16">
        <v>12</v>
      </c>
      <c r="I15" s="16"/>
      <c r="J15" s="16"/>
      <c r="K15" s="16"/>
      <c r="L15" s="16"/>
      <c r="M15" s="16"/>
      <c r="N15" s="16"/>
      <c r="O15" s="16"/>
      <c r="P15" s="16">
        <f t="shared" si="1"/>
        <v>0</v>
      </c>
      <c r="Q15" s="17" t="str">
        <f t="shared" si="2"/>
        <v/>
      </c>
      <c r="R15" s="25"/>
      <c r="S15" s="19"/>
      <c r="T15" s="16">
        <v>12</v>
      </c>
      <c r="U15" s="16"/>
      <c r="V15" s="33"/>
      <c r="W15" s="34"/>
      <c r="X15" s="33"/>
      <c r="Y15" s="32">
        <f t="shared" si="0"/>
        <v>0</v>
      </c>
    </row>
    <row r="16" spans="1:28" s="8" customFormat="1" ht="40.15" customHeight="1">
      <c r="A16" s="16">
        <v>13</v>
      </c>
      <c r="B16" s="16"/>
      <c r="C16" s="16"/>
      <c r="D16" s="17"/>
      <c r="E16" s="16"/>
      <c r="F16" s="18"/>
      <c r="G16" s="19"/>
      <c r="H16" s="16">
        <v>13</v>
      </c>
      <c r="I16" s="16"/>
      <c r="J16" s="16"/>
      <c r="K16" s="16"/>
      <c r="L16" s="16"/>
      <c r="M16" s="16"/>
      <c r="N16" s="16"/>
      <c r="O16" s="16"/>
      <c r="P16" s="16">
        <f t="shared" si="1"/>
        <v>0</v>
      </c>
      <c r="Q16" s="17" t="str">
        <f t="shared" si="2"/>
        <v/>
      </c>
      <c r="R16" s="16"/>
      <c r="S16" s="19"/>
      <c r="T16" s="16">
        <v>13</v>
      </c>
      <c r="U16" s="16"/>
      <c r="V16" s="33"/>
      <c r="W16" s="34"/>
      <c r="X16" s="33"/>
      <c r="Y16" s="32">
        <f t="shared" si="0"/>
        <v>0</v>
      </c>
    </row>
    <row r="17" spans="1:25" s="8" customFormat="1" ht="40.15" customHeight="1">
      <c r="A17" s="16">
        <v>14</v>
      </c>
      <c r="B17" s="16"/>
      <c r="C17" s="16"/>
      <c r="D17" s="17"/>
      <c r="E17" s="16"/>
      <c r="F17" s="18"/>
      <c r="G17" s="19"/>
      <c r="H17" s="16">
        <v>14</v>
      </c>
      <c r="I17" s="16"/>
      <c r="J17" s="16"/>
      <c r="K17" s="16"/>
      <c r="L17" s="16"/>
      <c r="M17" s="16"/>
      <c r="N17" s="16"/>
      <c r="O17" s="16"/>
      <c r="P17" s="16">
        <f t="shared" si="1"/>
        <v>0</v>
      </c>
      <c r="Q17" s="17" t="str">
        <f t="shared" si="2"/>
        <v/>
      </c>
      <c r="R17" s="16"/>
      <c r="S17" s="19"/>
      <c r="T17" s="16">
        <v>14</v>
      </c>
      <c r="U17" s="16"/>
      <c r="V17" s="33"/>
      <c r="W17" s="34"/>
      <c r="X17" s="33"/>
      <c r="Y17" s="32">
        <f t="shared" si="0"/>
        <v>0</v>
      </c>
    </row>
    <row r="18" spans="1:25" s="8" customFormat="1" ht="40.15" customHeight="1">
      <c r="A18" s="16">
        <v>15</v>
      </c>
      <c r="B18" s="16"/>
      <c r="C18" s="16"/>
      <c r="D18" s="17"/>
      <c r="E18" s="16"/>
      <c r="F18" s="18"/>
      <c r="G18" s="19"/>
      <c r="H18" s="16">
        <v>15</v>
      </c>
      <c r="I18" s="16"/>
      <c r="J18" s="16"/>
      <c r="K18" s="16"/>
      <c r="L18" s="16"/>
      <c r="M18" s="16"/>
      <c r="N18" s="16"/>
      <c r="O18" s="16"/>
      <c r="P18" s="16">
        <f t="shared" si="1"/>
        <v>0</v>
      </c>
      <c r="Q18" s="17" t="str">
        <f t="shared" si="2"/>
        <v/>
      </c>
      <c r="R18" s="16"/>
      <c r="S18" s="19"/>
      <c r="T18" s="16">
        <v>15</v>
      </c>
      <c r="U18" s="16"/>
      <c r="V18" s="33"/>
      <c r="W18" s="34"/>
      <c r="X18" s="33"/>
      <c r="Y18" s="32">
        <f t="shared" si="0"/>
        <v>0</v>
      </c>
    </row>
    <row r="19" spans="1:25" s="8" customFormat="1" ht="40.15" customHeight="1">
      <c r="A19" s="16">
        <v>16</v>
      </c>
      <c r="B19" s="16"/>
      <c r="C19" s="16"/>
      <c r="D19" s="17"/>
      <c r="E19" s="16"/>
      <c r="F19" s="18"/>
      <c r="G19" s="19"/>
      <c r="H19" s="16">
        <v>16</v>
      </c>
      <c r="I19" s="16"/>
      <c r="J19" s="16"/>
      <c r="K19" s="16"/>
      <c r="L19" s="16"/>
      <c r="M19" s="16"/>
      <c r="N19" s="16"/>
      <c r="O19" s="16"/>
      <c r="P19" s="16">
        <f t="shared" si="1"/>
        <v>0</v>
      </c>
      <c r="Q19" s="17" t="str">
        <f t="shared" si="2"/>
        <v/>
      </c>
      <c r="R19" s="16"/>
      <c r="S19" s="19"/>
      <c r="T19" s="16">
        <v>16</v>
      </c>
      <c r="U19" s="16"/>
      <c r="V19" s="33"/>
      <c r="W19" s="34"/>
      <c r="X19" s="33"/>
      <c r="Y19" s="32">
        <f t="shared" si="0"/>
        <v>0</v>
      </c>
    </row>
    <row r="20" spans="1:25" s="8" customFormat="1" ht="40.15" customHeight="1">
      <c r="A20" s="16">
        <v>17</v>
      </c>
      <c r="B20" s="16"/>
      <c r="C20" s="16"/>
      <c r="D20" s="17"/>
      <c r="E20" s="16"/>
      <c r="F20" s="18"/>
      <c r="G20" s="19"/>
      <c r="H20" s="16">
        <v>17</v>
      </c>
      <c r="I20" s="16"/>
      <c r="J20" s="16"/>
      <c r="K20" s="16"/>
      <c r="L20" s="16"/>
      <c r="M20" s="16"/>
      <c r="N20" s="16"/>
      <c r="O20" s="16"/>
      <c r="P20" s="16">
        <f t="shared" si="1"/>
        <v>0</v>
      </c>
      <c r="Q20" s="17" t="str">
        <f t="shared" si="2"/>
        <v/>
      </c>
      <c r="R20" s="16"/>
      <c r="S20" s="19"/>
      <c r="T20" s="16">
        <v>17</v>
      </c>
      <c r="U20" s="16"/>
      <c r="V20" s="34"/>
      <c r="W20" s="34"/>
      <c r="X20" s="33"/>
      <c r="Y20" s="32">
        <f t="shared" si="0"/>
        <v>0</v>
      </c>
    </row>
    <row r="21" spans="1:25" s="8" customFormat="1" ht="40.15" customHeight="1">
      <c r="A21" s="16">
        <v>18</v>
      </c>
      <c r="B21" s="16"/>
      <c r="C21" s="16"/>
      <c r="D21" s="17"/>
      <c r="E21" s="16"/>
      <c r="F21" s="18"/>
      <c r="G21" s="19"/>
      <c r="H21" s="16">
        <v>18</v>
      </c>
      <c r="I21" s="16"/>
      <c r="J21" s="16"/>
      <c r="K21" s="16"/>
      <c r="L21" s="16"/>
      <c r="M21" s="16"/>
      <c r="N21" s="16"/>
      <c r="O21" s="16"/>
      <c r="P21" s="16">
        <f t="shared" si="1"/>
        <v>0</v>
      </c>
      <c r="Q21" s="17" t="str">
        <f t="shared" si="2"/>
        <v/>
      </c>
      <c r="R21" s="25"/>
      <c r="S21" s="19"/>
      <c r="T21" s="16">
        <v>18</v>
      </c>
      <c r="U21" s="16"/>
      <c r="V21" s="34"/>
      <c r="W21" s="34"/>
      <c r="X21" s="33"/>
      <c r="Y21" s="32">
        <f t="shared" si="0"/>
        <v>0</v>
      </c>
    </row>
    <row r="22" spans="1:25" s="8" customFormat="1" ht="40.15" customHeight="1">
      <c r="A22" s="16">
        <v>19</v>
      </c>
      <c r="B22" s="16"/>
      <c r="C22" s="16"/>
      <c r="D22" s="17"/>
      <c r="E22" s="16"/>
      <c r="F22" s="18"/>
      <c r="G22" s="19"/>
      <c r="H22" s="16">
        <v>19</v>
      </c>
      <c r="I22" s="16"/>
      <c r="J22" s="16"/>
      <c r="K22" s="16"/>
      <c r="L22" s="16"/>
      <c r="M22" s="16"/>
      <c r="N22" s="16"/>
      <c r="O22" s="16"/>
      <c r="P22" s="16">
        <f t="shared" si="1"/>
        <v>0</v>
      </c>
      <c r="Q22" s="17" t="str">
        <f t="shared" si="2"/>
        <v/>
      </c>
      <c r="R22" s="16"/>
      <c r="S22" s="19"/>
      <c r="T22" s="16">
        <v>19</v>
      </c>
      <c r="U22" s="16"/>
      <c r="V22" s="34"/>
      <c r="W22" s="34"/>
      <c r="X22" s="33"/>
      <c r="Y22" s="32">
        <f t="shared" si="0"/>
        <v>0</v>
      </c>
    </row>
    <row r="23" spans="1:25" s="8" customFormat="1" ht="40.15" customHeight="1">
      <c r="A23" s="16">
        <v>20</v>
      </c>
      <c r="B23" s="16"/>
      <c r="C23" s="16"/>
      <c r="D23" s="17"/>
      <c r="E23" s="16"/>
      <c r="F23" s="18"/>
      <c r="G23" s="19"/>
      <c r="H23" s="16">
        <v>20</v>
      </c>
      <c r="I23" s="16"/>
      <c r="J23" s="16"/>
      <c r="K23" s="16"/>
      <c r="L23" s="16"/>
      <c r="M23" s="16"/>
      <c r="N23" s="16"/>
      <c r="O23" s="16"/>
      <c r="P23" s="16">
        <f t="shared" si="1"/>
        <v>0</v>
      </c>
      <c r="Q23" s="17" t="str">
        <f t="shared" si="2"/>
        <v/>
      </c>
      <c r="R23" s="16"/>
      <c r="S23" s="19"/>
      <c r="T23" s="16">
        <v>20</v>
      </c>
      <c r="U23" s="16"/>
      <c r="V23" s="34"/>
      <c r="W23" s="34"/>
      <c r="X23" s="34"/>
      <c r="Y23" s="32">
        <f t="shared" si="0"/>
        <v>0</v>
      </c>
    </row>
    <row r="24" spans="1:25" s="8" customFormat="1" ht="40.15" customHeight="1">
      <c r="A24" s="16">
        <v>21</v>
      </c>
      <c r="B24" s="16"/>
      <c r="C24" s="16"/>
      <c r="D24" s="17"/>
      <c r="E24" s="16"/>
      <c r="F24" s="18"/>
      <c r="G24" s="19"/>
      <c r="H24" s="16">
        <v>21</v>
      </c>
      <c r="I24" s="16"/>
      <c r="J24" s="16"/>
      <c r="K24" s="16"/>
      <c r="L24" s="16"/>
      <c r="M24" s="16"/>
      <c r="N24" s="16"/>
      <c r="O24" s="16"/>
      <c r="P24" s="16">
        <f t="shared" si="1"/>
        <v>0</v>
      </c>
      <c r="Q24" s="17" t="str">
        <f t="shared" si="2"/>
        <v/>
      </c>
      <c r="R24" s="16"/>
      <c r="S24" s="19"/>
      <c r="T24" s="16">
        <v>21</v>
      </c>
      <c r="U24" s="16"/>
      <c r="V24" s="34"/>
      <c r="W24" s="34"/>
      <c r="X24" s="33"/>
      <c r="Y24" s="32">
        <f t="shared" si="0"/>
        <v>0</v>
      </c>
    </row>
    <row r="25" spans="1:25" s="8" customFormat="1" ht="40.15" customHeight="1">
      <c r="A25" s="16">
        <v>22</v>
      </c>
      <c r="B25" s="16"/>
      <c r="C25" s="16"/>
      <c r="D25" s="17"/>
      <c r="E25" s="16"/>
      <c r="F25" s="18"/>
      <c r="G25" s="19"/>
      <c r="H25" s="16">
        <v>22</v>
      </c>
      <c r="I25" s="16"/>
      <c r="J25" s="16"/>
      <c r="K25" s="16"/>
      <c r="L25" s="16"/>
      <c r="M25" s="16"/>
      <c r="N25" s="16"/>
      <c r="O25" s="16"/>
      <c r="P25" s="16">
        <f t="shared" si="1"/>
        <v>0</v>
      </c>
      <c r="Q25" s="17" t="str">
        <f t="shared" si="2"/>
        <v/>
      </c>
      <c r="R25" s="16"/>
      <c r="S25" s="19"/>
      <c r="T25" s="16">
        <v>22</v>
      </c>
      <c r="U25" s="16"/>
      <c r="V25" s="34"/>
      <c r="W25" s="34"/>
      <c r="X25" s="33"/>
      <c r="Y25" s="32">
        <f t="shared" si="0"/>
        <v>0</v>
      </c>
    </row>
    <row r="26" spans="1:25" s="8" customFormat="1" ht="40.15" customHeight="1">
      <c r="A26" s="16">
        <v>23</v>
      </c>
      <c r="B26" s="16"/>
      <c r="C26" s="16"/>
      <c r="D26" s="17"/>
      <c r="E26" s="16"/>
      <c r="F26" s="18"/>
      <c r="G26" s="19"/>
      <c r="H26" s="16">
        <v>23</v>
      </c>
      <c r="I26" s="16"/>
      <c r="J26" s="16"/>
      <c r="K26" s="16"/>
      <c r="L26" s="16"/>
      <c r="M26" s="16"/>
      <c r="N26" s="16"/>
      <c r="O26" s="16"/>
      <c r="P26" s="16">
        <f t="shared" si="1"/>
        <v>0</v>
      </c>
      <c r="Q26" s="17" t="str">
        <f t="shared" si="2"/>
        <v/>
      </c>
      <c r="R26" s="16"/>
      <c r="S26" s="19"/>
      <c r="T26" s="16">
        <v>23</v>
      </c>
      <c r="U26" s="16"/>
      <c r="V26" s="34"/>
      <c r="W26" s="34"/>
      <c r="X26" s="34"/>
      <c r="Y26" s="32">
        <f t="shared" si="0"/>
        <v>0</v>
      </c>
    </row>
    <row r="27" spans="1:25" s="8" customFormat="1" ht="40.15" customHeight="1">
      <c r="A27" s="16">
        <v>24</v>
      </c>
      <c r="B27" s="16"/>
      <c r="C27" s="16"/>
      <c r="D27" s="17"/>
      <c r="E27" s="16"/>
      <c r="F27" s="18"/>
      <c r="G27" s="19"/>
      <c r="H27" s="16">
        <v>24</v>
      </c>
      <c r="I27" s="16"/>
      <c r="J27" s="16"/>
      <c r="K27" s="16"/>
      <c r="L27" s="16"/>
      <c r="M27" s="16"/>
      <c r="N27" s="16"/>
      <c r="O27" s="16"/>
      <c r="P27" s="16">
        <f t="shared" si="1"/>
        <v>0</v>
      </c>
      <c r="Q27" s="17" t="str">
        <f t="shared" si="2"/>
        <v/>
      </c>
      <c r="R27" s="16"/>
      <c r="S27" s="19"/>
      <c r="T27" s="16">
        <v>24</v>
      </c>
      <c r="U27" s="16"/>
      <c r="V27" s="34"/>
      <c r="W27" s="34"/>
      <c r="X27" s="33"/>
      <c r="Y27" s="32">
        <f>SUM(V27:X27)</f>
        <v>0</v>
      </c>
    </row>
    <row r="28" spans="1:25" s="8" customFormat="1" ht="40.15" customHeight="1">
      <c r="A28" s="16">
        <v>25</v>
      </c>
      <c r="B28" s="16"/>
      <c r="C28" s="16"/>
      <c r="D28" s="17"/>
      <c r="E28" s="16"/>
      <c r="F28" s="18"/>
      <c r="G28" s="19"/>
      <c r="H28" s="16">
        <v>25</v>
      </c>
      <c r="I28" s="16"/>
      <c r="J28" s="16"/>
      <c r="K28" s="16"/>
      <c r="L28" s="16"/>
      <c r="M28" s="16"/>
      <c r="N28" s="16"/>
      <c r="O28" s="16"/>
      <c r="P28" s="16">
        <f t="shared" si="1"/>
        <v>0</v>
      </c>
      <c r="Q28" s="17" t="str">
        <f t="shared" si="2"/>
        <v/>
      </c>
      <c r="R28" s="16"/>
      <c r="S28" s="19"/>
      <c r="T28" s="16">
        <v>25</v>
      </c>
      <c r="U28" s="16"/>
      <c r="V28" s="34"/>
      <c r="W28" s="34"/>
      <c r="X28" s="33"/>
      <c r="Y28" s="32">
        <f t="shared" ref="Y28:Y35" si="3">SUM(V28:X28)</f>
        <v>0</v>
      </c>
    </row>
    <row r="29" spans="1:25" s="8" customFormat="1" ht="40.15" customHeight="1">
      <c r="A29" s="16">
        <v>26</v>
      </c>
      <c r="B29" s="16"/>
      <c r="C29" s="16"/>
      <c r="D29" s="17"/>
      <c r="E29" s="16"/>
      <c r="F29" s="18"/>
      <c r="G29" s="19"/>
      <c r="H29" s="19"/>
      <c r="I29" s="26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6">
        <v>26</v>
      </c>
      <c r="U29" s="16"/>
      <c r="V29" s="34"/>
      <c r="W29" s="34"/>
      <c r="X29" s="33"/>
      <c r="Y29" s="32">
        <f t="shared" si="3"/>
        <v>0</v>
      </c>
    </row>
    <row r="30" spans="1:25" s="8" customFormat="1" ht="40.15" customHeight="1">
      <c r="A30" s="16">
        <v>27</v>
      </c>
      <c r="B30" s="16"/>
      <c r="C30" s="16"/>
      <c r="D30" s="17"/>
      <c r="E30" s="16"/>
      <c r="F30" s="18"/>
      <c r="G30" s="19"/>
      <c r="H30" s="19"/>
      <c r="I30" s="26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6">
        <v>27</v>
      </c>
      <c r="U30" s="16"/>
      <c r="V30" s="34"/>
      <c r="W30" s="34"/>
      <c r="X30" s="33"/>
      <c r="Y30" s="32">
        <f t="shared" si="3"/>
        <v>0</v>
      </c>
    </row>
    <row r="31" spans="1:25" s="8" customFormat="1" ht="40.15" customHeight="1">
      <c r="A31" s="16">
        <v>28</v>
      </c>
      <c r="B31" s="22"/>
      <c r="C31" s="22"/>
      <c r="D31" s="23"/>
      <c r="E31" s="22"/>
      <c r="F31" s="27"/>
      <c r="G31" s="19"/>
      <c r="H31" s="19"/>
      <c r="I31" s="26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6">
        <v>28</v>
      </c>
      <c r="U31" s="16"/>
      <c r="V31" s="34"/>
      <c r="W31" s="34"/>
      <c r="X31" s="33"/>
      <c r="Y31" s="32">
        <f t="shared" si="3"/>
        <v>0</v>
      </c>
    </row>
    <row r="32" spans="1:25" s="8" customFormat="1" ht="40.15" customHeight="1">
      <c r="A32" s="16">
        <v>29</v>
      </c>
      <c r="B32" s="22"/>
      <c r="C32" s="22"/>
      <c r="D32" s="23"/>
      <c r="E32" s="22"/>
      <c r="F32" s="27"/>
      <c r="G32" s="19"/>
      <c r="H32" s="19"/>
      <c r="I32" s="26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6">
        <v>29</v>
      </c>
      <c r="U32" s="16"/>
      <c r="V32" s="34"/>
      <c r="W32" s="34"/>
      <c r="X32" s="33"/>
      <c r="Y32" s="32">
        <f t="shared" si="3"/>
        <v>0</v>
      </c>
    </row>
    <row r="33" spans="1:25" s="8" customFormat="1" ht="40.15" customHeight="1">
      <c r="A33" s="16">
        <v>30</v>
      </c>
      <c r="B33" s="22"/>
      <c r="C33" s="22"/>
      <c r="D33" s="23"/>
      <c r="E33" s="22"/>
      <c r="F33" s="27"/>
      <c r="G33" s="19"/>
      <c r="H33" s="19"/>
      <c r="I33" s="26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6">
        <v>30</v>
      </c>
      <c r="U33" s="16"/>
      <c r="V33" s="34"/>
      <c r="W33" s="34"/>
      <c r="X33" s="33"/>
      <c r="Y33" s="32">
        <f t="shared" si="3"/>
        <v>0</v>
      </c>
    </row>
    <row r="34" spans="1:25" s="8" customFormat="1" ht="40.15" customHeight="1">
      <c r="A34" s="16">
        <v>31</v>
      </c>
      <c r="B34" s="22"/>
      <c r="C34" s="22"/>
      <c r="D34" s="23"/>
      <c r="E34" s="22"/>
      <c r="F34" s="27"/>
      <c r="G34" s="19"/>
      <c r="H34" s="19"/>
      <c r="I34" s="26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6">
        <v>31</v>
      </c>
      <c r="U34" s="16"/>
      <c r="V34" s="34"/>
      <c r="W34" s="34"/>
      <c r="X34" s="34"/>
      <c r="Y34" s="32">
        <f t="shared" si="3"/>
        <v>0</v>
      </c>
    </row>
    <row r="35" spans="1:25" s="8" customFormat="1" ht="40.15" customHeight="1">
      <c r="A35" s="16">
        <v>32</v>
      </c>
      <c r="B35" s="22"/>
      <c r="C35" s="22"/>
      <c r="D35" s="23"/>
      <c r="E35" s="22"/>
      <c r="F35" s="27"/>
      <c r="G35" s="19"/>
      <c r="H35" s="19"/>
      <c r="I35" s="26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6">
        <v>32</v>
      </c>
      <c r="U35" s="16"/>
      <c r="V35" s="34"/>
      <c r="W35" s="34"/>
      <c r="X35" s="34"/>
      <c r="Y35" s="32">
        <f t="shared" si="3"/>
        <v>0</v>
      </c>
    </row>
    <row r="36" spans="1:25" s="8" customFormat="1" ht="40.15" customHeight="1">
      <c r="A36" s="16">
        <v>33</v>
      </c>
      <c r="B36" s="22"/>
      <c r="C36" s="22"/>
      <c r="D36" s="23"/>
      <c r="E36" s="22"/>
      <c r="F36" s="27"/>
      <c r="G36" s="19"/>
      <c r="H36" s="19"/>
      <c r="I36" s="26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6">
        <v>33</v>
      </c>
      <c r="U36" s="16"/>
      <c r="V36" s="34"/>
      <c r="W36" s="34"/>
      <c r="X36" s="34"/>
      <c r="Y36" s="32"/>
    </row>
    <row r="37" spans="1:25" s="8" customFormat="1" ht="40.15" customHeight="1">
      <c r="A37" s="16">
        <v>34</v>
      </c>
      <c r="B37" s="22"/>
      <c r="C37" s="22"/>
      <c r="D37" s="23"/>
      <c r="E37" s="22"/>
      <c r="F37" s="27"/>
      <c r="G37" s="19"/>
      <c r="H37" s="19"/>
      <c r="I37" s="26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6">
        <v>34</v>
      </c>
      <c r="U37" s="16" t="s">
        <v>85</v>
      </c>
      <c r="V37" s="34">
        <f>SUM(V4:V35)</f>
        <v>0</v>
      </c>
      <c r="W37" s="34">
        <f t="shared" ref="W37:Y37" si="4">SUM(W4:W35)</f>
        <v>0</v>
      </c>
      <c r="X37" s="34">
        <f t="shared" si="4"/>
        <v>0</v>
      </c>
      <c r="Y37" s="35">
        <f t="shared" si="4"/>
        <v>0</v>
      </c>
    </row>
    <row r="38" spans="1:25" ht="24.75" customHeight="1"/>
  </sheetData>
  <mergeCells count="5">
    <mergeCell ref="A1:D1"/>
    <mergeCell ref="E1:W1"/>
    <mergeCell ref="A2:F2"/>
    <mergeCell ref="H2:R2"/>
    <mergeCell ref="T2:Y2"/>
  </mergeCells>
  <phoneticPr fontId="1" type="noConversion"/>
  <conditionalFormatting sqref="F1:F1048576">
    <cfRule type="containsText" dxfId="8" priority="8" operator="containsText" text="복식">
      <formula>NOT(ISERROR(SEARCH("복식",F1)))</formula>
    </cfRule>
  </conditionalFormatting>
  <conditionalFormatting sqref="Y4:Y37">
    <cfRule type="cellIs" dxfId="7" priority="2" operator="equal">
      <formula>30000</formula>
    </cfRule>
    <cfRule type="cellIs" dxfId="6" priority="3" operator="equal">
      <formula>20000</formula>
    </cfRule>
  </conditionalFormatting>
  <printOptions horizontalCentered="1" verticalCentered="1"/>
  <pageMargins left="0.70866141732283472" right="0.70866141732283472" top="0.55118110236220474" bottom="0.35433070866141736" header="0.31496062992125984" footer="0.31496062992125984"/>
  <pageSetup paperSize="8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8"/>
  <sheetViews>
    <sheetView view="pageBreakPreview" topLeftCell="A27" zoomScale="80" zoomScaleNormal="70" zoomScaleSheetLayoutView="80" workbookViewId="0">
      <selection activeCell="X23" sqref="X23"/>
    </sheetView>
  </sheetViews>
  <sheetFormatPr defaultColWidth="8.7109375" defaultRowHeight="12"/>
  <cols>
    <col min="1" max="1" width="7.42578125" style="3" customWidth="1"/>
    <col min="2" max="2" width="13" style="3" customWidth="1"/>
    <col min="3" max="3" width="8.28515625" style="3" customWidth="1"/>
    <col min="4" max="4" width="14.7109375" style="3" customWidth="1"/>
    <col min="5" max="5" width="9.85546875" style="3" customWidth="1"/>
    <col min="6" max="6" width="7.42578125" style="3" customWidth="1"/>
    <col min="7" max="7" width="0.7109375" style="3" customWidth="1"/>
    <col min="8" max="8" width="7.42578125" style="3" customWidth="1"/>
    <col min="9" max="9" width="10.85546875" style="5" customWidth="1"/>
    <col min="10" max="10" width="11" style="3" customWidth="1"/>
    <col min="11" max="11" width="5.7109375" style="3" customWidth="1"/>
    <col min="12" max="12" width="10.85546875" style="3" customWidth="1"/>
    <col min="13" max="13" width="5.7109375" style="3" customWidth="1"/>
    <col min="14" max="14" width="11" style="3" customWidth="1"/>
    <col min="15" max="15" width="5.7109375" style="3" customWidth="1"/>
    <col min="16" max="16" width="8.28515625" style="3" customWidth="1"/>
    <col min="17" max="17" width="16.140625" style="3" customWidth="1"/>
    <col min="18" max="18" width="8.7109375" style="3"/>
    <col min="19" max="19" width="0.7109375" style="3" customWidth="1"/>
    <col min="20" max="20" width="7.42578125" style="3" customWidth="1"/>
    <col min="21" max="21" width="13" style="3" customWidth="1"/>
    <col min="22" max="24" width="11.85546875" style="6" customWidth="1"/>
    <col min="25" max="25" width="11.85546875" style="3" customWidth="1"/>
    <col min="26" max="26" width="8.5703125" style="3" customWidth="1"/>
    <col min="27" max="27" width="2.5703125" style="3" customWidth="1"/>
    <col min="28" max="28" width="16" style="3" customWidth="1"/>
    <col min="29" max="29" width="14" style="3" customWidth="1"/>
    <col min="30" max="16384" width="8.7109375" style="3"/>
  </cols>
  <sheetData>
    <row r="1" spans="1:29" ht="83.25" customHeight="1">
      <c r="A1" s="70" t="s">
        <v>21</v>
      </c>
      <c r="B1" s="70"/>
      <c r="C1" s="70"/>
      <c r="D1" s="70"/>
      <c r="E1" s="71" t="s">
        <v>14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1"/>
      <c r="Y1" s="1"/>
      <c r="Z1" s="2"/>
    </row>
    <row r="2" spans="1:29" ht="50.25" customHeight="1">
      <c r="A2" s="73" t="s">
        <v>12</v>
      </c>
      <c r="B2" s="74"/>
      <c r="C2" s="74"/>
      <c r="D2" s="74"/>
      <c r="E2" s="74"/>
      <c r="F2" s="75"/>
      <c r="H2" s="73" t="s">
        <v>19</v>
      </c>
      <c r="I2" s="74"/>
      <c r="J2" s="74"/>
      <c r="K2" s="74"/>
      <c r="L2" s="74"/>
      <c r="M2" s="74"/>
      <c r="N2" s="74"/>
      <c r="O2" s="74"/>
      <c r="P2" s="74"/>
      <c r="Q2" s="74"/>
      <c r="R2" s="75"/>
      <c r="T2" s="76" t="s">
        <v>13</v>
      </c>
      <c r="U2" s="77"/>
      <c r="V2" s="77"/>
      <c r="W2" s="77"/>
      <c r="X2" s="77"/>
      <c r="Y2" s="77"/>
      <c r="Z2" s="78"/>
      <c r="AA2" s="4"/>
    </row>
    <row r="3" spans="1:29" ht="40.15" customHeight="1">
      <c r="A3" s="12" t="s">
        <v>3</v>
      </c>
      <c r="B3" s="13" t="s">
        <v>2</v>
      </c>
      <c r="C3" s="13" t="s">
        <v>4</v>
      </c>
      <c r="D3" s="13" t="s">
        <v>5</v>
      </c>
      <c r="E3" s="13" t="s">
        <v>0</v>
      </c>
      <c r="F3" s="13" t="s">
        <v>10</v>
      </c>
      <c r="G3" s="14"/>
      <c r="H3" s="12" t="s">
        <v>3</v>
      </c>
      <c r="I3" s="12" t="s">
        <v>7</v>
      </c>
      <c r="J3" s="13" t="s">
        <v>6</v>
      </c>
      <c r="K3" s="13" t="s">
        <v>4</v>
      </c>
      <c r="L3" s="13" t="s">
        <v>17</v>
      </c>
      <c r="M3" s="13" t="s">
        <v>4</v>
      </c>
      <c r="N3" s="13" t="s">
        <v>18</v>
      </c>
      <c r="O3" s="13" t="s">
        <v>4</v>
      </c>
      <c r="P3" s="13" t="s">
        <v>15</v>
      </c>
      <c r="Q3" s="13" t="s">
        <v>5</v>
      </c>
      <c r="R3" s="13" t="s">
        <v>1</v>
      </c>
      <c r="S3" s="14"/>
      <c r="T3" s="12" t="s">
        <v>3</v>
      </c>
      <c r="U3" s="13" t="s">
        <v>2</v>
      </c>
      <c r="V3" s="15" t="s">
        <v>11</v>
      </c>
      <c r="W3" s="15" t="s">
        <v>20</v>
      </c>
      <c r="X3" s="15" t="s">
        <v>8</v>
      </c>
      <c r="Y3" s="13" t="s">
        <v>9</v>
      </c>
      <c r="Z3" s="13" t="s">
        <v>16</v>
      </c>
    </row>
    <row r="4" spans="1:29" s="8" customFormat="1" ht="40.15" customHeight="1">
      <c r="A4" s="16">
        <v>1</v>
      </c>
      <c r="B4" s="16" t="s">
        <v>22</v>
      </c>
      <c r="C4" s="16">
        <v>6</v>
      </c>
      <c r="D4" s="17" t="s">
        <v>23</v>
      </c>
      <c r="E4" s="16" t="s">
        <v>24</v>
      </c>
      <c r="F4" s="18"/>
      <c r="G4" s="19"/>
      <c r="H4" s="16">
        <v>1</v>
      </c>
      <c r="I4" s="16" t="s">
        <v>52</v>
      </c>
      <c r="J4" s="16" t="s">
        <v>61</v>
      </c>
      <c r="K4" s="16">
        <v>6</v>
      </c>
      <c r="L4" s="16" t="s">
        <v>62</v>
      </c>
      <c r="M4" s="16">
        <v>8</v>
      </c>
      <c r="N4" s="16" t="s">
        <v>63</v>
      </c>
      <c r="O4" s="16">
        <v>8</v>
      </c>
      <c r="P4" s="16">
        <f>K4+O4+M4</f>
        <v>22</v>
      </c>
      <c r="Q4" s="17" t="str">
        <f>IFERROR(IF(P4=0,"",IF(P4&lt;=24,"안성맞춤부",IF(P4&gt;=25,"바우덕이부"))),"")</f>
        <v>안성맞춤부</v>
      </c>
      <c r="R4" s="18"/>
      <c r="S4" s="19"/>
      <c r="T4" s="16">
        <v>1</v>
      </c>
      <c r="U4" s="16" t="s">
        <v>61</v>
      </c>
      <c r="V4" s="20">
        <v>10000</v>
      </c>
      <c r="W4" s="20">
        <v>10000</v>
      </c>
      <c r="X4" s="20">
        <v>0</v>
      </c>
      <c r="Y4" s="21">
        <f t="shared" ref="Y4:Y26" si="0">SUM(V4:X4)</f>
        <v>20000</v>
      </c>
      <c r="Z4" s="29" t="s">
        <v>81</v>
      </c>
      <c r="AB4" s="7" t="s">
        <v>11</v>
      </c>
      <c r="AC4" s="9">
        <f>SUM(V4:V37)</f>
        <v>310000</v>
      </c>
    </row>
    <row r="5" spans="1:29" s="8" customFormat="1" ht="40.15" customHeight="1">
      <c r="A5" s="16">
        <v>2</v>
      </c>
      <c r="B5" s="16" t="s">
        <v>25</v>
      </c>
      <c r="C5" s="16">
        <v>7</v>
      </c>
      <c r="D5" s="17" t="s">
        <v>23</v>
      </c>
      <c r="E5" s="16" t="s">
        <v>24</v>
      </c>
      <c r="F5" s="18"/>
      <c r="G5" s="19"/>
      <c r="H5" s="16">
        <v>2</v>
      </c>
      <c r="I5" s="16" t="s">
        <v>60</v>
      </c>
      <c r="J5" s="16" t="s">
        <v>64</v>
      </c>
      <c r="K5" s="16">
        <v>7</v>
      </c>
      <c r="L5" s="16" t="s">
        <v>65</v>
      </c>
      <c r="M5" s="16">
        <v>7</v>
      </c>
      <c r="N5" s="16" t="s">
        <v>66</v>
      </c>
      <c r="O5" s="16">
        <v>8</v>
      </c>
      <c r="P5" s="16">
        <f t="shared" ref="P5:P28" si="1">K5+O5+M5</f>
        <v>22</v>
      </c>
      <c r="Q5" s="17" t="str">
        <f t="shared" ref="Q5:Q28" si="2">IFERROR(IF(P5=0,"",IF(P5&lt;=24,"안성맞춤부",IF(P5&gt;=25,"바우덕이부"))),"")</f>
        <v>안성맞춤부</v>
      </c>
      <c r="R5" s="16"/>
      <c r="S5" s="19"/>
      <c r="T5" s="16">
        <v>2</v>
      </c>
      <c r="U5" s="16" t="s">
        <v>25</v>
      </c>
      <c r="V5" s="20">
        <v>10000</v>
      </c>
      <c r="W5" s="20">
        <v>10000</v>
      </c>
      <c r="X5" s="20">
        <v>0</v>
      </c>
      <c r="Y5" s="21">
        <f t="shared" si="0"/>
        <v>20000</v>
      </c>
      <c r="Z5" s="29" t="s">
        <v>81</v>
      </c>
      <c r="AB5" s="7" t="s">
        <v>20</v>
      </c>
      <c r="AC5" s="9">
        <f>SUM(W4:W37)</f>
        <v>270000</v>
      </c>
    </row>
    <row r="6" spans="1:29" s="8" customFormat="1" ht="40.15" customHeight="1">
      <c r="A6" s="16">
        <v>3</v>
      </c>
      <c r="B6" s="16" t="s">
        <v>69</v>
      </c>
      <c r="C6" s="16">
        <v>7</v>
      </c>
      <c r="D6" s="17" t="s">
        <v>23</v>
      </c>
      <c r="E6" s="16" t="s">
        <v>24</v>
      </c>
      <c r="F6" s="18"/>
      <c r="G6" s="19"/>
      <c r="H6" s="16">
        <v>3</v>
      </c>
      <c r="I6" s="16" t="s">
        <v>53</v>
      </c>
      <c r="J6" s="16" t="s">
        <v>32</v>
      </c>
      <c r="K6" s="16">
        <v>9</v>
      </c>
      <c r="L6" s="16" t="s">
        <v>33</v>
      </c>
      <c r="M6" s="16">
        <v>9</v>
      </c>
      <c r="N6" s="16" t="s">
        <v>45</v>
      </c>
      <c r="O6" s="16">
        <v>9</v>
      </c>
      <c r="P6" s="16">
        <f t="shared" si="1"/>
        <v>27</v>
      </c>
      <c r="Q6" s="17" t="str">
        <f t="shared" si="2"/>
        <v>바우덕이부</v>
      </c>
      <c r="R6" s="16"/>
      <c r="S6" s="19"/>
      <c r="T6" s="16">
        <v>3</v>
      </c>
      <c r="U6" s="16" t="s">
        <v>69</v>
      </c>
      <c r="V6" s="20">
        <v>10000</v>
      </c>
      <c r="W6" s="20">
        <v>10000</v>
      </c>
      <c r="X6" s="20">
        <v>0</v>
      </c>
      <c r="Y6" s="21">
        <f t="shared" si="0"/>
        <v>20000</v>
      </c>
      <c r="Z6" s="29" t="s">
        <v>81</v>
      </c>
      <c r="AB6" s="7" t="s">
        <v>8</v>
      </c>
      <c r="AC6" s="9">
        <f>SUM(X4:X35)</f>
        <v>60000</v>
      </c>
    </row>
    <row r="7" spans="1:29" s="8" customFormat="1" ht="40.15" customHeight="1">
      <c r="A7" s="16">
        <v>4</v>
      </c>
      <c r="B7" s="16" t="s">
        <v>62</v>
      </c>
      <c r="C7" s="16">
        <v>8</v>
      </c>
      <c r="D7" s="17" t="s">
        <v>27</v>
      </c>
      <c r="E7" s="16" t="s">
        <v>24</v>
      </c>
      <c r="F7" s="18"/>
      <c r="G7" s="19"/>
      <c r="H7" s="16">
        <v>4</v>
      </c>
      <c r="I7" s="16" t="s">
        <v>54</v>
      </c>
      <c r="J7" s="16" t="s">
        <v>51</v>
      </c>
      <c r="K7" s="16">
        <v>9</v>
      </c>
      <c r="L7" s="16" t="s">
        <v>36</v>
      </c>
      <c r="M7" s="16">
        <v>10</v>
      </c>
      <c r="N7" s="16" t="s">
        <v>49</v>
      </c>
      <c r="O7" s="16">
        <v>11</v>
      </c>
      <c r="P7" s="16">
        <f t="shared" si="1"/>
        <v>30</v>
      </c>
      <c r="Q7" s="17" t="str">
        <f t="shared" si="2"/>
        <v>바우덕이부</v>
      </c>
      <c r="R7" s="16"/>
      <c r="S7" s="19"/>
      <c r="T7" s="16">
        <v>4</v>
      </c>
      <c r="U7" s="16" t="s">
        <v>76</v>
      </c>
      <c r="V7" s="20">
        <v>10000</v>
      </c>
      <c r="W7" s="20">
        <v>10000</v>
      </c>
      <c r="X7" s="20">
        <v>10000</v>
      </c>
      <c r="Y7" s="21">
        <f t="shared" si="0"/>
        <v>30000</v>
      </c>
      <c r="Z7" s="29" t="s">
        <v>81</v>
      </c>
      <c r="AB7" s="10" t="s">
        <v>9</v>
      </c>
      <c r="AC7" s="11">
        <f>SUM(AC4:AC6)</f>
        <v>640000</v>
      </c>
    </row>
    <row r="8" spans="1:29" s="8" customFormat="1" ht="40.15" customHeight="1">
      <c r="A8" s="16">
        <v>5</v>
      </c>
      <c r="B8" s="16" t="s">
        <v>26</v>
      </c>
      <c r="C8" s="16">
        <v>8</v>
      </c>
      <c r="D8" s="17" t="s">
        <v>27</v>
      </c>
      <c r="E8" s="16" t="s">
        <v>24</v>
      </c>
      <c r="F8" s="18"/>
      <c r="G8" s="19"/>
      <c r="H8" s="16">
        <v>5</v>
      </c>
      <c r="I8" s="16" t="s">
        <v>55</v>
      </c>
      <c r="J8" s="16" t="s">
        <v>67</v>
      </c>
      <c r="K8" s="16">
        <v>10</v>
      </c>
      <c r="L8" s="16" t="s">
        <v>40</v>
      </c>
      <c r="M8" s="16">
        <v>10</v>
      </c>
      <c r="N8" s="16" t="s">
        <v>50</v>
      </c>
      <c r="O8" s="16">
        <v>11</v>
      </c>
      <c r="P8" s="16">
        <f t="shared" si="1"/>
        <v>31</v>
      </c>
      <c r="Q8" s="17" t="str">
        <f t="shared" si="2"/>
        <v>바우덕이부</v>
      </c>
      <c r="R8" s="16"/>
      <c r="S8" s="19"/>
      <c r="T8" s="16">
        <v>5</v>
      </c>
      <c r="U8" s="16" t="s">
        <v>28</v>
      </c>
      <c r="V8" s="20">
        <v>10000</v>
      </c>
      <c r="W8" s="20"/>
      <c r="X8" s="20">
        <v>0</v>
      </c>
      <c r="Y8" s="21">
        <f t="shared" si="0"/>
        <v>10000</v>
      </c>
      <c r="Z8" s="29" t="s">
        <v>81</v>
      </c>
    </row>
    <row r="9" spans="1:29" s="8" customFormat="1" ht="40.15" customHeight="1">
      <c r="A9" s="16">
        <v>6</v>
      </c>
      <c r="B9" s="22" t="s">
        <v>28</v>
      </c>
      <c r="C9" s="22">
        <v>8</v>
      </c>
      <c r="D9" s="23" t="s">
        <v>27</v>
      </c>
      <c r="E9" s="22" t="s">
        <v>24</v>
      </c>
      <c r="F9" s="18"/>
      <c r="G9" s="19"/>
      <c r="H9" s="16">
        <v>6</v>
      </c>
      <c r="I9" s="16" t="s">
        <v>56</v>
      </c>
      <c r="J9" s="16" t="s">
        <v>44</v>
      </c>
      <c r="K9" s="16">
        <v>9</v>
      </c>
      <c r="L9" s="16" t="s">
        <v>73</v>
      </c>
      <c r="M9" s="16">
        <v>10</v>
      </c>
      <c r="N9" s="16" t="s">
        <v>83</v>
      </c>
      <c r="O9" s="16">
        <v>10</v>
      </c>
      <c r="P9" s="16">
        <f t="shared" si="1"/>
        <v>29</v>
      </c>
      <c r="Q9" s="17" t="str">
        <f t="shared" si="2"/>
        <v>바우덕이부</v>
      </c>
      <c r="R9" s="16"/>
      <c r="S9" s="19"/>
      <c r="T9" s="16">
        <v>6</v>
      </c>
      <c r="U9" s="16" t="s">
        <v>26</v>
      </c>
      <c r="V9" s="20">
        <v>10000</v>
      </c>
      <c r="W9" s="20">
        <v>10000</v>
      </c>
      <c r="X9" s="20">
        <v>0</v>
      </c>
      <c r="Y9" s="21">
        <f t="shared" si="0"/>
        <v>20000</v>
      </c>
      <c r="Z9" s="29" t="s">
        <v>81</v>
      </c>
    </row>
    <row r="10" spans="1:29" s="8" customFormat="1" ht="40.15" customHeight="1">
      <c r="A10" s="16">
        <v>7</v>
      </c>
      <c r="B10" s="22" t="s">
        <v>29</v>
      </c>
      <c r="C10" s="22">
        <v>8</v>
      </c>
      <c r="D10" s="23" t="s">
        <v>27</v>
      </c>
      <c r="E10" s="22" t="s">
        <v>24</v>
      </c>
      <c r="F10" s="18"/>
      <c r="G10" s="19"/>
      <c r="H10" s="16">
        <v>7</v>
      </c>
      <c r="I10" s="16" t="s">
        <v>57</v>
      </c>
      <c r="J10" s="16" t="s">
        <v>35</v>
      </c>
      <c r="K10" s="16">
        <v>9</v>
      </c>
      <c r="L10" s="16" t="s">
        <v>41</v>
      </c>
      <c r="M10" s="16">
        <v>10</v>
      </c>
      <c r="N10" s="16" t="s">
        <v>42</v>
      </c>
      <c r="O10" s="16">
        <v>10</v>
      </c>
      <c r="P10" s="16">
        <f t="shared" si="1"/>
        <v>29</v>
      </c>
      <c r="Q10" s="17" t="str">
        <f t="shared" si="2"/>
        <v>바우덕이부</v>
      </c>
      <c r="R10" s="16"/>
      <c r="S10" s="19"/>
      <c r="T10" s="16">
        <v>7</v>
      </c>
      <c r="U10" s="16" t="s">
        <v>29</v>
      </c>
      <c r="V10" s="20">
        <v>10000</v>
      </c>
      <c r="W10" s="20">
        <v>10000</v>
      </c>
      <c r="X10" s="20">
        <v>0</v>
      </c>
      <c r="Y10" s="21">
        <f t="shared" si="0"/>
        <v>20000</v>
      </c>
      <c r="Z10" s="29" t="s">
        <v>81</v>
      </c>
    </row>
    <row r="11" spans="1:29" s="8" customFormat="1" ht="40.15" customHeight="1">
      <c r="A11" s="16">
        <v>8</v>
      </c>
      <c r="B11" s="22" t="s">
        <v>31</v>
      </c>
      <c r="C11" s="22">
        <v>9</v>
      </c>
      <c r="D11" s="23" t="s">
        <v>30</v>
      </c>
      <c r="E11" s="22" t="s">
        <v>24</v>
      </c>
      <c r="F11" s="18"/>
      <c r="G11" s="19"/>
      <c r="H11" s="16">
        <v>8</v>
      </c>
      <c r="I11" s="16" t="s">
        <v>58</v>
      </c>
      <c r="J11" s="16" t="s">
        <v>74</v>
      </c>
      <c r="K11" s="16">
        <v>9</v>
      </c>
      <c r="L11" s="16" t="s">
        <v>75</v>
      </c>
      <c r="M11" s="16">
        <v>9</v>
      </c>
      <c r="N11" s="16" t="s">
        <v>43</v>
      </c>
      <c r="O11" s="16">
        <v>10</v>
      </c>
      <c r="P11" s="16">
        <f t="shared" si="1"/>
        <v>28</v>
      </c>
      <c r="Q11" s="17" t="str">
        <f t="shared" si="2"/>
        <v>바우덕이부</v>
      </c>
      <c r="R11" s="16"/>
      <c r="S11" s="19"/>
      <c r="T11" s="16">
        <v>8</v>
      </c>
      <c r="U11" s="16" t="s">
        <v>32</v>
      </c>
      <c r="V11" s="20">
        <v>10000</v>
      </c>
      <c r="W11" s="20">
        <v>10000</v>
      </c>
      <c r="X11" s="20">
        <v>0</v>
      </c>
      <c r="Y11" s="21">
        <f t="shared" si="0"/>
        <v>20000</v>
      </c>
      <c r="Z11" s="29" t="s">
        <v>81</v>
      </c>
    </row>
    <row r="12" spans="1:29" s="8" customFormat="1" ht="40.15" customHeight="1">
      <c r="A12" s="16">
        <v>9</v>
      </c>
      <c r="B12" s="16" t="s">
        <v>32</v>
      </c>
      <c r="C12" s="16">
        <v>9</v>
      </c>
      <c r="D12" s="17" t="s">
        <v>30</v>
      </c>
      <c r="E12" s="16" t="s">
        <v>24</v>
      </c>
      <c r="F12" s="18"/>
      <c r="G12" s="19"/>
      <c r="H12" s="16">
        <v>9</v>
      </c>
      <c r="I12" s="16" t="s">
        <v>59</v>
      </c>
      <c r="J12" s="16" t="s">
        <v>77</v>
      </c>
      <c r="K12" s="16">
        <v>11</v>
      </c>
      <c r="L12" s="16" t="s">
        <v>78</v>
      </c>
      <c r="M12" s="16">
        <v>11</v>
      </c>
      <c r="N12" s="16" t="s">
        <v>79</v>
      </c>
      <c r="O12" s="16">
        <v>11</v>
      </c>
      <c r="P12" s="16">
        <f t="shared" si="1"/>
        <v>33</v>
      </c>
      <c r="Q12" s="17" t="str">
        <f t="shared" si="2"/>
        <v>바우덕이부</v>
      </c>
      <c r="R12" s="16"/>
      <c r="S12" s="19"/>
      <c r="T12" s="16">
        <v>9</v>
      </c>
      <c r="U12" s="16" t="s">
        <v>80</v>
      </c>
      <c r="V12" s="20">
        <v>10000</v>
      </c>
      <c r="W12" s="24">
        <v>10000</v>
      </c>
      <c r="X12" s="20">
        <v>10000</v>
      </c>
      <c r="Y12" s="21">
        <f t="shared" si="0"/>
        <v>30000</v>
      </c>
      <c r="Z12" s="29" t="s">
        <v>81</v>
      </c>
    </row>
    <row r="13" spans="1:29" s="8" customFormat="1" ht="40.15" customHeight="1">
      <c r="A13" s="16">
        <v>10</v>
      </c>
      <c r="B13" s="16" t="s">
        <v>80</v>
      </c>
      <c r="C13" s="16">
        <v>9</v>
      </c>
      <c r="D13" s="17" t="s">
        <v>30</v>
      </c>
      <c r="E13" s="16" t="s">
        <v>24</v>
      </c>
      <c r="F13" s="18"/>
      <c r="G13" s="19"/>
      <c r="H13" s="16">
        <v>10</v>
      </c>
      <c r="I13" s="16"/>
      <c r="J13" s="16"/>
      <c r="K13" s="16"/>
      <c r="L13" s="16"/>
      <c r="M13" s="16"/>
      <c r="N13" s="16"/>
      <c r="O13" s="16"/>
      <c r="P13" s="16">
        <f t="shared" si="1"/>
        <v>0</v>
      </c>
      <c r="Q13" s="17" t="str">
        <f t="shared" si="2"/>
        <v/>
      </c>
      <c r="R13" s="16"/>
      <c r="S13" s="19"/>
      <c r="T13" s="16">
        <v>10</v>
      </c>
      <c r="U13" s="16" t="s">
        <v>33</v>
      </c>
      <c r="V13" s="20">
        <v>10000</v>
      </c>
      <c r="W13" s="24">
        <v>10000</v>
      </c>
      <c r="X13" s="20">
        <v>0</v>
      </c>
      <c r="Y13" s="21">
        <f t="shared" si="0"/>
        <v>20000</v>
      </c>
      <c r="Z13" s="29" t="s">
        <v>81</v>
      </c>
    </row>
    <row r="14" spans="1:29" s="8" customFormat="1" ht="40.15" customHeight="1">
      <c r="A14" s="16">
        <v>11</v>
      </c>
      <c r="B14" s="16" t="s">
        <v>51</v>
      </c>
      <c r="C14" s="16">
        <v>9</v>
      </c>
      <c r="D14" s="17" t="s">
        <v>30</v>
      </c>
      <c r="E14" s="16" t="s">
        <v>24</v>
      </c>
      <c r="F14" s="18"/>
      <c r="G14" s="19"/>
      <c r="H14" s="16">
        <v>11</v>
      </c>
      <c r="I14" s="16"/>
      <c r="J14" s="16"/>
      <c r="K14" s="16"/>
      <c r="L14" s="16"/>
      <c r="M14" s="16"/>
      <c r="N14" s="16"/>
      <c r="O14" s="16"/>
      <c r="P14" s="16">
        <f t="shared" si="1"/>
        <v>0</v>
      </c>
      <c r="Q14" s="17" t="str">
        <f t="shared" si="2"/>
        <v/>
      </c>
      <c r="R14" s="16"/>
      <c r="S14" s="19"/>
      <c r="T14" s="16">
        <v>11</v>
      </c>
      <c r="U14" s="16" t="s">
        <v>31</v>
      </c>
      <c r="V14" s="20">
        <v>10000</v>
      </c>
      <c r="W14" s="24">
        <v>10000</v>
      </c>
      <c r="X14" s="20">
        <v>0</v>
      </c>
      <c r="Y14" s="21">
        <f t="shared" si="0"/>
        <v>20000</v>
      </c>
      <c r="Z14" s="29" t="s">
        <v>81</v>
      </c>
    </row>
    <row r="15" spans="1:29" s="8" customFormat="1" ht="40.15" customHeight="1">
      <c r="A15" s="16">
        <v>12</v>
      </c>
      <c r="B15" s="16" t="s">
        <v>33</v>
      </c>
      <c r="C15" s="16">
        <v>9</v>
      </c>
      <c r="D15" s="17" t="s">
        <v>30</v>
      </c>
      <c r="E15" s="16" t="s">
        <v>34</v>
      </c>
      <c r="F15" s="18"/>
      <c r="G15" s="19"/>
      <c r="H15" s="16">
        <v>12</v>
      </c>
      <c r="I15" s="16"/>
      <c r="J15" s="16"/>
      <c r="K15" s="16"/>
      <c r="L15" s="16"/>
      <c r="M15" s="16"/>
      <c r="N15" s="16"/>
      <c r="O15" s="16"/>
      <c r="P15" s="16">
        <f t="shared" si="1"/>
        <v>0</v>
      </c>
      <c r="Q15" s="17" t="str">
        <f t="shared" si="2"/>
        <v/>
      </c>
      <c r="R15" s="25"/>
      <c r="S15" s="19"/>
      <c r="T15" s="16">
        <v>12</v>
      </c>
      <c r="U15" s="16" t="s">
        <v>51</v>
      </c>
      <c r="V15" s="20">
        <v>10000</v>
      </c>
      <c r="W15" s="24">
        <v>10000</v>
      </c>
      <c r="X15" s="20">
        <v>10000</v>
      </c>
      <c r="Y15" s="21">
        <f t="shared" si="0"/>
        <v>30000</v>
      </c>
      <c r="Z15" s="29" t="s">
        <v>81</v>
      </c>
    </row>
    <row r="16" spans="1:29" s="8" customFormat="1" ht="40.15" customHeight="1">
      <c r="A16" s="16">
        <v>13</v>
      </c>
      <c r="B16" s="16" t="s">
        <v>35</v>
      </c>
      <c r="C16" s="16">
        <v>9</v>
      </c>
      <c r="D16" s="17" t="s">
        <v>30</v>
      </c>
      <c r="E16" s="16" t="s">
        <v>34</v>
      </c>
      <c r="F16" s="18"/>
      <c r="G16" s="19"/>
      <c r="H16" s="16">
        <v>13</v>
      </c>
      <c r="I16" s="16"/>
      <c r="J16" s="16"/>
      <c r="K16" s="16"/>
      <c r="L16" s="16"/>
      <c r="M16" s="16"/>
      <c r="N16" s="16"/>
      <c r="O16" s="16"/>
      <c r="P16" s="16">
        <f t="shared" si="1"/>
        <v>0</v>
      </c>
      <c r="Q16" s="17" t="str">
        <f t="shared" si="2"/>
        <v/>
      </c>
      <c r="R16" s="16"/>
      <c r="S16" s="19"/>
      <c r="T16" s="16">
        <v>13</v>
      </c>
      <c r="U16" s="16" t="s">
        <v>39</v>
      </c>
      <c r="V16" s="20">
        <v>10000</v>
      </c>
      <c r="W16" s="24"/>
      <c r="X16" s="20">
        <v>0</v>
      </c>
      <c r="Y16" s="21">
        <f t="shared" si="0"/>
        <v>10000</v>
      </c>
      <c r="Z16" s="29" t="s">
        <v>81</v>
      </c>
    </row>
    <row r="17" spans="1:26" s="8" customFormat="1" ht="40.15" customHeight="1">
      <c r="A17" s="16">
        <v>14</v>
      </c>
      <c r="B17" s="16" t="s">
        <v>39</v>
      </c>
      <c r="C17" s="16">
        <v>9</v>
      </c>
      <c r="D17" s="17" t="s">
        <v>30</v>
      </c>
      <c r="E17" s="16" t="s">
        <v>24</v>
      </c>
      <c r="F17" s="18"/>
      <c r="G17" s="19"/>
      <c r="H17" s="16">
        <v>14</v>
      </c>
      <c r="I17" s="16"/>
      <c r="J17" s="16"/>
      <c r="K17" s="16"/>
      <c r="L17" s="16"/>
      <c r="M17" s="16"/>
      <c r="N17" s="16"/>
      <c r="O17" s="16"/>
      <c r="P17" s="16">
        <f t="shared" si="1"/>
        <v>0</v>
      </c>
      <c r="Q17" s="17" t="str">
        <f t="shared" si="2"/>
        <v/>
      </c>
      <c r="R17" s="16"/>
      <c r="S17" s="19"/>
      <c r="T17" s="16">
        <v>14</v>
      </c>
      <c r="U17" s="16" t="s">
        <v>45</v>
      </c>
      <c r="V17" s="20">
        <v>10000</v>
      </c>
      <c r="W17" s="24">
        <v>10000</v>
      </c>
      <c r="X17" s="20">
        <v>0</v>
      </c>
      <c r="Y17" s="21">
        <f t="shared" si="0"/>
        <v>20000</v>
      </c>
      <c r="Z17" s="29" t="s">
        <v>81</v>
      </c>
    </row>
    <row r="18" spans="1:26" s="8" customFormat="1" ht="40.15" customHeight="1">
      <c r="A18" s="16">
        <v>15</v>
      </c>
      <c r="B18" s="16" t="s">
        <v>45</v>
      </c>
      <c r="C18" s="16">
        <v>9</v>
      </c>
      <c r="D18" s="17" t="s">
        <v>30</v>
      </c>
      <c r="E18" s="16" t="s">
        <v>34</v>
      </c>
      <c r="F18" s="18"/>
      <c r="G18" s="19"/>
      <c r="H18" s="16">
        <v>15</v>
      </c>
      <c r="I18" s="16"/>
      <c r="J18" s="16"/>
      <c r="K18" s="16"/>
      <c r="L18" s="16"/>
      <c r="M18" s="16"/>
      <c r="N18" s="16"/>
      <c r="O18" s="16"/>
      <c r="P18" s="16">
        <f t="shared" si="1"/>
        <v>0</v>
      </c>
      <c r="Q18" s="17" t="str">
        <f t="shared" si="2"/>
        <v/>
      </c>
      <c r="R18" s="16"/>
      <c r="S18" s="19"/>
      <c r="T18" s="16">
        <v>15</v>
      </c>
      <c r="U18" s="16" t="s">
        <v>35</v>
      </c>
      <c r="V18" s="20">
        <v>10000</v>
      </c>
      <c r="W18" s="24">
        <v>10000</v>
      </c>
      <c r="X18" s="20">
        <v>0</v>
      </c>
      <c r="Y18" s="21">
        <f t="shared" si="0"/>
        <v>20000</v>
      </c>
      <c r="Z18" s="29" t="s">
        <v>81</v>
      </c>
    </row>
    <row r="19" spans="1:26" s="8" customFormat="1" ht="40.15" customHeight="1">
      <c r="A19" s="16">
        <v>16</v>
      </c>
      <c r="B19" s="16" t="s">
        <v>36</v>
      </c>
      <c r="C19" s="16">
        <v>10</v>
      </c>
      <c r="D19" s="17" t="s">
        <v>37</v>
      </c>
      <c r="E19" s="16" t="s">
        <v>24</v>
      </c>
      <c r="F19" s="18"/>
      <c r="G19" s="19"/>
      <c r="H19" s="16">
        <v>16</v>
      </c>
      <c r="I19" s="16"/>
      <c r="J19" s="16"/>
      <c r="K19" s="16"/>
      <c r="L19" s="16"/>
      <c r="M19" s="16"/>
      <c r="N19" s="16"/>
      <c r="O19" s="16"/>
      <c r="P19" s="16">
        <f t="shared" si="1"/>
        <v>0</v>
      </c>
      <c r="Q19" s="17" t="str">
        <f t="shared" si="2"/>
        <v/>
      </c>
      <c r="R19" s="16"/>
      <c r="S19" s="19"/>
      <c r="T19" s="16">
        <v>16</v>
      </c>
      <c r="U19" s="16" t="s">
        <v>44</v>
      </c>
      <c r="V19" s="20"/>
      <c r="W19" s="24">
        <v>10000</v>
      </c>
      <c r="X19" s="20">
        <v>0</v>
      </c>
      <c r="Y19" s="21">
        <f t="shared" si="0"/>
        <v>10000</v>
      </c>
      <c r="Z19" s="29" t="s">
        <v>81</v>
      </c>
    </row>
    <row r="20" spans="1:26" s="8" customFormat="1" ht="40.15" customHeight="1">
      <c r="A20" s="16">
        <v>17</v>
      </c>
      <c r="B20" s="16" t="s">
        <v>38</v>
      </c>
      <c r="C20" s="16">
        <v>10</v>
      </c>
      <c r="D20" s="17" t="s">
        <v>37</v>
      </c>
      <c r="E20" s="16" t="s">
        <v>24</v>
      </c>
      <c r="F20" s="18"/>
      <c r="G20" s="19"/>
      <c r="H20" s="16">
        <v>17</v>
      </c>
      <c r="I20" s="16"/>
      <c r="J20" s="16"/>
      <c r="K20" s="16"/>
      <c r="L20" s="16"/>
      <c r="M20" s="16"/>
      <c r="N20" s="16"/>
      <c r="O20" s="16"/>
      <c r="P20" s="16">
        <f t="shared" si="1"/>
        <v>0</v>
      </c>
      <c r="Q20" s="17" t="str">
        <f t="shared" si="2"/>
        <v/>
      </c>
      <c r="R20" s="16"/>
      <c r="S20" s="19"/>
      <c r="T20" s="16">
        <v>17</v>
      </c>
      <c r="U20" s="16" t="s">
        <v>36</v>
      </c>
      <c r="V20" s="24">
        <v>10000</v>
      </c>
      <c r="W20" s="24">
        <v>10000</v>
      </c>
      <c r="X20" s="20">
        <v>0</v>
      </c>
      <c r="Y20" s="21">
        <f t="shared" si="0"/>
        <v>20000</v>
      </c>
      <c r="Z20" s="29" t="s">
        <v>81</v>
      </c>
    </row>
    <row r="21" spans="1:26" s="8" customFormat="1" ht="40.15" customHeight="1">
      <c r="A21" s="16">
        <v>18</v>
      </c>
      <c r="B21" s="16" t="s">
        <v>41</v>
      </c>
      <c r="C21" s="16">
        <v>10</v>
      </c>
      <c r="D21" s="17" t="s">
        <v>37</v>
      </c>
      <c r="E21" s="16" t="s">
        <v>24</v>
      </c>
      <c r="F21" s="18"/>
      <c r="G21" s="19"/>
      <c r="H21" s="16">
        <v>18</v>
      </c>
      <c r="I21" s="16"/>
      <c r="J21" s="16"/>
      <c r="K21" s="16"/>
      <c r="L21" s="16"/>
      <c r="M21" s="16"/>
      <c r="N21" s="16"/>
      <c r="O21" s="16"/>
      <c r="P21" s="16">
        <f t="shared" si="1"/>
        <v>0</v>
      </c>
      <c r="Q21" s="17" t="str">
        <f t="shared" si="2"/>
        <v/>
      </c>
      <c r="R21" s="25"/>
      <c r="S21" s="19"/>
      <c r="T21" s="16">
        <v>18</v>
      </c>
      <c r="U21" s="16" t="s">
        <v>38</v>
      </c>
      <c r="V21" s="24">
        <v>10000</v>
      </c>
      <c r="W21" s="24">
        <v>10000</v>
      </c>
      <c r="X21" s="20">
        <v>0</v>
      </c>
      <c r="Y21" s="21">
        <f t="shared" si="0"/>
        <v>20000</v>
      </c>
      <c r="Z21" s="29" t="s">
        <v>81</v>
      </c>
    </row>
    <row r="22" spans="1:26" s="8" customFormat="1" ht="40.15" customHeight="1">
      <c r="A22" s="16">
        <v>19</v>
      </c>
      <c r="B22" s="16" t="s">
        <v>42</v>
      </c>
      <c r="C22" s="16">
        <v>10</v>
      </c>
      <c r="D22" s="17" t="s">
        <v>37</v>
      </c>
      <c r="E22" s="16" t="s">
        <v>24</v>
      </c>
      <c r="F22" s="18"/>
      <c r="G22" s="19"/>
      <c r="H22" s="16">
        <v>19</v>
      </c>
      <c r="I22" s="16"/>
      <c r="J22" s="16"/>
      <c r="K22" s="16"/>
      <c r="L22" s="16"/>
      <c r="M22" s="16"/>
      <c r="N22" s="16"/>
      <c r="O22" s="16"/>
      <c r="P22" s="16">
        <f t="shared" si="1"/>
        <v>0</v>
      </c>
      <c r="Q22" s="17" t="str">
        <f t="shared" si="2"/>
        <v/>
      </c>
      <c r="R22" s="16"/>
      <c r="S22" s="19"/>
      <c r="T22" s="16">
        <v>19</v>
      </c>
      <c r="U22" s="16" t="s">
        <v>67</v>
      </c>
      <c r="V22" s="24">
        <v>10000</v>
      </c>
      <c r="W22" s="24">
        <v>10000</v>
      </c>
      <c r="X22" s="20">
        <v>10000</v>
      </c>
      <c r="Y22" s="21">
        <f t="shared" si="0"/>
        <v>30000</v>
      </c>
      <c r="Z22" s="29" t="s">
        <v>81</v>
      </c>
    </row>
    <row r="23" spans="1:26" s="8" customFormat="1" ht="40.15" customHeight="1">
      <c r="A23" s="16">
        <v>20</v>
      </c>
      <c r="B23" s="16" t="s">
        <v>84</v>
      </c>
      <c r="C23" s="16">
        <v>10</v>
      </c>
      <c r="D23" s="17" t="s">
        <v>37</v>
      </c>
      <c r="E23" s="16" t="s">
        <v>24</v>
      </c>
      <c r="F23" s="18"/>
      <c r="G23" s="19"/>
      <c r="H23" s="16">
        <v>20</v>
      </c>
      <c r="I23" s="16"/>
      <c r="J23" s="16"/>
      <c r="K23" s="16"/>
      <c r="L23" s="16"/>
      <c r="M23" s="16"/>
      <c r="N23" s="16"/>
      <c r="O23" s="16"/>
      <c r="P23" s="16">
        <f t="shared" si="1"/>
        <v>0</v>
      </c>
      <c r="Q23" s="17" t="str">
        <f t="shared" si="2"/>
        <v/>
      </c>
      <c r="R23" s="16"/>
      <c r="S23" s="19"/>
      <c r="T23" s="16">
        <v>20</v>
      </c>
      <c r="U23" s="16" t="s">
        <v>40</v>
      </c>
      <c r="V23" s="24">
        <v>10000</v>
      </c>
      <c r="W23" s="24">
        <v>10000</v>
      </c>
      <c r="X23" s="24">
        <v>0</v>
      </c>
      <c r="Y23" s="21">
        <f t="shared" si="0"/>
        <v>20000</v>
      </c>
      <c r="Z23" s="29" t="s">
        <v>81</v>
      </c>
    </row>
    <row r="24" spans="1:26" s="8" customFormat="1" ht="40.15" customHeight="1">
      <c r="A24" s="16">
        <v>21</v>
      </c>
      <c r="B24" s="16" t="s">
        <v>67</v>
      </c>
      <c r="C24" s="16">
        <v>10</v>
      </c>
      <c r="D24" s="17" t="s">
        <v>37</v>
      </c>
      <c r="E24" s="16" t="s">
        <v>24</v>
      </c>
      <c r="F24" s="18"/>
      <c r="G24" s="19"/>
      <c r="H24" s="16">
        <v>21</v>
      </c>
      <c r="I24" s="16"/>
      <c r="J24" s="16"/>
      <c r="K24" s="16"/>
      <c r="L24" s="16"/>
      <c r="M24" s="16"/>
      <c r="N24" s="16"/>
      <c r="O24" s="16"/>
      <c r="P24" s="16">
        <f t="shared" si="1"/>
        <v>0</v>
      </c>
      <c r="Q24" s="17" t="str">
        <f t="shared" si="2"/>
        <v/>
      </c>
      <c r="R24" s="16"/>
      <c r="S24" s="19"/>
      <c r="T24" s="16">
        <v>21</v>
      </c>
      <c r="U24" s="16" t="s">
        <v>41</v>
      </c>
      <c r="V24" s="24">
        <v>10000</v>
      </c>
      <c r="W24" s="24">
        <v>10000</v>
      </c>
      <c r="X24" s="20">
        <v>0</v>
      </c>
      <c r="Y24" s="21">
        <f t="shared" si="0"/>
        <v>20000</v>
      </c>
      <c r="Z24" s="29" t="s">
        <v>81</v>
      </c>
    </row>
    <row r="25" spans="1:26" s="8" customFormat="1" ht="40.15" customHeight="1">
      <c r="A25" s="16">
        <v>22</v>
      </c>
      <c r="B25" s="16" t="s">
        <v>40</v>
      </c>
      <c r="C25" s="16">
        <v>10</v>
      </c>
      <c r="D25" s="17" t="s">
        <v>37</v>
      </c>
      <c r="E25" s="16" t="s">
        <v>24</v>
      </c>
      <c r="F25" s="18"/>
      <c r="G25" s="19"/>
      <c r="H25" s="16">
        <v>22</v>
      </c>
      <c r="I25" s="16"/>
      <c r="J25" s="16"/>
      <c r="K25" s="16"/>
      <c r="L25" s="16"/>
      <c r="M25" s="16"/>
      <c r="N25" s="16"/>
      <c r="O25" s="16"/>
      <c r="P25" s="16">
        <f t="shared" si="1"/>
        <v>0</v>
      </c>
      <c r="Q25" s="17" t="str">
        <f t="shared" si="2"/>
        <v/>
      </c>
      <c r="R25" s="16"/>
      <c r="S25" s="19"/>
      <c r="T25" s="16">
        <v>22</v>
      </c>
      <c r="U25" s="16" t="s">
        <v>42</v>
      </c>
      <c r="V25" s="24">
        <v>10000</v>
      </c>
      <c r="W25" s="24">
        <v>10000</v>
      </c>
      <c r="X25" s="20">
        <v>0</v>
      </c>
      <c r="Y25" s="21">
        <f t="shared" si="0"/>
        <v>20000</v>
      </c>
      <c r="Z25" s="16"/>
    </row>
    <row r="26" spans="1:26" s="8" customFormat="1" ht="40.15" customHeight="1">
      <c r="A26" s="16">
        <v>23</v>
      </c>
      <c r="B26" s="16" t="s">
        <v>43</v>
      </c>
      <c r="C26" s="16">
        <v>10</v>
      </c>
      <c r="D26" s="17" t="s">
        <v>37</v>
      </c>
      <c r="E26" s="16" t="s">
        <v>24</v>
      </c>
      <c r="F26" s="18"/>
      <c r="G26" s="19"/>
      <c r="H26" s="16">
        <v>23</v>
      </c>
      <c r="I26" s="16"/>
      <c r="J26" s="16"/>
      <c r="K26" s="16"/>
      <c r="L26" s="16"/>
      <c r="M26" s="16"/>
      <c r="N26" s="16"/>
      <c r="O26" s="16"/>
      <c r="P26" s="16">
        <f t="shared" si="1"/>
        <v>0</v>
      </c>
      <c r="Q26" s="17" t="str">
        <f t="shared" si="2"/>
        <v/>
      </c>
      <c r="R26" s="16"/>
      <c r="S26" s="19"/>
      <c r="T26" s="16">
        <v>23</v>
      </c>
      <c r="U26" s="16" t="s">
        <v>43</v>
      </c>
      <c r="V26" s="24">
        <v>10000</v>
      </c>
      <c r="W26" s="24">
        <v>10000</v>
      </c>
      <c r="X26" s="24">
        <v>0</v>
      </c>
      <c r="Y26" s="21">
        <f t="shared" si="0"/>
        <v>20000</v>
      </c>
      <c r="Z26" s="29" t="s">
        <v>81</v>
      </c>
    </row>
    <row r="27" spans="1:26" s="8" customFormat="1" ht="40.15" customHeight="1">
      <c r="A27" s="16">
        <v>24</v>
      </c>
      <c r="B27" s="16" t="s">
        <v>47</v>
      </c>
      <c r="C27" s="16">
        <v>10</v>
      </c>
      <c r="D27" s="17" t="s">
        <v>46</v>
      </c>
      <c r="E27" s="16" t="s">
        <v>34</v>
      </c>
      <c r="F27" s="18"/>
      <c r="G27" s="19"/>
      <c r="H27" s="16">
        <v>24</v>
      </c>
      <c r="I27" s="16"/>
      <c r="J27" s="16"/>
      <c r="K27" s="16"/>
      <c r="L27" s="16"/>
      <c r="M27" s="16"/>
      <c r="N27" s="16"/>
      <c r="O27" s="16"/>
      <c r="P27" s="16">
        <f t="shared" si="1"/>
        <v>0</v>
      </c>
      <c r="Q27" s="17" t="str">
        <f t="shared" si="2"/>
        <v/>
      </c>
      <c r="R27" s="16"/>
      <c r="S27" s="19"/>
      <c r="T27" s="16">
        <v>24</v>
      </c>
      <c r="U27" s="16" t="s">
        <v>68</v>
      </c>
      <c r="V27" s="24">
        <v>10000</v>
      </c>
      <c r="W27" s="24"/>
      <c r="X27" s="20">
        <v>10000</v>
      </c>
      <c r="Y27" s="21">
        <f>SUM(V27:X27)</f>
        <v>20000</v>
      </c>
      <c r="Z27" s="29" t="s">
        <v>81</v>
      </c>
    </row>
    <row r="28" spans="1:26" s="8" customFormat="1" ht="40.15" customHeight="1">
      <c r="A28" s="16">
        <v>25</v>
      </c>
      <c r="B28" s="16" t="s">
        <v>68</v>
      </c>
      <c r="C28" s="16">
        <v>10</v>
      </c>
      <c r="D28" s="17" t="s">
        <v>37</v>
      </c>
      <c r="E28" s="16" t="s">
        <v>24</v>
      </c>
      <c r="F28" s="18"/>
      <c r="G28" s="19"/>
      <c r="H28" s="16">
        <v>25</v>
      </c>
      <c r="I28" s="16"/>
      <c r="J28" s="16"/>
      <c r="K28" s="16"/>
      <c r="L28" s="16"/>
      <c r="M28" s="16"/>
      <c r="N28" s="16"/>
      <c r="O28" s="16"/>
      <c r="P28" s="16">
        <f t="shared" si="1"/>
        <v>0</v>
      </c>
      <c r="Q28" s="17" t="str">
        <f t="shared" si="2"/>
        <v/>
      </c>
      <c r="R28" s="16"/>
      <c r="S28" s="19"/>
      <c r="T28" s="16">
        <v>25</v>
      </c>
      <c r="U28" s="16" t="s">
        <v>73</v>
      </c>
      <c r="V28" s="24">
        <v>10000</v>
      </c>
      <c r="W28" s="24">
        <v>10000</v>
      </c>
      <c r="X28" s="20">
        <v>0</v>
      </c>
      <c r="Y28" s="21">
        <f t="shared" ref="Y28:Y36" si="3">SUM(V28:X28)</f>
        <v>20000</v>
      </c>
      <c r="Z28" s="29" t="s">
        <v>81</v>
      </c>
    </row>
    <row r="29" spans="1:26" s="8" customFormat="1" ht="40.15" customHeight="1">
      <c r="A29" s="16">
        <v>26</v>
      </c>
      <c r="B29" s="16" t="s">
        <v>72</v>
      </c>
      <c r="C29" s="16">
        <v>10</v>
      </c>
      <c r="D29" s="17" t="s">
        <v>37</v>
      </c>
      <c r="E29" s="16" t="s">
        <v>24</v>
      </c>
      <c r="F29" s="18"/>
      <c r="G29" s="19"/>
      <c r="H29" s="19"/>
      <c r="I29" s="26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6">
        <v>26</v>
      </c>
      <c r="U29" s="16" t="s">
        <v>48</v>
      </c>
      <c r="V29" s="24">
        <v>10000</v>
      </c>
      <c r="W29" s="24">
        <v>10000</v>
      </c>
      <c r="X29" s="20">
        <v>0</v>
      </c>
      <c r="Y29" s="21">
        <f t="shared" si="3"/>
        <v>20000</v>
      </c>
      <c r="Z29" s="29" t="s">
        <v>81</v>
      </c>
    </row>
    <row r="30" spans="1:26" s="8" customFormat="1" ht="40.15" customHeight="1">
      <c r="A30" s="16">
        <v>27</v>
      </c>
      <c r="B30" s="16" t="s">
        <v>48</v>
      </c>
      <c r="C30" s="16">
        <v>11</v>
      </c>
      <c r="D30" s="17" t="s">
        <v>46</v>
      </c>
      <c r="E30" s="16" t="s">
        <v>34</v>
      </c>
      <c r="F30" s="18"/>
      <c r="G30" s="19"/>
      <c r="H30" s="19"/>
      <c r="I30" s="26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6">
        <v>27</v>
      </c>
      <c r="U30" s="16" t="s">
        <v>50</v>
      </c>
      <c r="V30" s="24">
        <v>10000</v>
      </c>
      <c r="W30" s="24">
        <v>10000</v>
      </c>
      <c r="X30" s="20">
        <v>0</v>
      </c>
      <c r="Y30" s="21">
        <f t="shared" si="3"/>
        <v>20000</v>
      </c>
      <c r="Z30" s="29" t="s">
        <v>81</v>
      </c>
    </row>
    <row r="31" spans="1:26" s="8" customFormat="1" ht="40.15" customHeight="1">
      <c r="A31" s="16">
        <v>28</v>
      </c>
      <c r="B31" s="22" t="s">
        <v>50</v>
      </c>
      <c r="C31" s="22">
        <v>11</v>
      </c>
      <c r="D31" s="23" t="s">
        <v>46</v>
      </c>
      <c r="E31" s="22" t="s">
        <v>34</v>
      </c>
      <c r="F31" s="27"/>
      <c r="G31" s="19"/>
      <c r="H31" s="19"/>
      <c r="I31" s="26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6">
        <v>28</v>
      </c>
      <c r="U31" s="16" t="s">
        <v>49</v>
      </c>
      <c r="V31" s="24">
        <v>10000</v>
      </c>
      <c r="W31" s="24">
        <v>10000</v>
      </c>
      <c r="X31" s="20">
        <v>0</v>
      </c>
      <c r="Y31" s="21">
        <f t="shared" si="3"/>
        <v>20000</v>
      </c>
      <c r="Z31" s="29" t="s">
        <v>81</v>
      </c>
    </row>
    <row r="32" spans="1:26" s="8" customFormat="1" ht="40.15" customHeight="1">
      <c r="A32" s="16">
        <v>29</v>
      </c>
      <c r="B32" s="22" t="s">
        <v>49</v>
      </c>
      <c r="C32" s="22">
        <v>11</v>
      </c>
      <c r="D32" s="23" t="s">
        <v>46</v>
      </c>
      <c r="E32" s="22" t="s">
        <v>34</v>
      </c>
      <c r="F32" s="27"/>
      <c r="G32" s="19"/>
      <c r="H32" s="19"/>
      <c r="I32" s="26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6">
        <v>29</v>
      </c>
      <c r="U32" s="16" t="s">
        <v>71</v>
      </c>
      <c r="V32" s="24">
        <v>10000</v>
      </c>
      <c r="W32" s="24">
        <v>10000</v>
      </c>
      <c r="X32" s="20"/>
      <c r="Y32" s="21">
        <f t="shared" si="3"/>
        <v>20000</v>
      </c>
      <c r="Z32" s="29" t="s">
        <v>81</v>
      </c>
    </row>
    <row r="33" spans="1:26" s="8" customFormat="1" ht="40.15" customHeight="1">
      <c r="A33" s="16">
        <v>30</v>
      </c>
      <c r="B33" s="22" t="s">
        <v>70</v>
      </c>
      <c r="C33" s="22">
        <v>11</v>
      </c>
      <c r="D33" s="23" t="s">
        <v>46</v>
      </c>
      <c r="E33" s="22" t="s">
        <v>34</v>
      </c>
      <c r="F33" s="27"/>
      <c r="G33" s="19"/>
      <c r="H33" s="19"/>
      <c r="I33" s="26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6">
        <v>30</v>
      </c>
      <c r="U33" s="16" t="s">
        <v>70</v>
      </c>
      <c r="V33" s="24">
        <v>10000</v>
      </c>
      <c r="W33" s="24">
        <v>10000</v>
      </c>
      <c r="X33" s="20"/>
      <c r="Y33" s="21">
        <f t="shared" si="3"/>
        <v>20000</v>
      </c>
      <c r="Z33" s="29" t="s">
        <v>81</v>
      </c>
    </row>
    <row r="34" spans="1:26" s="8" customFormat="1" ht="40.15" customHeight="1">
      <c r="A34" s="16">
        <v>31</v>
      </c>
      <c r="B34" s="22" t="s">
        <v>71</v>
      </c>
      <c r="C34" s="22">
        <v>11</v>
      </c>
      <c r="D34" s="23" t="s">
        <v>46</v>
      </c>
      <c r="E34" s="22" t="s">
        <v>34</v>
      </c>
      <c r="F34" s="27"/>
      <c r="G34" s="19"/>
      <c r="H34" s="19"/>
      <c r="I34" s="26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6">
        <v>31</v>
      </c>
      <c r="U34" s="16" t="s">
        <v>72</v>
      </c>
      <c r="V34" s="24">
        <v>10000</v>
      </c>
      <c r="W34" s="24"/>
      <c r="X34" s="24">
        <v>10000</v>
      </c>
      <c r="Y34" s="21">
        <f t="shared" si="3"/>
        <v>20000</v>
      </c>
      <c r="Z34" s="29" t="s">
        <v>81</v>
      </c>
    </row>
    <row r="35" spans="1:26" s="8" customFormat="1" ht="40.15" customHeight="1">
      <c r="A35" s="16">
        <v>32</v>
      </c>
      <c r="B35" s="22"/>
      <c r="C35" s="22"/>
      <c r="D35" s="23"/>
      <c r="E35" s="22"/>
      <c r="F35" s="27"/>
      <c r="G35" s="19"/>
      <c r="H35" s="19"/>
      <c r="I35" s="26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6">
        <v>32</v>
      </c>
      <c r="U35" s="16" t="s">
        <v>84</v>
      </c>
      <c r="V35" s="24">
        <v>10000</v>
      </c>
      <c r="W35" s="24"/>
      <c r="X35" s="24"/>
      <c r="Y35" s="21">
        <f t="shared" si="3"/>
        <v>10000</v>
      </c>
      <c r="Z35" s="29" t="s">
        <v>81</v>
      </c>
    </row>
    <row r="36" spans="1:26" s="8" customFormat="1" ht="40.15" customHeight="1">
      <c r="A36" s="16">
        <v>33</v>
      </c>
      <c r="B36" s="22"/>
      <c r="C36" s="22"/>
      <c r="D36" s="23"/>
      <c r="E36" s="22"/>
      <c r="F36" s="27"/>
      <c r="G36" s="19"/>
      <c r="H36" s="19"/>
      <c r="I36" s="26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6">
        <v>33</v>
      </c>
      <c r="U36" s="16"/>
      <c r="V36" s="24"/>
      <c r="W36" s="24"/>
      <c r="X36" s="24"/>
      <c r="Y36" s="21">
        <f t="shared" si="3"/>
        <v>0</v>
      </c>
      <c r="Z36" s="28"/>
    </row>
    <row r="37" spans="1:26" s="8" customFormat="1" ht="40.15" customHeight="1">
      <c r="A37" s="16">
        <v>34</v>
      </c>
      <c r="B37" s="22"/>
      <c r="C37" s="22"/>
      <c r="D37" s="23"/>
      <c r="E37" s="22"/>
      <c r="F37" s="27"/>
      <c r="G37" s="19"/>
      <c r="H37" s="19"/>
      <c r="I37" s="26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6">
        <v>34</v>
      </c>
      <c r="U37" s="30" t="s">
        <v>82</v>
      </c>
      <c r="V37" s="31"/>
      <c r="W37" s="31"/>
      <c r="X37" s="79">
        <f>SUM(Y4:Y35)</f>
        <v>640000</v>
      </c>
      <c r="Y37" s="80"/>
      <c r="Z37" s="28"/>
    </row>
    <row r="38" spans="1:26" ht="24.75" customHeight="1"/>
  </sheetData>
  <mergeCells count="6">
    <mergeCell ref="X37:Y37"/>
    <mergeCell ref="A1:D1"/>
    <mergeCell ref="E1:W1"/>
    <mergeCell ref="A2:F2"/>
    <mergeCell ref="H2:R2"/>
    <mergeCell ref="T2:Z2"/>
  </mergeCells>
  <phoneticPr fontId="1" type="noConversion"/>
  <conditionalFormatting sqref="F1:F1048576">
    <cfRule type="containsText" dxfId="5" priority="4" operator="containsText" text="복식">
      <formula>NOT(ISERROR(SEARCH("복식",F1)))</formula>
    </cfRule>
  </conditionalFormatting>
  <conditionalFormatting sqref="X37">
    <cfRule type="cellIs" dxfId="4" priority="7" operator="equal">
      <formula>30000</formula>
    </cfRule>
    <cfRule type="cellIs" dxfId="3" priority="8" operator="equal">
      <formula>20000</formula>
    </cfRule>
  </conditionalFormatting>
  <conditionalFormatting sqref="Y4:Y36">
    <cfRule type="cellIs" dxfId="2" priority="2" operator="equal">
      <formula>30000</formula>
    </cfRule>
    <cfRule type="cellIs" dxfId="1" priority="3" operator="equal">
      <formula>20000</formula>
    </cfRule>
  </conditionalFormatting>
  <conditionalFormatting sqref="Z1:Z1048576">
    <cfRule type="containsText" dxfId="0" priority="1" operator="containsText" text="완료">
      <formula>NOT(ISERROR(SEARCH("완료",Z1)))</formula>
    </cfRule>
  </conditionalFormatting>
  <printOptions horizontalCentered="1" verticalCentered="1"/>
  <pageMargins left="0.70866141732283472" right="0.70866141732283472" top="0.55118110236220474" bottom="0.35433070866141736" header="0.31496062992125984" footer="0.31496062992125984"/>
  <pageSetup paperSize="8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view="pageBreakPreview" zoomScale="60" zoomScaleNormal="100" workbookViewId="0">
      <selection activeCell="E15" sqref="E15"/>
    </sheetView>
  </sheetViews>
  <sheetFormatPr defaultRowHeight="13.5"/>
  <cols>
    <col min="1" max="1" width="7.42578125" customWidth="1"/>
    <col min="2" max="2" width="15.7109375" customWidth="1"/>
    <col min="3" max="3" width="24.140625" customWidth="1"/>
    <col min="5" max="5" width="15.85546875" customWidth="1"/>
    <col min="6" max="6" width="21.42578125" customWidth="1"/>
  </cols>
  <sheetData>
    <row r="1" spans="1:6" ht="50.1" customHeight="1" thickTop="1" thickBot="1">
      <c r="A1" s="81" t="s">
        <v>99</v>
      </c>
      <c r="B1" s="82"/>
      <c r="C1" s="82"/>
      <c r="D1" s="82"/>
      <c r="E1" s="82"/>
      <c r="F1" s="83"/>
    </row>
    <row r="2" spans="1:6" ht="15" thickTop="1" thickBot="1">
      <c r="A2" s="36"/>
      <c r="B2" s="36"/>
      <c r="C2" s="36"/>
      <c r="D2" s="36"/>
      <c r="E2" s="36"/>
      <c r="F2" s="36"/>
    </row>
    <row r="3" spans="1:6" ht="39.950000000000003" customHeight="1" thickBot="1">
      <c r="A3" s="37" t="s">
        <v>95</v>
      </c>
      <c r="B3" s="38" t="s">
        <v>86</v>
      </c>
      <c r="C3" s="39" t="s">
        <v>96</v>
      </c>
      <c r="D3" s="39" t="s">
        <v>97</v>
      </c>
      <c r="E3" s="39" t="s">
        <v>87</v>
      </c>
      <c r="F3" s="69" t="s">
        <v>88</v>
      </c>
    </row>
    <row r="4" spans="1:6" ht="30" customHeight="1">
      <c r="A4" s="40">
        <v>1</v>
      </c>
      <c r="B4" s="41" t="s">
        <v>91</v>
      </c>
      <c r="C4" s="42" t="s">
        <v>90</v>
      </c>
      <c r="D4" s="42"/>
      <c r="E4" s="43">
        <v>300000</v>
      </c>
      <c r="F4" s="44"/>
    </row>
    <row r="5" spans="1:6" ht="30" customHeight="1">
      <c r="A5" s="45">
        <v>2</v>
      </c>
      <c r="B5" s="66" t="s">
        <v>108</v>
      </c>
      <c r="C5" s="67" t="s">
        <v>90</v>
      </c>
      <c r="D5" s="67"/>
      <c r="E5" s="68">
        <v>200000</v>
      </c>
      <c r="F5" s="64" t="s">
        <v>109</v>
      </c>
    </row>
    <row r="6" spans="1:6" ht="30" customHeight="1">
      <c r="A6" s="65">
        <v>3</v>
      </c>
      <c r="B6" s="46" t="s">
        <v>98</v>
      </c>
      <c r="C6" s="47" t="s">
        <v>90</v>
      </c>
      <c r="D6" s="47"/>
      <c r="E6" s="48">
        <v>100000</v>
      </c>
      <c r="F6" s="49"/>
    </row>
    <row r="7" spans="1:6" ht="30" customHeight="1">
      <c r="A7" s="45">
        <v>4</v>
      </c>
      <c r="B7" s="46" t="s">
        <v>100</v>
      </c>
      <c r="C7" s="47" t="s">
        <v>90</v>
      </c>
      <c r="D7" s="47"/>
      <c r="E7" s="48">
        <v>50000</v>
      </c>
      <c r="F7" s="49"/>
    </row>
    <row r="8" spans="1:6" ht="30" customHeight="1">
      <c r="A8" s="65">
        <v>5</v>
      </c>
      <c r="B8" s="46" t="s">
        <v>92</v>
      </c>
      <c r="C8" s="47" t="s">
        <v>90</v>
      </c>
      <c r="D8" s="47"/>
      <c r="E8" s="48">
        <v>30000</v>
      </c>
      <c r="F8" s="49"/>
    </row>
    <row r="9" spans="1:6" ht="30" customHeight="1">
      <c r="A9" s="65">
        <v>6</v>
      </c>
      <c r="B9" s="46" t="s">
        <v>89</v>
      </c>
      <c r="C9" s="47" t="s">
        <v>101</v>
      </c>
      <c r="D9" s="47">
        <v>4</v>
      </c>
      <c r="E9" s="48"/>
      <c r="F9" s="49"/>
    </row>
    <row r="10" spans="1:6" ht="30" customHeight="1">
      <c r="A10" s="65">
        <v>7</v>
      </c>
      <c r="B10" s="46" t="s">
        <v>102</v>
      </c>
      <c r="C10" s="47" t="s">
        <v>103</v>
      </c>
      <c r="D10" s="47">
        <v>1</v>
      </c>
      <c r="E10" s="48"/>
      <c r="F10" s="49"/>
    </row>
    <row r="11" spans="1:6" ht="30" customHeight="1">
      <c r="A11" s="65">
        <v>8</v>
      </c>
      <c r="B11" s="46" t="s">
        <v>65</v>
      </c>
      <c r="C11" s="47" t="s">
        <v>104</v>
      </c>
      <c r="D11" s="47">
        <v>1</v>
      </c>
      <c r="E11" s="48"/>
      <c r="F11" s="49"/>
    </row>
    <row r="12" spans="1:6" ht="30" customHeight="1">
      <c r="A12" s="65">
        <v>9</v>
      </c>
      <c r="B12" s="46" t="s">
        <v>105</v>
      </c>
      <c r="C12" s="47" t="s">
        <v>104</v>
      </c>
      <c r="D12" s="47">
        <v>1</v>
      </c>
      <c r="E12" s="48"/>
      <c r="F12" s="49"/>
    </row>
    <row r="13" spans="1:6" ht="30" customHeight="1">
      <c r="A13" s="65">
        <v>10</v>
      </c>
      <c r="B13" s="46" t="s">
        <v>106</v>
      </c>
      <c r="C13" s="47" t="s">
        <v>104</v>
      </c>
      <c r="D13" s="47">
        <v>1</v>
      </c>
      <c r="E13" s="48"/>
      <c r="F13" s="49" t="s">
        <v>107</v>
      </c>
    </row>
    <row r="14" spans="1:6" ht="30" customHeight="1">
      <c r="A14" s="45"/>
      <c r="B14" s="46"/>
      <c r="C14" s="47"/>
      <c r="D14" s="47"/>
      <c r="E14" s="48"/>
      <c r="F14" s="49"/>
    </row>
    <row r="15" spans="1:6" ht="30" customHeight="1" thickBot="1">
      <c r="A15" s="45"/>
      <c r="B15" s="50"/>
      <c r="C15" s="51"/>
      <c r="D15" s="51"/>
      <c r="E15" s="52"/>
      <c r="F15" s="53"/>
    </row>
    <row r="16" spans="1:6" ht="30" customHeight="1" thickBot="1">
      <c r="A16" s="54"/>
      <c r="B16" s="55"/>
      <c r="C16" s="56" t="s">
        <v>93</v>
      </c>
      <c r="D16" s="56"/>
      <c r="E16" s="57">
        <f>SUM(E4:E15)</f>
        <v>680000</v>
      </c>
      <c r="F16" s="58"/>
    </row>
    <row r="17" spans="1:6" ht="30" customHeight="1" thickTop="1" thickBot="1">
      <c r="A17" s="59"/>
      <c r="B17" s="60"/>
      <c r="C17" s="61" t="s">
        <v>94</v>
      </c>
      <c r="D17" s="61">
        <f>SUM(D4:D15)</f>
        <v>8</v>
      </c>
      <c r="E17" s="62"/>
      <c r="F17" s="63"/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참가신청서</vt:lpstr>
      <vt:lpstr>참가신청서 (참고용)</vt:lpstr>
      <vt:lpstr>스폰내역</vt:lpstr>
      <vt:lpstr>참가신청서!Print_Area</vt:lpstr>
      <vt:lpstr>'참가신청서 (참고용)'!Print_Area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동재 유</cp:lastModifiedBy>
  <cp:lastPrinted>2024-07-10T08:00:09Z</cp:lastPrinted>
  <dcterms:created xsi:type="dcterms:W3CDTF">2022-06-27T08:56:49Z</dcterms:created>
  <dcterms:modified xsi:type="dcterms:W3CDTF">2025-05-12T01:26:08Z</dcterms:modified>
</cp:coreProperties>
</file>