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후원관리\2026년 후원금(품)정산서류\"/>
    </mc:Choice>
  </mc:AlternateContent>
  <xr:revisionPtr revIDLastSave="0" documentId="13_ncr:1_{F3D68E58-BE54-494F-8C0A-B93B24EB9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후원금정산서" sheetId="9" r:id="rId1"/>
    <sheet name="지정후원금후원자내역" sheetId="6" r:id="rId2"/>
    <sheet name="비지정후원금후원자내역" sheetId="7" r:id="rId3"/>
    <sheet name="후원물품수입내역 " sheetId="10" r:id="rId4"/>
    <sheet name="후원품사용내역" sheetId="8" r:id="rId5"/>
  </sheets>
  <definedNames>
    <definedName name="_xlnm._FilterDatabase" localSheetId="2" hidden="1">비지정후원금후원자내역!$A$4:$I$122</definedName>
    <definedName name="_xlnm._FilterDatabase" localSheetId="1" hidden="1">지정후원금후원자내역!$A$4:$I$4</definedName>
    <definedName name="_xlnm._FilterDatabase" localSheetId="3" hidden="1">'후원물품수입내역 '!$A$4:$L$12</definedName>
    <definedName name="_xlnm.Print_Titles" localSheetId="2">비지정후원금후원자내역!$1:$4</definedName>
    <definedName name="_xlnm.Print_Titles" localSheetId="1">지정후원금후원자내역!$1:$4</definedName>
    <definedName name="_xlnm.Print_Titles" localSheetId="3">'후원물품수입내역 '!$1:$4</definedName>
    <definedName name="_xlnm.Print_Titles" localSheetId="4">후원품사용내역!$1:$4</definedName>
  </definedNames>
  <calcPr calcId="191029" iterate="1"/>
</workbook>
</file>

<file path=xl/calcChain.xml><?xml version="1.0" encoding="utf-8"?>
<calcChain xmlns="http://schemas.openxmlformats.org/spreadsheetml/2006/main">
  <c r="D24" i="9" l="1"/>
  <c r="D8" i="9"/>
  <c r="F123" i="7"/>
  <c r="J13" i="10"/>
  <c r="L13" i="10"/>
  <c r="H13" i="8"/>
  <c r="I13" i="8"/>
  <c r="J13" i="8"/>
  <c r="G13" i="8"/>
  <c r="D29" i="9"/>
  <c r="B42" i="9" l="1"/>
  <c r="D37" i="9" l="1"/>
  <c r="B41" i="9" s="1"/>
  <c r="F20" i="6"/>
  <c r="B43" i="9" l="1"/>
  <c r="C42" i="9" s="1"/>
  <c r="C41" i="9" l="1"/>
</calcChain>
</file>

<file path=xl/sharedStrings.xml><?xml version="1.0" encoding="utf-8"?>
<sst xmlns="http://schemas.openxmlformats.org/spreadsheetml/2006/main" count="1309" uniqueCount="448">
  <si>
    <t>관</t>
  </si>
  <si>
    <t>항</t>
  </si>
  <si>
    <t>목</t>
  </si>
  <si>
    <t>후원금</t>
  </si>
  <si>
    <t>지정후원금</t>
  </si>
  <si>
    <t>비지정후원금</t>
  </si>
  <si>
    <t>세 입 계</t>
  </si>
  <si>
    <t>결연후원금품</t>
  </si>
  <si>
    <t>지역사회 후원금품</t>
  </si>
  <si>
    <t>후원금종류</t>
  </si>
  <si>
    <t>Box</t>
  </si>
  <si>
    <t>개</t>
  </si>
  <si>
    <t>단위</t>
  </si>
  <si>
    <t>후원금</t>
    <phoneticPr fontId="4" type="noConversion"/>
  </si>
  <si>
    <t>사무비</t>
    <phoneticPr fontId="4" type="noConversion"/>
  </si>
  <si>
    <t>지출금액</t>
    <phoneticPr fontId="4" type="noConversion"/>
  </si>
  <si>
    <t>해당목 및 사용내역</t>
    <phoneticPr fontId="4" type="noConversion"/>
  </si>
  <si>
    <t>직접비</t>
    <phoneticPr fontId="4" type="noConversion"/>
  </si>
  <si>
    <t>간접비</t>
    <phoneticPr fontId="4" type="noConversion"/>
  </si>
  <si>
    <t>총   액</t>
    <phoneticPr fontId="4" type="noConversion"/>
  </si>
  <si>
    <t>결연후원금</t>
    <phoneticPr fontId="4" type="noConversion"/>
  </si>
  <si>
    <t>후원자구분</t>
  </si>
  <si>
    <t>개인</t>
  </si>
  <si>
    <t>품명</t>
  </si>
  <si>
    <t>번호</t>
    <phoneticPr fontId="4" type="noConversion"/>
  </si>
  <si>
    <t>지정(결연) 후원금 통장 : 농협 301-0071-6799-41</t>
    <phoneticPr fontId="4" type="noConversion"/>
  </si>
  <si>
    <t>지정기탁금: 농협 351-1023-1654-7</t>
    <phoneticPr fontId="4" type="noConversion"/>
  </si>
  <si>
    <t>비지정 후원금 통장 : 농협 301-0071-6781-12</t>
  </si>
  <si>
    <t>외부지원계좌: 농협 301-0122-9088-81</t>
    <phoneticPr fontId="4" type="noConversion"/>
  </si>
  <si>
    <t xml:space="preserve">                   : 농협 351-0479-0586-93</t>
    <phoneticPr fontId="4" type="noConversion"/>
  </si>
  <si>
    <t>영리법인</t>
  </si>
  <si>
    <t>사무비</t>
    <phoneticPr fontId="4" type="noConversion"/>
  </si>
  <si>
    <t>운영비</t>
    <phoneticPr fontId="4" type="noConversion"/>
  </si>
  <si>
    <t>합  계</t>
    <phoneticPr fontId="4" type="noConversion"/>
  </si>
  <si>
    <t>결 산</t>
    <phoneticPr fontId="4" type="noConversion"/>
  </si>
  <si>
    <t>과 목</t>
    <phoneticPr fontId="4" type="noConversion"/>
  </si>
  <si>
    <t>비 고</t>
    <phoneticPr fontId="4" type="noConversion"/>
  </si>
  <si>
    <t>비 율</t>
    <phoneticPr fontId="4" type="noConversion"/>
  </si>
  <si>
    <t>세 출 계</t>
    <phoneticPr fontId="4" type="noConversion"/>
  </si>
  <si>
    <t>※ 비지정후원금  직/간접비 사용 비율 ※</t>
    <phoneticPr fontId="4" type="noConversion"/>
  </si>
  <si>
    <t>단위 : 원</t>
    <phoneticPr fontId="4" type="noConversion"/>
  </si>
  <si>
    <t>기타운영비</t>
    <phoneticPr fontId="4" type="noConversion"/>
  </si>
  <si>
    <t>인건비, 운영비</t>
    <phoneticPr fontId="4" type="noConversion"/>
  </si>
  <si>
    <t>사무비</t>
    <phoneticPr fontId="4" type="noConversion"/>
  </si>
  <si>
    <t>기타후생경비</t>
    <phoneticPr fontId="4" type="noConversion"/>
  </si>
  <si>
    <t>인건비</t>
    <phoneticPr fontId="4" type="noConversion"/>
  </si>
  <si>
    <t>번호</t>
  </si>
  <si>
    <t>후원물품종류</t>
  </si>
  <si>
    <t>입고일자</t>
  </si>
  <si>
    <t>주,부식품</t>
  </si>
  <si>
    <t>입금일</t>
  </si>
  <si>
    <t>후원자명</t>
  </si>
  <si>
    <t>후원자번호</t>
  </si>
  <si>
    <t>입금방법</t>
  </si>
  <si>
    <t>통장입금</t>
  </si>
  <si>
    <t>비지정후원금(405010201)</t>
  </si>
  <si>
    <t>2011M0127589</t>
  </si>
  <si>
    <t>2019M0092499</t>
  </si>
  <si>
    <t>CMS</t>
  </si>
  <si>
    <t>2013M0247119</t>
  </si>
  <si>
    <t>2012M0221053</t>
  </si>
  <si>
    <t>2011M0189392</t>
  </si>
  <si>
    <t>2011M0130691</t>
  </si>
  <si>
    <t>2011M0104467</t>
  </si>
  <si>
    <t>2011M0104453</t>
  </si>
  <si>
    <t>2011M0104332</t>
  </si>
  <si>
    <t>2014M0221887</t>
  </si>
  <si>
    <t>2012M0396460</t>
  </si>
  <si>
    <t>2012M0252776</t>
  </si>
  <si>
    <t>2011M0306392</t>
  </si>
  <si>
    <t>2011M0208428</t>
  </si>
  <si>
    <t>2011M0104350</t>
  </si>
  <si>
    <t>2011M0104306</t>
  </si>
  <si>
    <t>2015M0089920</t>
  </si>
  <si>
    <t>2011M0210880</t>
  </si>
  <si>
    <t>2011M0104479</t>
  </si>
  <si>
    <t>2011M0104434</t>
  </si>
  <si>
    <t>2011M0104426</t>
  </si>
  <si>
    <t>2011M0104424</t>
  </si>
  <si>
    <t>2011M0104409</t>
  </si>
  <si>
    <t>2011M0104378</t>
  </si>
  <si>
    <t>2011M0104351</t>
  </si>
  <si>
    <t>2011M0104339</t>
  </si>
  <si>
    <t>2011M0104335</t>
  </si>
  <si>
    <t>2011M0104314</t>
  </si>
  <si>
    <t>2011M0104305</t>
  </si>
  <si>
    <t>2011M0104254</t>
  </si>
  <si>
    <t>2011M0095847</t>
  </si>
  <si>
    <t>2011M0315266</t>
  </si>
  <si>
    <t>2011M0292733</t>
  </si>
  <si>
    <t>2014M0281664</t>
  </si>
  <si>
    <t>2011M0104418</t>
  </si>
  <si>
    <t>2011M0176111</t>
  </si>
  <si>
    <t>2011M0127585</t>
  </si>
  <si>
    <t>결연후원금(405010102)</t>
  </si>
  <si>
    <t>지정후원금-기타운영비(405010109)</t>
  </si>
  <si>
    <t>지정후원금-복리후생비(405010103)</t>
  </si>
  <si>
    <t>번호</t>
    <phoneticPr fontId="4" type="noConversion"/>
  </si>
  <si>
    <t>후원자번호</t>
    <phoneticPr fontId="4" type="noConversion"/>
  </si>
  <si>
    <t>후원
입금액(원)</t>
    <phoneticPr fontId="4" type="noConversion"/>
  </si>
  <si>
    <t>수입일</t>
  </si>
  <si>
    <t>후원자 명</t>
  </si>
  <si>
    <t>후원품유형</t>
  </si>
  <si>
    <t>수량</t>
  </si>
  <si>
    <t>단가(원)</t>
  </si>
  <si>
    <t>금액(원)</t>
  </si>
  <si>
    <t>총입고
금액(원)</t>
    <phoneticPr fontId="4" type="noConversion"/>
  </si>
  <si>
    <t>총입고
수량</t>
    <phoneticPr fontId="4" type="noConversion"/>
  </si>
  <si>
    <t>2013M0431113</t>
  </si>
  <si>
    <t>2013M0289808</t>
  </si>
  <si>
    <t>2011M0229791</t>
  </si>
  <si>
    <t>2011M0184495</t>
  </si>
  <si>
    <t>2011M0104457</t>
  </si>
  <si>
    <t>2011M0104447</t>
  </si>
  <si>
    <t>2011M0104422</t>
  </si>
  <si>
    <t>2011M0104384</t>
  </si>
  <si>
    <t>2011M0104328</t>
  </si>
  <si>
    <t>2011M0104303</t>
  </si>
  <si>
    <t>2016M0163180</t>
  </si>
  <si>
    <t>2011M0155973</t>
  </si>
  <si>
    <t>2011M0104308</t>
  </si>
  <si>
    <t>2011M0104317</t>
  </si>
  <si>
    <t>2011M0104370</t>
  </si>
  <si>
    <t>2011M0104375</t>
  </si>
  <si>
    <t>2011M0104379</t>
  </si>
  <si>
    <t>2011M0104381</t>
  </si>
  <si>
    <t>2011M0104417</t>
  </si>
  <si>
    <t>2011M0104460</t>
  </si>
  <si>
    <t>2011M0104474</t>
  </si>
  <si>
    <t>2011M0104484</t>
  </si>
  <si>
    <t>2011M0114175</t>
  </si>
  <si>
    <t>2011M0127031</t>
  </si>
  <si>
    <t>2011M0135590</t>
  </si>
  <si>
    <t>2011M0145228</t>
  </si>
  <si>
    <t>2011M0155985</t>
  </si>
  <si>
    <t>2011M0161013</t>
  </si>
  <si>
    <t>2011M0171534</t>
  </si>
  <si>
    <t>2011M0175125</t>
  </si>
  <si>
    <t>2011M0208219</t>
  </si>
  <si>
    <t>2011M0208358</t>
  </si>
  <si>
    <t>2011M0208360</t>
  </si>
  <si>
    <t>2011M0208361</t>
  </si>
  <si>
    <t>2011M0210881</t>
  </si>
  <si>
    <t>2011M0259448</t>
  </si>
  <si>
    <t>2011M0290636</t>
  </si>
  <si>
    <t>2012M0250589</t>
  </si>
  <si>
    <t>2014M0148643</t>
  </si>
  <si>
    <t>2014M0148654</t>
  </si>
  <si>
    <t>2014M0221889</t>
  </si>
  <si>
    <t>2014M0228696</t>
  </si>
  <si>
    <t>2014M0234938</t>
  </si>
  <si>
    <t>2014M0263128</t>
  </si>
  <si>
    <t>2014M0279157</t>
  </si>
  <si>
    <t>2014M0433386</t>
  </si>
  <si>
    <t>2014M0433387</t>
  </si>
  <si>
    <t>2014M0433395</t>
  </si>
  <si>
    <t>2015M0182256</t>
  </si>
  <si>
    <t>2015M0270661</t>
  </si>
  <si>
    <t>2016M0218533</t>
  </si>
  <si>
    <t>2016M0277829</t>
  </si>
  <si>
    <t>2017M0242624</t>
  </si>
  <si>
    <t>2019M0122293</t>
  </si>
  <si>
    <t>2019M0122294</t>
  </si>
  <si>
    <t>2011M0341356</t>
  </si>
  <si>
    <t>2011M0139283</t>
  </si>
  <si>
    <t>2011M0111085</t>
  </si>
  <si>
    <t>2011M0109899</t>
  </si>
  <si>
    <t>2014M0405952</t>
  </si>
  <si>
    <t>2011M0104400</t>
  </si>
  <si>
    <t>2016M0181430</t>
  </si>
  <si>
    <t>2011M0104469</t>
  </si>
  <si>
    <t>2017M0175250</t>
  </si>
  <si>
    <t>2016M0186209</t>
  </si>
  <si>
    <t>2016M0181440</t>
  </si>
  <si>
    <t>2011M0104492</t>
  </si>
  <si>
    <t xml:space="preserve"> </t>
    <phoneticPr fontId="4" type="noConversion"/>
  </si>
  <si>
    <t xml:space="preserve"> </t>
    <phoneticPr fontId="4" type="noConversion"/>
  </si>
  <si>
    <t>2019M0122292</t>
  </si>
  <si>
    <t xml:space="preserve">  </t>
    <phoneticPr fontId="4" type="noConversion"/>
  </si>
  <si>
    <t xml:space="preserve"> </t>
    <phoneticPr fontId="4" type="noConversion"/>
  </si>
  <si>
    <t>2012M0398503</t>
  </si>
  <si>
    <t>2016M0382557</t>
  </si>
  <si>
    <t>2023M0691718</t>
  </si>
  <si>
    <t>2018M0242794</t>
  </si>
  <si>
    <t>지정후원금-자산취득비(405010108)</t>
  </si>
  <si>
    <t>교육재활사업비</t>
    <phoneticPr fontId="4" type="noConversion"/>
  </si>
  <si>
    <t>2014M0314263</t>
  </si>
  <si>
    <t>2011M0104401</t>
  </si>
  <si>
    <t>2021M0274299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</si>
  <si>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</si>
  <si>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</si>
  <si>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</si>
  <si>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</si>
  <si>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</si>
  <si>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</si>
  <si>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</si>
  <si>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</si>
  <si>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</si>
  <si>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</si>
  <si>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</si>
  <si>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</si>
  <si>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</si>
  <si>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</si>
  <si>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</si>
  <si>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</si>
  <si>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</si>
  <si>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</si>
  <si>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</si>
  <si>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</si>
  <si>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</si>
  <si>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</si>
  <si>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</si>
  <si>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</si>
  <si>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</si>
  <si>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</si>
  <si>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</si>
  <si>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</si>
  <si>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</si>
  <si>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</si>
  <si>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</si>
  <si>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</si>
  <si>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</si>
  <si>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</si>
  <si>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</si>
  <si>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</si>
  <si>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</si>
  <si>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</si>
  <si>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</si>
  <si>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</si>
  <si>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</si>
  <si>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</si>
  <si>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</si>
  <si>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</si>
  <si>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</si>
  <si>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</si>
  <si>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</si>
  <si>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</si>
  <si>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</si>
  <si>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</si>
  <si>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</si>
  <si>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</si>
  <si>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</si>
  <si>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</si>
  <si>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</si>
  <si>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</si>
  <si>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</si>
  <si>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</si>
  <si>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</si>
  <si>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</si>
  <si>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</si>
  <si>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</si>
  <si>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</si>
  <si>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</si>
  <si>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</si>
  <si>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</si>
  <si>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</si>
  <si>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</si>
  <si>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</si>
  <si>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</si>
  <si>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</si>
  <si>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</si>
  <si>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</si>
  <si>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</si>
  <si>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</si>
  <si>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2011M0104312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</si>
  <si>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</si>
  <si>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</si>
  <si>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</si>
  <si>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</si>
  <si>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</si>
  <si>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</si>
  <si>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</si>
  <si>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</si>
  <si>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</si>
  <si>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</si>
  <si>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</si>
  <si>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</si>
  <si>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</si>
  <si>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</si>
  <si>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</si>
  <si>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</si>
  <si>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</si>
  <si>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</si>
  <si>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</si>
  <si>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</si>
  <si>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</si>
  <si>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</si>
  <si>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</si>
  <si>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</si>
  <si>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</si>
  <si>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</si>
  <si>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</si>
  <si>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</si>
  <si>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</si>
  <si>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</si>
  <si>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</si>
  <si>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</si>
  <si>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</si>
  <si>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</si>
  <si>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</si>
  <si>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</si>
  <si>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</si>
  <si>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</si>
  <si>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</si>
  <si>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</si>
  <si>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</si>
  <si>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</si>
  <si>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김**</t>
  </si>
  <si>
    <t>성**</t>
  </si>
  <si>
    <t>오**</t>
  </si>
  <si>
    <t>신**</t>
  </si>
  <si>
    <t>이**</t>
  </si>
  <si>
    <t>정**</t>
  </si>
  <si>
    <t>임**</t>
  </si>
  <si>
    <t>박**</t>
  </si>
  <si>
    <t>남**</t>
  </si>
  <si>
    <t>심**</t>
  </si>
  <si>
    <t>한**</t>
  </si>
  <si>
    <t>안**</t>
  </si>
  <si>
    <t>전**</t>
  </si>
  <si>
    <t>유**</t>
  </si>
  <si>
    <t>권**</t>
  </si>
  <si>
    <t>손**</t>
  </si>
  <si>
    <t>최**</t>
  </si>
  <si>
    <t>길**</t>
  </si>
  <si>
    <t>송**</t>
  </si>
  <si>
    <t>엄**</t>
  </si>
  <si>
    <t>하**</t>
  </si>
  <si>
    <t>양**</t>
  </si>
  <si>
    <t>주**</t>
  </si>
  <si>
    <t>장**</t>
  </si>
  <si>
    <t>김*</t>
  </si>
  <si>
    <t>엄*</t>
  </si>
  <si>
    <t>곽**</t>
  </si>
  <si>
    <t>우**</t>
  </si>
  <si>
    <t>신********</t>
  </si>
  <si>
    <t>황**</t>
  </si>
  <si>
    <t>연**</t>
  </si>
  <si>
    <t>변**</t>
  </si>
  <si>
    <t>주****************</t>
  </si>
  <si>
    <t>2011M0104368</t>
  </si>
  <si>
    <t>여비</t>
    <phoneticPr fontId="4" type="noConversion"/>
  </si>
  <si>
    <t>시설비</t>
  </si>
  <si>
    <t>재산조성비</t>
  </si>
  <si>
    <t>수용비및수수료</t>
    <phoneticPr fontId="4" type="noConversion"/>
  </si>
  <si>
    <t>재산조성비</t>
    <phoneticPr fontId="4" type="noConversion"/>
  </si>
  <si>
    <t>시설비</t>
    <phoneticPr fontId="4" type="noConversion"/>
  </si>
  <si>
    <t>합계</t>
  </si>
  <si>
    <t>의료비</t>
    <phoneticPr fontId="4" type="noConversion"/>
  </si>
  <si>
    <t>업무추진비</t>
    <phoneticPr fontId="4" type="noConversion"/>
  </si>
  <si>
    <t>회의비</t>
    <phoneticPr fontId="4" type="noConversion"/>
  </si>
  <si>
    <t>후원금 입금현황</t>
    <phoneticPr fontId="4" type="noConversion"/>
  </si>
  <si>
    <t>예산대비 집행현황</t>
    <phoneticPr fontId="4" type="noConversion"/>
  </si>
  <si>
    <t>2011M0104318</t>
  </si>
  <si>
    <t>2011M0184494</t>
  </si>
  <si>
    <t>2011M0127026</t>
  </si>
  <si>
    <t>코주부종합식품</t>
  </si>
  <si>
    <t>2011M0104321</t>
  </si>
  <si>
    <t>2011M0208359</t>
  </si>
  <si>
    <t>기간내
출고수량</t>
    <phoneticPr fontId="4" type="noConversion"/>
  </si>
  <si>
    <t>총
출고수량</t>
    <phoneticPr fontId="4" type="noConversion"/>
  </si>
  <si>
    <t>사무비</t>
    <phoneticPr fontId="4" type="noConversion"/>
  </si>
  <si>
    <t>인건비</t>
    <phoneticPr fontId="4" type="noConversion"/>
  </si>
  <si>
    <t>기타후생경비</t>
    <phoneticPr fontId="4" type="noConversion"/>
  </si>
  <si>
    <t>시설장비유지비</t>
    <phoneticPr fontId="4" type="noConversion"/>
  </si>
  <si>
    <t>사업비</t>
    <phoneticPr fontId="4" type="noConversion"/>
  </si>
  <si>
    <t>계정별원장</t>
    <phoneticPr fontId="4" type="noConversion"/>
  </si>
  <si>
    <t>2011M0126987</t>
  </si>
  <si>
    <t>파마약</t>
  </si>
  <si>
    <t>안미경</t>
  </si>
  <si>
    <t>1</t>
  </si>
  <si>
    <t>2011M0104429</t>
  </si>
  <si>
    <t>2022M0091437</t>
  </si>
  <si>
    <t>자산취득비</t>
    <phoneticPr fontId="4" type="noConversion"/>
  </si>
  <si>
    <t>사업비</t>
    <phoneticPr fontId="4" type="noConversion"/>
  </si>
  <si>
    <t>사무비</t>
    <phoneticPr fontId="4" type="noConversion"/>
  </si>
  <si>
    <t>인건비</t>
    <phoneticPr fontId="4" type="noConversion"/>
  </si>
  <si>
    <t>업무추진비</t>
    <phoneticPr fontId="4" type="noConversion"/>
  </si>
  <si>
    <t>재산조성비</t>
    <phoneticPr fontId="4" type="noConversion"/>
  </si>
  <si>
    <t>시설비</t>
    <phoneticPr fontId="4" type="noConversion"/>
  </si>
  <si>
    <t>운영비</t>
    <phoneticPr fontId="4" type="noConversion"/>
  </si>
  <si>
    <t>의료비</t>
    <phoneticPr fontId="4" type="noConversion"/>
  </si>
  <si>
    <t>2011M0104472</t>
  </si>
  <si>
    <t>2011M0104439</t>
  </si>
  <si>
    <t>2014M0410154</t>
  </si>
  <si>
    <t>2011M0315682</t>
  </si>
  <si>
    <t>(주)로뎀푸드</t>
  </si>
  <si>
    <t>2011M0143920</t>
  </si>
  <si>
    <t>2014M0433388</t>
  </si>
  <si>
    <t>사회심리재활사업비</t>
    <phoneticPr fontId="4" type="noConversion"/>
  </si>
  <si>
    <t>아이캔</t>
    <phoneticPr fontId="4" type="noConversion"/>
  </si>
  <si>
    <r>
      <t xml:space="preserve">2026년 </t>
    </r>
    <r>
      <rPr>
        <sz val="24"/>
        <rFont val="맑은 고딕"/>
        <family val="3"/>
        <charset val="129"/>
      </rPr>
      <t>5</t>
    </r>
    <r>
      <rPr>
        <sz val="24"/>
        <rFont val="한둥근체 세로쓰기 돋움"/>
        <family val="3"/>
        <charset val="129"/>
      </rPr>
      <t>월 후원금 정산서</t>
    </r>
    <phoneticPr fontId="4" type="noConversion"/>
  </si>
  <si>
    <r>
      <t>2026년</t>
    </r>
    <r>
      <rPr>
        <sz val="22"/>
        <color theme="1"/>
        <rFont val="맑은 고딕"/>
        <family val="3"/>
        <charset val="129"/>
      </rPr>
      <t>5</t>
    </r>
    <r>
      <rPr>
        <sz val="22"/>
        <color theme="1"/>
        <rFont val="한둥근체 세로쓰기 돋움"/>
        <family val="3"/>
        <charset val="129"/>
      </rPr>
      <t>월 지정후원금 후원자내역</t>
    </r>
    <phoneticPr fontId="4" type="noConversion"/>
  </si>
  <si>
    <r>
      <t xml:space="preserve">2026년 </t>
    </r>
    <r>
      <rPr>
        <sz val="22"/>
        <color theme="1"/>
        <rFont val="굴림"/>
        <family val="3"/>
        <charset val="129"/>
      </rPr>
      <t>5</t>
    </r>
    <r>
      <rPr>
        <sz val="22"/>
        <color theme="1"/>
        <rFont val="한둥근체 세로쓰기 돋움"/>
        <family val="3"/>
        <charset val="129"/>
      </rPr>
      <t>월 비지정후원금 후원자내역</t>
    </r>
    <phoneticPr fontId="4" type="noConversion"/>
  </si>
  <si>
    <r>
      <t xml:space="preserve">2026년 </t>
    </r>
    <r>
      <rPr>
        <sz val="22"/>
        <color theme="1"/>
        <rFont val="맑은 고딕"/>
        <family val="3"/>
        <charset val="129"/>
      </rPr>
      <t>5</t>
    </r>
    <r>
      <rPr>
        <sz val="22"/>
        <color theme="1"/>
        <rFont val="한둥근체 세로쓰기 돋움"/>
        <family val="3"/>
        <charset val="129"/>
      </rPr>
      <t>월 후원물품수입내역</t>
    </r>
    <phoneticPr fontId="4" type="noConversion"/>
  </si>
  <si>
    <r>
      <t>2026년</t>
    </r>
    <r>
      <rPr>
        <sz val="22"/>
        <color theme="1"/>
        <rFont val="맑은 고딕"/>
        <family val="3"/>
        <charset val="129"/>
      </rPr>
      <t xml:space="preserve"> 5</t>
    </r>
    <r>
      <rPr>
        <sz val="22"/>
        <color theme="1"/>
        <rFont val="한둥근체 세로쓰기 돋움"/>
        <family val="3"/>
        <charset val="129"/>
      </rPr>
      <t>월 후원품사용내역</t>
    </r>
    <phoneticPr fontId="4" type="noConversion"/>
  </si>
  <si>
    <t>콘스프</t>
  </si>
  <si>
    <t>2026-05-15</t>
  </si>
  <si>
    <t>농업기술원</t>
  </si>
  <si>
    <t>국산양념장</t>
  </si>
  <si>
    <t>2026-05-07</t>
  </si>
  <si>
    <t>돼지수육용살</t>
  </si>
  <si>
    <t>Kg</t>
  </si>
  <si>
    <t>수박</t>
  </si>
  <si>
    <t>절임배추</t>
  </si>
  <si>
    <t>20kg</t>
  </si>
  <si>
    <t>박진규(박종원군아버님)</t>
  </si>
  <si>
    <t>과일(수박)</t>
  </si>
  <si>
    <t>2026-05-31</t>
  </si>
  <si>
    <t>생활실 물품</t>
  </si>
  <si>
    <t>종합어묵</t>
  </si>
  <si>
    <t>10kg</t>
  </si>
  <si>
    <t>2026-05-04</t>
  </si>
  <si>
    <r>
      <t>[기간: 2026.</t>
    </r>
    <r>
      <rPr>
        <sz val="11"/>
        <color theme="1"/>
        <rFont val="굴림"/>
        <family val="3"/>
        <charset val="129"/>
      </rPr>
      <t>05</t>
    </r>
    <r>
      <rPr>
        <sz val="11"/>
        <color theme="1"/>
        <rFont val="한둥근체 돋움"/>
        <family val="3"/>
        <charset val="129"/>
      </rPr>
      <t>.01~2026.</t>
    </r>
    <r>
      <rPr>
        <sz val="11"/>
        <color theme="1"/>
        <rFont val="굴림"/>
        <family val="3"/>
        <charset val="129"/>
      </rPr>
      <t>05</t>
    </r>
    <r>
      <rPr>
        <sz val="11"/>
        <color theme="1"/>
        <rFont val="한둥근체 돋움"/>
        <family val="3"/>
        <charset val="129"/>
      </rPr>
      <t>.</t>
    </r>
    <r>
      <rPr>
        <sz val="11"/>
        <color theme="1"/>
        <rFont val="굴림"/>
        <family val="3"/>
        <charset val="129"/>
      </rPr>
      <t>31</t>
    </r>
    <r>
      <rPr>
        <sz val="11"/>
        <color theme="1"/>
        <rFont val="한둥근체 돋움"/>
        <family val="3"/>
        <charset val="129"/>
      </rPr>
      <t>]</t>
    </r>
    <phoneticPr fontId="4" type="noConversion"/>
  </si>
  <si>
    <r>
      <t>[기간: 2026.</t>
    </r>
    <r>
      <rPr>
        <sz val="11"/>
        <color theme="1"/>
        <rFont val="맑은 고딕"/>
        <family val="3"/>
        <charset val="129"/>
      </rPr>
      <t xml:space="preserve"> 05</t>
    </r>
    <r>
      <rPr>
        <sz val="11"/>
        <color theme="1"/>
        <rFont val="한둥근체 돋움"/>
        <family val="3"/>
        <charset val="129"/>
      </rPr>
      <t>.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color theme="1"/>
        <rFont val="한둥근체 돋움"/>
        <family val="3"/>
        <charset val="129"/>
      </rPr>
      <t>01~2026.</t>
    </r>
    <r>
      <rPr>
        <sz val="11"/>
        <color theme="1"/>
        <rFont val="맑은 고딕"/>
        <family val="3"/>
        <charset val="129"/>
      </rPr>
      <t xml:space="preserve"> 05</t>
    </r>
    <r>
      <rPr>
        <sz val="11"/>
        <color theme="1"/>
        <rFont val="한둥근체 돋움"/>
        <family val="3"/>
        <charset val="129"/>
      </rPr>
      <t>.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color theme="1"/>
        <rFont val="굴림"/>
        <family val="3"/>
        <charset val="129"/>
      </rPr>
      <t>31</t>
    </r>
    <r>
      <rPr>
        <sz val="11"/>
        <color theme="1"/>
        <rFont val="한둥근체 돋움"/>
        <family val="3"/>
        <charset val="129"/>
      </rPr>
      <t>]</t>
    </r>
    <phoneticPr fontId="4" type="noConversion"/>
  </si>
  <si>
    <t>박***********</t>
  </si>
  <si>
    <t>2026M2847785</t>
  </si>
  <si>
    <t>(주)****</t>
  </si>
  <si>
    <t>공공기관</t>
  </si>
  <si>
    <t>농****</t>
  </si>
  <si>
    <t>2011M0321707</t>
  </si>
  <si>
    <t>코******</t>
  </si>
  <si>
    <r>
      <t>[기간: 2026.0</t>
    </r>
    <r>
      <rPr>
        <sz val="11"/>
        <color theme="1"/>
        <rFont val="맑은 고딕"/>
        <family val="3"/>
        <charset val="129"/>
      </rPr>
      <t>5</t>
    </r>
    <r>
      <rPr>
        <sz val="11"/>
        <color theme="1"/>
        <rFont val="한둥근체 돋움"/>
        <family val="3"/>
        <charset val="129"/>
      </rPr>
      <t>.01~2026.0</t>
    </r>
    <r>
      <rPr>
        <sz val="11"/>
        <color theme="1"/>
        <rFont val="맑은 고딕"/>
        <family val="3"/>
        <charset val="129"/>
      </rPr>
      <t>5</t>
    </r>
    <r>
      <rPr>
        <sz val="11"/>
        <color theme="1"/>
        <rFont val="한둥근체 돋움"/>
        <family val="3"/>
        <charset val="129"/>
      </rPr>
      <t>.</t>
    </r>
    <r>
      <rPr>
        <sz val="11"/>
        <color theme="1"/>
        <rFont val="굴림"/>
        <family val="3"/>
        <charset val="129"/>
      </rPr>
      <t>31</t>
    </r>
    <r>
      <rPr>
        <sz val="11"/>
        <color theme="1"/>
        <rFont val="한둥근체 돋움"/>
        <family val="3"/>
        <charset val="129"/>
      </rPr>
      <t>]</t>
    </r>
    <phoneticPr fontId="4" type="noConversion"/>
  </si>
  <si>
    <t>20260528</t>
  </si>
  <si>
    <t>20260527</t>
  </si>
  <si>
    <t>20260526</t>
  </si>
  <si>
    <t>20260522</t>
  </si>
  <si>
    <t>20260521</t>
  </si>
  <si>
    <t>20260518</t>
  </si>
  <si>
    <t>20260512</t>
  </si>
  <si>
    <t>20260507</t>
  </si>
  <si>
    <t>20260504</t>
  </si>
  <si>
    <t>2014M0398886</t>
  </si>
  <si>
    <t>2013M0195465</t>
  </si>
  <si>
    <t>2013M0117031</t>
  </si>
  <si>
    <t>2011M0214340</t>
  </si>
  <si>
    <t>2011M0208429</t>
  </si>
  <si>
    <t>2011M0104445</t>
  </si>
  <si>
    <t>강**</t>
  </si>
  <si>
    <t>2011M0104414</t>
  </si>
  <si>
    <r>
      <t>[기간: 2026.</t>
    </r>
    <r>
      <rPr>
        <sz val="11"/>
        <color theme="1"/>
        <rFont val="한둥근체 돋움"/>
        <family val="3"/>
      </rPr>
      <t>05</t>
    </r>
    <r>
      <rPr>
        <sz val="11"/>
        <color theme="1"/>
        <rFont val="한둥근체 돋움"/>
        <family val="3"/>
        <charset val="129"/>
      </rPr>
      <t>.01~2026.</t>
    </r>
    <r>
      <rPr>
        <sz val="11"/>
        <color theme="1"/>
        <rFont val="한둥근체 돋움"/>
        <family val="3"/>
      </rPr>
      <t>05.31</t>
    </r>
    <r>
      <rPr>
        <sz val="11"/>
        <color theme="1"/>
        <rFont val="한둥근체 돋움"/>
        <family val="3"/>
        <charset val="129"/>
      </rPr>
      <t>]</t>
    </r>
    <phoneticPr fontId="4" type="noConversion"/>
  </si>
  <si>
    <t>20260525</t>
  </si>
  <si>
    <t>20260515</t>
  </si>
  <si>
    <r>
      <t>1</t>
    </r>
    <r>
      <rPr>
        <sz val="10"/>
        <color theme="1"/>
        <rFont val="맑은 고딕"/>
        <family val="3"/>
        <charset val="129"/>
      </rPr>
      <t>0</t>
    </r>
    <r>
      <rPr>
        <sz val="10"/>
        <color theme="1"/>
        <rFont val="한둥근체 돋움"/>
        <family val="3"/>
        <charset val="129"/>
      </rPr>
      <t>건</t>
    </r>
    <phoneticPr fontId="4" type="noConversion"/>
  </si>
  <si>
    <r>
      <rPr>
        <sz val="10"/>
        <color theme="1"/>
        <rFont val="맑은 고딕"/>
        <family val="3"/>
        <charset val="129"/>
      </rPr>
      <t>5</t>
    </r>
    <r>
      <rPr>
        <sz val="10"/>
        <color theme="1"/>
        <rFont val="한둥근체 돋움"/>
        <family val="3"/>
        <charset val="129"/>
      </rPr>
      <t>건</t>
    </r>
    <phoneticPr fontId="4" type="noConversion"/>
  </si>
  <si>
    <r>
      <t>계좌입금후원금(</t>
    </r>
    <r>
      <rPr>
        <sz val="10"/>
        <color theme="1"/>
        <rFont val="굴림"/>
        <family val="3"/>
        <charset val="129"/>
      </rPr>
      <t>7</t>
    </r>
    <r>
      <rPr>
        <sz val="10"/>
        <color theme="1"/>
        <rFont val="한둥근체 돋움"/>
        <family val="3"/>
        <charset val="129"/>
      </rPr>
      <t>건)
CMS후원금(</t>
    </r>
    <r>
      <rPr>
        <sz val="10"/>
        <color theme="1"/>
        <rFont val="맑은 고딕"/>
        <family val="3"/>
        <charset val="129"/>
      </rPr>
      <t>111</t>
    </r>
    <r>
      <rPr>
        <sz val="10"/>
        <color theme="1"/>
        <rFont val="한둥근체 돋움"/>
        <family val="3"/>
        <charset val="129"/>
      </rPr>
      <t>건)</t>
    </r>
    <phoneticPr fontId="4" type="noConversion"/>
  </si>
  <si>
    <t>제세공과금</t>
    <phoneticPr fontId="4" type="noConversion"/>
  </si>
  <si>
    <r>
      <t>[기간: 2026.</t>
    </r>
    <r>
      <rPr>
        <sz val="11"/>
        <color theme="1"/>
        <rFont val="굴림"/>
        <family val="3"/>
        <charset val="129"/>
      </rPr>
      <t>05</t>
    </r>
    <r>
      <rPr>
        <sz val="11"/>
        <color theme="1"/>
        <rFont val="한둥근체 돋움"/>
        <family val="3"/>
        <charset val="129"/>
      </rPr>
      <t>.01~2026.</t>
    </r>
    <r>
      <rPr>
        <sz val="11"/>
        <color theme="1"/>
        <rFont val="굴림"/>
        <family val="3"/>
        <charset val="129"/>
      </rPr>
      <t>05.31</t>
    </r>
    <r>
      <rPr>
        <sz val="11"/>
        <color theme="1"/>
        <rFont val="한둥근체 돋움"/>
        <family val="3"/>
        <charset val="129"/>
      </rPr>
      <t>]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</si>
</sst>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*0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한둥근체 돋움"/>
      <family val="3"/>
      <charset val="129"/>
    </font>
    <font>
      <sz val="10"/>
      <color theme="1"/>
      <name val="한둥근체 돋움"/>
      <family val="3"/>
      <charset val="129"/>
    </font>
    <font>
      <sz val="9"/>
      <color rgb="FF286892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rgb="FF286892"/>
      <name val="맑은 고딕"/>
      <family val="3"/>
      <charset val="129"/>
      <scheme val="minor"/>
    </font>
    <font>
      <sz val="24"/>
      <name val="한둥근체 세로쓰기 돋움"/>
      <family val="3"/>
      <charset val="129"/>
    </font>
    <font>
      <sz val="22"/>
      <color theme="1"/>
      <name val="한둥근체 세로쓰기 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한둥근체 돋움"/>
      <family val="3"/>
      <charset val="129"/>
    </font>
    <font>
      <b/>
      <sz val="10"/>
      <name val="한둥근체 돋움"/>
      <family val="3"/>
      <charset val="129"/>
    </font>
    <font>
      <sz val="10"/>
      <name val="한둥근체 돋움"/>
      <family val="3"/>
      <charset val="129"/>
    </font>
    <font>
      <sz val="9"/>
      <color indexed="8"/>
      <name val="맑은 고딕"/>
      <family val="3"/>
      <charset val="129"/>
      <scheme val="minor"/>
    </font>
    <font>
      <sz val="8"/>
      <color theme="1"/>
      <name val="한둥근체 돋움"/>
      <family val="3"/>
      <charset val="129"/>
    </font>
    <font>
      <sz val="24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22"/>
      <color theme="1"/>
      <name val="굴림"/>
      <family val="3"/>
      <charset val="129"/>
    </font>
    <font>
      <sz val="22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color indexed="8"/>
      <name val="맑은 고딕"/>
      <family val="2"/>
      <scheme val="minor"/>
    </font>
    <font>
      <sz val="11"/>
      <color theme="1"/>
      <name val="한둥근체 돋움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AD3D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2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6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10" fillId="4" borderId="5" xfId="0" applyFont="1" applyFill="1" applyBorder="1" applyAlignment="1">
      <alignment horizontal="center" vertical="center" wrapText="1"/>
    </xf>
    <xf numFmtId="0" fontId="15" fillId="2" borderId="0" xfId="0" applyFont="1" applyFill="1">
      <alignment vertical="center"/>
    </xf>
    <xf numFmtId="0" fontId="7" fillId="0" borderId="1" xfId="0" applyFont="1" applyBorder="1" applyAlignment="1">
      <alignment horizontal="left" vertical="center" wrapText="1"/>
    </xf>
    <xf numFmtId="41" fontId="12" fillId="2" borderId="0" xfId="0" applyNumberFormat="1" applyFont="1" applyFill="1" applyAlignment="1">
      <alignment horizontal="center" vertical="center"/>
    </xf>
    <xf numFmtId="41" fontId="9" fillId="2" borderId="0" xfId="0" applyNumberFormat="1" applyFont="1" applyFill="1" applyAlignment="1">
      <alignment horizontal="center" vertical="center"/>
    </xf>
    <xf numFmtId="41" fontId="10" fillId="4" borderId="1" xfId="0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176" fontId="10" fillId="4" borderId="6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41" fontId="8" fillId="4" borderId="8" xfId="0" applyNumberFormat="1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41" fontId="7" fillId="0" borderId="1" xfId="4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 shrinkToFit="1"/>
    </xf>
    <xf numFmtId="0" fontId="18" fillId="3" borderId="1" xfId="2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18" fillId="0" borderId="0" xfId="2" applyFont="1" applyAlignment="1">
      <alignment horizontal="center" vertical="center"/>
    </xf>
    <xf numFmtId="41" fontId="19" fillId="0" borderId="0" xfId="4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41" fontId="7" fillId="0" borderId="1" xfId="1" applyFont="1" applyBorder="1">
      <alignment vertical="center"/>
    </xf>
    <xf numFmtId="10" fontId="7" fillId="0" borderId="1" xfId="0" applyNumberFormat="1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41" fontId="18" fillId="0" borderId="0" xfId="4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6" xfId="2" applyFont="1" applyBorder="1" applyAlignment="1">
      <alignment horizontal="center"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>
      <alignment vertical="center"/>
    </xf>
    <xf numFmtId="41" fontId="10" fillId="4" borderId="5" xfId="0" applyNumberFormat="1" applyFont="1" applyFill="1" applyBorder="1" applyAlignment="1">
      <alignment horizontal="center" vertical="center" wrapText="1"/>
    </xf>
    <xf numFmtId="41" fontId="7" fillId="0" borderId="6" xfId="4" applyFont="1" applyBorder="1" applyAlignment="1">
      <alignment horizontal="center" vertical="center"/>
    </xf>
    <xf numFmtId="49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41" fontId="20" fillId="5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19" fillId="0" borderId="6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41" fontId="24" fillId="0" borderId="1" xfId="4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41" fontId="7" fillId="0" borderId="8" xfId="4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>
      <alignment vertical="center"/>
    </xf>
    <xf numFmtId="0" fontId="17" fillId="0" borderId="14" xfId="2" applyFont="1" applyBorder="1" applyAlignment="1">
      <alignment horizontal="center" vertical="center"/>
    </xf>
    <xf numFmtId="41" fontId="18" fillId="0" borderId="14" xfId="4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18" fillId="0" borderId="14" xfId="2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8" fillId="3" borderId="14" xfId="2" applyFont="1" applyFill="1" applyBorder="1" applyAlignment="1">
      <alignment horizontal="center" vertical="center"/>
    </xf>
    <xf numFmtId="41" fontId="17" fillId="3" borderId="14" xfId="4" applyFont="1" applyFill="1" applyBorder="1" applyAlignment="1">
      <alignment horizontal="center" vertical="center"/>
    </xf>
    <xf numFmtId="0" fontId="7" fillId="3" borderId="15" xfId="0" applyFont="1" applyFill="1" applyBorder="1">
      <alignment vertical="center"/>
    </xf>
    <xf numFmtId="41" fontId="18" fillId="3" borderId="14" xfId="4" applyFont="1" applyFill="1" applyBorder="1" applyAlignment="1">
      <alignment horizontal="center" vertical="center"/>
    </xf>
    <xf numFmtId="41" fontId="19" fillId="0" borderId="8" xfId="4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 shrinkToFit="1"/>
    </xf>
    <xf numFmtId="0" fontId="24" fillId="0" borderId="1" xfId="0" applyFont="1" applyBorder="1" applyAlignment="1">
      <alignment vertical="center" wrapText="1" shrinkToFit="1"/>
    </xf>
    <xf numFmtId="0" fontId="24" fillId="0" borderId="6" xfId="0" applyFont="1" applyBorder="1" applyAlignment="1">
      <alignment vertical="center" shrinkToFit="1"/>
    </xf>
    <xf numFmtId="0" fontId="24" fillId="0" borderId="8" xfId="2" applyFont="1" applyBorder="1" applyAlignment="1">
      <alignment horizontal="center" vertical="center"/>
    </xf>
    <xf numFmtId="41" fontId="8" fillId="4" borderId="8" xfId="0" applyNumberFormat="1" applyFont="1" applyFill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17" xfId="2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18" fillId="3" borderId="3" xfId="2" applyFont="1" applyFill="1" applyBorder="1" applyAlignment="1">
      <alignment horizontal="center" vertical="center"/>
    </xf>
    <xf numFmtId="0" fontId="18" fillId="3" borderId="4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41" fontId="24" fillId="0" borderId="6" xfId="4" applyFont="1" applyBorder="1" applyAlignment="1">
      <alignment horizontal="center" vertical="center"/>
    </xf>
    <xf numFmtId="41" fontId="24" fillId="0" borderId="7" xfId="4" applyFont="1" applyBorder="1" applyAlignment="1">
      <alignment horizontal="center" vertical="center"/>
    </xf>
    <xf numFmtId="41" fontId="24" fillId="0" borderId="8" xfId="4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0" fontId="24" fillId="0" borderId="7" xfId="2" applyFont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/>
    </xf>
    <xf numFmtId="49" fontId="20" fillId="5" borderId="2" xfId="0" applyNumberFormat="1" applyFont="1" applyFill="1" applyBorder="1" applyAlignment="1">
      <alignment horizontal="center" vertical="center"/>
    </xf>
    <xf numFmtId="49" fontId="20" fillId="5" borderId="3" xfId="0" applyNumberFormat="1" applyFont="1" applyFill="1" applyBorder="1" applyAlignment="1">
      <alignment horizontal="center" vertical="center"/>
    </xf>
    <xf numFmtId="49" fontId="20" fillId="5" borderId="4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</cellXfs>
  <cellStyles count="13">
    <cellStyle name="쉼표 [0]" xfId="1" builtinId="6"/>
    <cellStyle name="쉼표 [0] 2" xfId="9" xr:uid="{00000000-0005-0000-0000-000001000000}"/>
    <cellStyle name="쉼표 [0] 2 2" xfId="4" xr:uid="{00000000-0005-0000-0000-000002000000}"/>
    <cellStyle name="쉼표 [0] 3" xfId="5" xr:uid="{00000000-0005-0000-0000-000003000000}"/>
    <cellStyle name="표준" xfId="0" builtinId="0"/>
    <cellStyle name="표준 2" xfId="3" xr:uid="{00000000-0005-0000-0000-000005000000}"/>
    <cellStyle name="표준 2 2" xfId="2" xr:uid="{00000000-0005-0000-0000-000006000000}"/>
    <cellStyle name="표준 2 3" xfId="10" xr:uid="{00000000-0005-0000-0000-000007000000}"/>
    <cellStyle name="표준 3" xfId="6" xr:uid="{00000000-0005-0000-0000-000008000000}"/>
    <cellStyle name="표준 3 2" xfId="11" xr:uid="{00000000-0005-0000-0000-000009000000}"/>
    <cellStyle name="표준 4" xfId="7" xr:uid="{00000000-0005-0000-0000-00000A000000}"/>
    <cellStyle name="표준 4 2" xfId="12" xr:uid="{00000000-0005-0000-0000-00000B000000}"/>
    <cellStyle name="표준 5" xfId="8" xr:uid="{00000000-0005-0000-0000-00000C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115" zoomScaleNormal="115" workbookViewId="0">
      <selection sqref="A1:E1"/>
    </sheetView>
  </sheetViews>
  <sheetFormatPr defaultRowHeight="16.5"/>
  <cols>
    <col min="1" max="2" width="12.5" customWidth="1"/>
    <col min="3" max="3" width="16.125" bestFit="1" customWidth="1"/>
    <col min="4" max="4" width="18.25" customWidth="1"/>
    <col min="5" max="5" width="26.25" customWidth="1"/>
    <col min="7" max="7" width="11.875" bestFit="1" customWidth="1"/>
  </cols>
  <sheetData>
    <row r="1" spans="1:9" ht="27.75" customHeight="1">
      <c r="A1" s="100" t="s">
        <v>391</v>
      </c>
      <c r="B1" s="100"/>
      <c r="C1" s="100"/>
      <c r="D1" s="100"/>
      <c r="E1" s="100"/>
    </row>
    <row r="2" spans="1:9" ht="9.75" customHeight="1">
      <c r="A2" s="11"/>
      <c r="B2" s="11"/>
      <c r="C2" s="11"/>
      <c r="D2" s="11"/>
      <c r="E2" s="11"/>
      <c r="G2" t="s">
        <v>176</v>
      </c>
    </row>
    <row r="3" spans="1:9" ht="17.25" customHeight="1">
      <c r="A3" s="104" t="s">
        <v>447</v>
      </c>
      <c r="B3" s="104"/>
      <c r="C3" s="104"/>
      <c r="D3" s="3"/>
      <c r="E3" s="14" t="s">
        <v>40</v>
      </c>
      <c r="I3" t="s">
        <v>351</v>
      </c>
    </row>
    <row r="4" spans="1:9" ht="17.25" customHeight="1">
      <c r="A4" s="101" t="s">
        <v>35</v>
      </c>
      <c r="B4" s="102"/>
      <c r="C4" s="103"/>
      <c r="D4" s="90" t="s">
        <v>34</v>
      </c>
      <c r="E4" s="90" t="s">
        <v>36</v>
      </c>
      <c r="I4" t="s">
        <v>352</v>
      </c>
    </row>
    <row r="5" spans="1:9" ht="17.25" customHeight="1">
      <c r="A5" s="33" t="s">
        <v>0</v>
      </c>
      <c r="B5" s="33" t="s">
        <v>1</v>
      </c>
      <c r="C5" s="33" t="s">
        <v>2</v>
      </c>
      <c r="D5" s="90"/>
      <c r="E5" s="90"/>
      <c r="I5" t="s">
        <v>366</v>
      </c>
    </row>
    <row r="6" spans="1:9" ht="17.25" customHeight="1">
      <c r="A6" s="28" t="s">
        <v>13</v>
      </c>
      <c r="B6" s="28" t="s">
        <v>3</v>
      </c>
      <c r="C6" s="29" t="s">
        <v>4</v>
      </c>
      <c r="D6" s="30">
        <v>130000</v>
      </c>
      <c r="E6" s="18" t="s">
        <v>444</v>
      </c>
    </row>
    <row r="7" spans="1:9" ht="17.25" customHeight="1" thickBot="1">
      <c r="A7" s="46"/>
      <c r="B7" s="46"/>
      <c r="C7" s="63" t="s">
        <v>20</v>
      </c>
      <c r="D7" s="50">
        <v>250000</v>
      </c>
      <c r="E7" s="64" t="s">
        <v>443</v>
      </c>
    </row>
    <row r="8" spans="1:9" ht="17.25" customHeight="1" thickBot="1">
      <c r="A8" s="105" t="s">
        <v>6</v>
      </c>
      <c r="B8" s="106"/>
      <c r="C8" s="66"/>
      <c r="D8" s="67">
        <f>SUM(D6:D7)</f>
        <v>380000</v>
      </c>
      <c r="E8" s="68"/>
    </row>
    <row r="9" spans="1:9" ht="17.25" hidden="1" customHeight="1">
      <c r="A9" s="58" t="s">
        <v>43</v>
      </c>
      <c r="B9" s="58" t="s">
        <v>45</v>
      </c>
      <c r="C9" s="58" t="s">
        <v>44</v>
      </c>
      <c r="D9" s="62"/>
      <c r="E9" s="65"/>
    </row>
    <row r="10" spans="1:9" ht="17.25" customHeight="1">
      <c r="A10" s="28"/>
      <c r="B10" s="28" t="s">
        <v>349</v>
      </c>
      <c r="C10" s="28" t="s">
        <v>350</v>
      </c>
      <c r="D10" s="30">
        <v>127000</v>
      </c>
      <c r="E10" s="31"/>
    </row>
    <row r="11" spans="1:9" ht="17.25" hidden="1" customHeight="1">
      <c r="A11" s="28" t="s">
        <v>345</v>
      </c>
      <c r="B11" s="28" t="s">
        <v>346</v>
      </c>
      <c r="C11" s="28" t="s">
        <v>346</v>
      </c>
      <c r="D11" s="30"/>
      <c r="E11" s="31"/>
    </row>
    <row r="12" spans="1:9" ht="17.25" hidden="1" customHeight="1">
      <c r="A12" s="28" t="s">
        <v>31</v>
      </c>
      <c r="B12" s="28" t="s">
        <v>32</v>
      </c>
      <c r="C12" s="28" t="s">
        <v>41</v>
      </c>
      <c r="D12" s="30">
        <v>0</v>
      </c>
      <c r="E12" s="31"/>
    </row>
    <row r="13" spans="1:9" ht="17.25" hidden="1" customHeight="1">
      <c r="A13" s="28"/>
      <c r="B13" s="30"/>
      <c r="C13" s="28"/>
      <c r="D13" s="30"/>
      <c r="E13" s="31"/>
    </row>
    <row r="14" spans="1:9" ht="17.25" hidden="1" customHeight="1">
      <c r="A14" s="28"/>
      <c r="B14" s="30"/>
      <c r="C14" s="28"/>
      <c r="D14" s="30"/>
      <c r="E14" s="31"/>
    </row>
    <row r="15" spans="1:9" ht="17.25" hidden="1" customHeight="1">
      <c r="A15" s="112" t="s">
        <v>375</v>
      </c>
      <c r="B15" s="60" t="s">
        <v>376</v>
      </c>
      <c r="C15" s="59"/>
      <c r="D15" s="30"/>
      <c r="E15" s="61"/>
    </row>
    <row r="16" spans="1:9" ht="17.25" hidden="1" customHeight="1">
      <c r="A16" s="113"/>
      <c r="B16" s="60" t="s">
        <v>377</v>
      </c>
      <c r="C16" s="59"/>
      <c r="D16" s="30"/>
      <c r="E16" s="61"/>
    </row>
    <row r="17" spans="1:5" ht="17.25" hidden="1" customHeight="1">
      <c r="A17" s="80"/>
      <c r="B17" s="60"/>
      <c r="C17" s="59"/>
      <c r="D17" s="30"/>
      <c r="E17" s="61"/>
    </row>
    <row r="18" spans="1:5" ht="17.25" hidden="1" customHeight="1">
      <c r="A18" s="59" t="s">
        <v>378</v>
      </c>
      <c r="B18" s="60" t="s">
        <v>379</v>
      </c>
      <c r="C18" s="59" t="s">
        <v>379</v>
      </c>
      <c r="D18" s="30"/>
      <c r="E18" s="61"/>
    </row>
    <row r="19" spans="1:5" ht="17.25" hidden="1" customHeight="1">
      <c r="A19" s="112" t="s">
        <v>374</v>
      </c>
      <c r="B19" s="60" t="s">
        <v>380</v>
      </c>
      <c r="C19" s="59" t="s">
        <v>381</v>
      </c>
      <c r="D19" s="30"/>
      <c r="E19" s="61"/>
    </row>
    <row r="20" spans="1:5" ht="17.25" hidden="1" customHeight="1">
      <c r="A20" s="114"/>
      <c r="B20" s="109" t="s">
        <v>374</v>
      </c>
      <c r="C20" s="59" t="s">
        <v>389</v>
      </c>
      <c r="D20" s="30"/>
      <c r="E20" s="61"/>
    </row>
    <row r="21" spans="1:5" ht="17.25" customHeight="1">
      <c r="A21" s="114"/>
      <c r="B21" s="110"/>
      <c r="C21" s="59" t="s">
        <v>185</v>
      </c>
      <c r="D21" s="30">
        <v>150000</v>
      </c>
      <c r="E21" s="61" t="s">
        <v>390</v>
      </c>
    </row>
    <row r="22" spans="1:5" ht="17.25" customHeight="1" thickBot="1">
      <c r="A22" s="113"/>
      <c r="B22" s="111"/>
      <c r="C22" s="59" t="s">
        <v>20</v>
      </c>
      <c r="D22" s="30">
        <v>280000</v>
      </c>
      <c r="E22" s="31"/>
    </row>
    <row r="23" spans="1:5" ht="17.25" hidden="1" customHeight="1">
      <c r="A23" s="46"/>
      <c r="B23" s="50"/>
      <c r="C23" s="46"/>
      <c r="D23" s="50"/>
      <c r="E23" s="71"/>
    </row>
    <row r="24" spans="1:5" ht="17.25" customHeight="1" thickBot="1">
      <c r="A24" s="92" t="s">
        <v>38</v>
      </c>
      <c r="B24" s="93"/>
      <c r="C24" s="72" t="s">
        <v>178</v>
      </c>
      <c r="D24" s="73">
        <f>SUM(D9:D22)</f>
        <v>557000</v>
      </c>
      <c r="E24" s="74"/>
    </row>
    <row r="25" spans="1:5" ht="6" customHeight="1">
      <c r="A25" s="35"/>
      <c r="B25" s="35"/>
      <c r="C25" s="35"/>
      <c r="D25" s="43"/>
      <c r="E25" s="37"/>
    </row>
    <row r="26" spans="1:5" ht="16.5" customHeight="1">
      <c r="A26" s="101" t="s">
        <v>35</v>
      </c>
      <c r="B26" s="102"/>
      <c r="C26" s="103"/>
      <c r="D26" s="90" t="s">
        <v>34</v>
      </c>
      <c r="E26" s="90" t="s">
        <v>36</v>
      </c>
    </row>
    <row r="27" spans="1:5" ht="16.5" customHeight="1">
      <c r="A27" s="33" t="s">
        <v>0</v>
      </c>
      <c r="B27" s="33" t="s">
        <v>1</v>
      </c>
      <c r="C27" s="33" t="s">
        <v>2</v>
      </c>
      <c r="D27" s="90"/>
      <c r="E27" s="90"/>
    </row>
    <row r="28" spans="1:5" ht="26.25" customHeight="1" thickBot="1">
      <c r="A28" s="46" t="s">
        <v>13</v>
      </c>
      <c r="B28" s="46" t="s">
        <v>3</v>
      </c>
      <c r="C28" s="63" t="s">
        <v>5</v>
      </c>
      <c r="D28" s="50">
        <v>1830000</v>
      </c>
      <c r="E28" s="69" t="s">
        <v>445</v>
      </c>
    </row>
    <row r="29" spans="1:5" ht="16.5" customHeight="1" thickBot="1">
      <c r="A29" s="107" t="s">
        <v>6</v>
      </c>
      <c r="B29" s="108"/>
      <c r="C29" s="70"/>
      <c r="D29" s="67">
        <f>SUM(D28:D28)</f>
        <v>1830000</v>
      </c>
      <c r="E29" s="68"/>
    </row>
    <row r="30" spans="1:5" ht="16.5" hidden="1" customHeight="1">
      <c r="A30" s="56" t="s">
        <v>361</v>
      </c>
      <c r="B30" s="56" t="s">
        <v>362</v>
      </c>
      <c r="C30" s="57" t="s">
        <v>363</v>
      </c>
      <c r="D30" s="76"/>
      <c r="E30" s="65"/>
    </row>
    <row r="31" spans="1:5" ht="16.5" customHeight="1">
      <c r="A31" s="96" t="s">
        <v>14</v>
      </c>
      <c r="B31" s="94" t="s">
        <v>32</v>
      </c>
      <c r="C31" s="28" t="s">
        <v>341</v>
      </c>
      <c r="D31" s="30">
        <v>484322</v>
      </c>
      <c r="E31" s="32"/>
    </row>
    <row r="32" spans="1:5" ht="16.5" customHeight="1">
      <c r="A32" s="97"/>
      <c r="B32" s="95"/>
      <c r="C32" s="28" t="s">
        <v>344</v>
      </c>
      <c r="D32" s="30">
        <v>85165</v>
      </c>
      <c r="E32" s="54"/>
    </row>
    <row r="33" spans="1:5" ht="16.5" customHeight="1">
      <c r="A33" s="97"/>
      <c r="B33" s="95"/>
      <c r="C33" s="59" t="s">
        <v>446</v>
      </c>
      <c r="D33" s="30">
        <v>2049550</v>
      </c>
      <c r="E33" s="61"/>
    </row>
    <row r="34" spans="1:5" ht="16.5" hidden="1" customHeight="1">
      <c r="A34" s="96" t="s">
        <v>343</v>
      </c>
      <c r="B34" s="94" t="s">
        <v>342</v>
      </c>
      <c r="C34" s="46" t="s">
        <v>373</v>
      </c>
      <c r="D34" s="50"/>
      <c r="E34" s="79"/>
    </row>
    <row r="35" spans="1:5" ht="16.5" customHeight="1" thickBot="1">
      <c r="A35" s="98"/>
      <c r="B35" s="99"/>
      <c r="C35" s="46" t="s">
        <v>364</v>
      </c>
      <c r="D35" s="50">
        <v>1320000</v>
      </c>
      <c r="E35" s="77"/>
    </row>
    <row r="36" spans="1:5" ht="20.25" hidden="1" customHeight="1" thickBot="1">
      <c r="A36" s="55" t="s">
        <v>365</v>
      </c>
      <c r="B36" s="46" t="s">
        <v>365</v>
      </c>
      <c r="C36" s="28" t="s">
        <v>348</v>
      </c>
      <c r="D36" s="30"/>
      <c r="E36" s="78"/>
    </row>
    <row r="37" spans="1:5" ht="16.5" customHeight="1" thickBot="1">
      <c r="A37" s="92" t="s">
        <v>38</v>
      </c>
      <c r="B37" s="93"/>
      <c r="C37" s="72"/>
      <c r="D37" s="75">
        <f>SUM(D30:D36)</f>
        <v>3939037</v>
      </c>
      <c r="E37" s="74"/>
    </row>
    <row r="38" spans="1:5" ht="11.25" customHeight="1">
      <c r="A38" s="35"/>
      <c r="B38" s="35"/>
      <c r="C38" s="35"/>
      <c r="D38" s="36" t="s">
        <v>179</v>
      </c>
      <c r="E38" s="37"/>
    </row>
    <row r="39" spans="1:5" ht="17.25" customHeight="1">
      <c r="A39" s="88" t="s">
        <v>39</v>
      </c>
      <c r="B39" s="91"/>
      <c r="C39" s="91"/>
      <c r="D39" s="91"/>
      <c r="E39" s="89"/>
    </row>
    <row r="40" spans="1:5" ht="17.25" customHeight="1">
      <c r="A40" s="38"/>
      <c r="B40" s="38" t="s">
        <v>15</v>
      </c>
      <c r="C40" s="38" t="s">
        <v>37</v>
      </c>
      <c r="D40" s="86" t="s">
        <v>16</v>
      </c>
      <c r="E40" s="87"/>
    </row>
    <row r="41" spans="1:5" ht="17.25" customHeight="1">
      <c r="A41" s="38" t="s">
        <v>17</v>
      </c>
      <c r="B41" s="39">
        <f>D37-D34</f>
        <v>3939037</v>
      </c>
      <c r="C41" s="40">
        <f>(B41/B43)*100%</f>
        <v>1</v>
      </c>
      <c r="D41" s="86" t="s">
        <v>42</v>
      </c>
      <c r="E41" s="87"/>
    </row>
    <row r="42" spans="1:5" ht="17.25" customHeight="1">
      <c r="A42" s="38" t="s">
        <v>18</v>
      </c>
      <c r="B42" s="39">
        <f>D34</f>
        <v>0</v>
      </c>
      <c r="C42" s="40">
        <f>(B42/B43)*100%</f>
        <v>0</v>
      </c>
      <c r="D42" s="86"/>
      <c r="E42" s="87"/>
    </row>
    <row r="43" spans="1:5" ht="17.25" customHeight="1">
      <c r="A43" s="41" t="s">
        <v>19</v>
      </c>
      <c r="B43" s="42">
        <f>SUM(B41:B42)</f>
        <v>3939037</v>
      </c>
      <c r="C43" s="34"/>
      <c r="D43" s="88"/>
      <c r="E43" s="89"/>
    </row>
    <row r="44" spans="1:5" ht="20.100000000000001" customHeight="1">
      <c r="A44" s="44" t="s">
        <v>25</v>
      </c>
      <c r="B44" s="44"/>
      <c r="C44" s="44"/>
      <c r="D44" s="44" t="s">
        <v>28</v>
      </c>
      <c r="E44" s="37"/>
    </row>
    <row r="45" spans="1:5" ht="20.100000000000001" customHeight="1">
      <c r="A45" s="44" t="s">
        <v>27</v>
      </c>
      <c r="B45" s="44"/>
      <c r="C45" s="44"/>
      <c r="D45" s="44" t="s">
        <v>29</v>
      </c>
      <c r="E45" s="44"/>
    </row>
    <row r="46" spans="1:5" ht="20.100000000000001" customHeight="1">
      <c r="A46" s="44" t="s">
        <v>26</v>
      </c>
      <c r="B46" s="44"/>
      <c r="C46" s="44"/>
      <c r="D46" s="44"/>
      <c r="E46" s="44"/>
    </row>
    <row r="47" spans="1:5">
      <c r="A47" s="45"/>
      <c r="B47" s="45"/>
      <c r="C47" s="45"/>
      <c r="D47" s="45"/>
      <c r="E47" s="45"/>
    </row>
  </sheetData>
  <mergeCells count="24">
    <mergeCell ref="A8:B8"/>
    <mergeCell ref="A24:B24"/>
    <mergeCell ref="A26:C26"/>
    <mergeCell ref="A29:B29"/>
    <mergeCell ref="B20:B22"/>
    <mergeCell ref="A15:A16"/>
    <mergeCell ref="A19:A22"/>
    <mergeCell ref="A1:E1"/>
    <mergeCell ref="A4:C4"/>
    <mergeCell ref="D4:D5"/>
    <mergeCell ref="E4:E5"/>
    <mergeCell ref="A3:C3"/>
    <mergeCell ref="D40:E40"/>
    <mergeCell ref="D41:E41"/>
    <mergeCell ref="D42:E42"/>
    <mergeCell ref="D43:E43"/>
    <mergeCell ref="D26:D27"/>
    <mergeCell ref="E26:E27"/>
    <mergeCell ref="A39:E39"/>
    <mergeCell ref="A37:B37"/>
    <mergeCell ref="B31:B33"/>
    <mergeCell ref="A31:A33"/>
    <mergeCell ref="A34:A35"/>
    <mergeCell ref="B34:B35"/>
  </mergeCells>
  <phoneticPr fontId="4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showGridLines="0" zoomScaleNormal="100" workbookViewId="0">
      <selection activeCell="H22" sqref="H22"/>
    </sheetView>
  </sheetViews>
  <sheetFormatPr defaultRowHeight="20.25" customHeight="1"/>
  <cols>
    <col min="1" max="1" width="6" customWidth="1"/>
    <col min="2" max="2" width="12" customWidth="1"/>
    <col min="3" max="3" width="9.875" customWidth="1"/>
    <col min="4" max="4" width="10.75" style="1" customWidth="1"/>
    <col min="5" max="5" width="13.625" bestFit="1" customWidth="1"/>
    <col min="6" max="6" width="11.125" style="2" customWidth="1"/>
    <col min="7" max="7" width="10.5" customWidth="1"/>
    <col min="8" max="8" width="18" customWidth="1"/>
    <col min="9" max="9" width="34.625" customWidth="1"/>
  </cols>
  <sheetData>
    <row r="1" spans="1:9" ht="45" customHeight="1">
      <c r="A1" s="118" t="s">
        <v>392</v>
      </c>
      <c r="B1" s="118"/>
      <c r="C1" s="118"/>
      <c r="D1" s="118"/>
      <c r="E1" s="118"/>
      <c r="F1" s="118"/>
      <c r="G1" s="118"/>
      <c r="H1" s="118"/>
      <c r="I1" s="118"/>
    </row>
    <row r="2" spans="1:9" ht="13.5" customHeight="1">
      <c r="A2" s="12"/>
      <c r="B2" s="12"/>
      <c r="C2" s="12"/>
      <c r="D2" s="12"/>
      <c r="E2" s="12"/>
      <c r="F2" s="12"/>
      <c r="G2" s="12"/>
      <c r="H2" s="12"/>
    </row>
    <row r="3" spans="1:9" ht="20.25" customHeight="1">
      <c r="A3" s="104" t="s">
        <v>440</v>
      </c>
      <c r="B3" s="104"/>
      <c r="C3" s="104"/>
      <c r="D3" s="4"/>
      <c r="E3" s="14"/>
      <c r="F3" s="5"/>
      <c r="G3" s="5"/>
      <c r="H3" s="14"/>
    </row>
    <row r="4" spans="1:9" ht="40.5" customHeight="1">
      <c r="A4" s="23" t="s">
        <v>97</v>
      </c>
      <c r="B4" s="23" t="s">
        <v>50</v>
      </c>
      <c r="C4" s="23" t="s">
        <v>21</v>
      </c>
      <c r="D4" s="24" t="s">
        <v>51</v>
      </c>
      <c r="E4" s="23" t="s">
        <v>98</v>
      </c>
      <c r="F4" s="23" t="s">
        <v>99</v>
      </c>
      <c r="G4" s="25" t="s">
        <v>53</v>
      </c>
      <c r="H4" s="23" t="s">
        <v>9</v>
      </c>
      <c r="I4" s="23" t="s">
        <v>9</v>
      </c>
    </row>
    <row r="5" spans="1:9" ht="16.5">
      <c r="A5" s="83" t="s">
        <v>370</v>
      </c>
      <c r="B5" s="83" t="s">
        <v>425</v>
      </c>
      <c r="C5" s="83" t="s">
        <v>22</v>
      </c>
      <c r="D5" s="83" t="s">
        <v>309</v>
      </c>
      <c r="E5" s="83" t="s">
        <v>165</v>
      </c>
      <c r="F5" s="85">
        <v>50000</v>
      </c>
      <c r="G5" s="83" t="s">
        <v>54</v>
      </c>
      <c r="H5" s="83" t="s">
        <v>8</v>
      </c>
      <c r="I5" s="83" t="s">
        <v>96</v>
      </c>
    </row>
    <row r="6" spans="1:9" ht="16.5">
      <c r="A6" s="83" t="s">
        <v>189</v>
      </c>
      <c r="B6" s="83" t="s">
        <v>425</v>
      </c>
      <c r="C6" s="83" t="s">
        <v>22</v>
      </c>
      <c r="D6" s="83" t="s">
        <v>307</v>
      </c>
      <c r="E6" s="83" t="s">
        <v>166</v>
      </c>
      <c r="F6" s="85">
        <v>10000</v>
      </c>
      <c r="G6" s="83" t="s">
        <v>54</v>
      </c>
      <c r="H6" s="83" t="s">
        <v>8</v>
      </c>
      <c r="I6" s="83" t="s">
        <v>95</v>
      </c>
    </row>
    <row r="7" spans="1:9" ht="16.5">
      <c r="A7" s="83" t="s">
        <v>190</v>
      </c>
      <c r="B7" s="83" t="s">
        <v>441</v>
      </c>
      <c r="C7" s="83" t="s">
        <v>22</v>
      </c>
      <c r="D7" s="83" t="s">
        <v>313</v>
      </c>
      <c r="E7" s="83" t="s">
        <v>167</v>
      </c>
      <c r="F7" s="85">
        <v>30000</v>
      </c>
      <c r="G7" s="83" t="s">
        <v>54</v>
      </c>
      <c r="H7" s="83" t="s">
        <v>8</v>
      </c>
      <c r="I7" s="83" t="s">
        <v>95</v>
      </c>
    </row>
    <row r="8" spans="1:9" ht="16.5">
      <c r="A8" s="83" t="s">
        <v>191</v>
      </c>
      <c r="B8" s="83" t="s">
        <v>426</v>
      </c>
      <c r="C8" s="83" t="s">
        <v>22</v>
      </c>
      <c r="D8" s="83" t="s">
        <v>309</v>
      </c>
      <c r="E8" s="83" t="s">
        <v>183</v>
      </c>
      <c r="F8" s="85">
        <v>20000</v>
      </c>
      <c r="G8" s="83" t="s">
        <v>54</v>
      </c>
      <c r="H8" s="83" t="s">
        <v>8</v>
      </c>
      <c r="I8" s="83" t="s">
        <v>184</v>
      </c>
    </row>
    <row r="9" spans="1:9" ht="16.5">
      <c r="A9" s="83" t="s">
        <v>192</v>
      </c>
      <c r="B9" s="83" t="s">
        <v>442</v>
      </c>
      <c r="C9" s="83" t="s">
        <v>22</v>
      </c>
      <c r="D9" s="83" t="s">
        <v>313</v>
      </c>
      <c r="E9" s="83" t="s">
        <v>182</v>
      </c>
      <c r="F9" s="85">
        <v>20000</v>
      </c>
      <c r="G9" s="83" t="s">
        <v>54</v>
      </c>
      <c r="H9" s="83" t="s">
        <v>8</v>
      </c>
      <c r="I9" s="83" t="s">
        <v>96</v>
      </c>
    </row>
    <row r="10" spans="1:9" ht="16.5">
      <c r="A10" s="83" t="s">
        <v>193</v>
      </c>
      <c r="B10" s="83" t="s">
        <v>424</v>
      </c>
      <c r="C10" s="83" t="s">
        <v>22</v>
      </c>
      <c r="D10" s="83" t="s">
        <v>314</v>
      </c>
      <c r="E10" s="83" t="s">
        <v>171</v>
      </c>
      <c r="F10" s="85">
        <v>10000</v>
      </c>
      <c r="G10" s="83" t="s">
        <v>58</v>
      </c>
      <c r="H10" s="83" t="s">
        <v>7</v>
      </c>
      <c r="I10" s="83" t="s">
        <v>94</v>
      </c>
    </row>
    <row r="11" spans="1:9" ht="16.5">
      <c r="A11" s="83" t="s">
        <v>194</v>
      </c>
      <c r="B11" s="83" t="s">
        <v>424</v>
      </c>
      <c r="C11" s="83" t="s">
        <v>22</v>
      </c>
      <c r="D11" s="83" t="s">
        <v>316</v>
      </c>
      <c r="E11" s="83" t="s">
        <v>172</v>
      </c>
      <c r="F11" s="85">
        <v>10000</v>
      </c>
      <c r="G11" s="83" t="s">
        <v>58</v>
      </c>
      <c r="H11" s="83" t="s">
        <v>7</v>
      </c>
      <c r="I11" s="83" t="s">
        <v>94</v>
      </c>
    </row>
    <row r="12" spans="1:9" ht="16.5">
      <c r="A12" s="83" t="s">
        <v>195</v>
      </c>
      <c r="B12" s="83" t="s">
        <v>424</v>
      </c>
      <c r="C12" s="83" t="s">
        <v>22</v>
      </c>
      <c r="D12" s="83" t="s">
        <v>317</v>
      </c>
      <c r="E12" s="83" t="s">
        <v>173</v>
      </c>
      <c r="F12" s="85">
        <v>10000</v>
      </c>
      <c r="G12" s="83" t="s">
        <v>58</v>
      </c>
      <c r="H12" s="83" t="s">
        <v>7</v>
      </c>
      <c r="I12" s="83" t="s">
        <v>94</v>
      </c>
    </row>
    <row r="13" spans="1:9" ht="16.5">
      <c r="A13" s="83" t="s">
        <v>196</v>
      </c>
      <c r="B13" s="83" t="s">
        <v>424</v>
      </c>
      <c r="C13" s="83" t="s">
        <v>22</v>
      </c>
      <c r="D13" s="83" t="s">
        <v>311</v>
      </c>
      <c r="E13" s="83" t="s">
        <v>163</v>
      </c>
      <c r="F13" s="85">
        <v>50000</v>
      </c>
      <c r="G13" s="83" t="s">
        <v>58</v>
      </c>
      <c r="H13" s="83" t="s">
        <v>7</v>
      </c>
      <c r="I13" s="83" t="s">
        <v>94</v>
      </c>
    </row>
    <row r="14" spans="1:9" ht="16.5">
      <c r="A14" s="83" t="s">
        <v>197</v>
      </c>
      <c r="B14" s="83" t="s">
        <v>424</v>
      </c>
      <c r="C14" s="83" t="s">
        <v>22</v>
      </c>
      <c r="D14" s="83" t="s">
        <v>327</v>
      </c>
      <c r="E14" s="83" t="s">
        <v>174</v>
      </c>
      <c r="F14" s="85">
        <v>10000</v>
      </c>
      <c r="G14" s="83" t="s">
        <v>58</v>
      </c>
      <c r="H14" s="83" t="s">
        <v>7</v>
      </c>
      <c r="I14" s="83" t="s">
        <v>94</v>
      </c>
    </row>
    <row r="15" spans="1:9" ht="16.5">
      <c r="A15" s="83" t="s">
        <v>198</v>
      </c>
      <c r="B15" s="83" t="s">
        <v>425</v>
      </c>
      <c r="C15" s="83" t="s">
        <v>22</v>
      </c>
      <c r="D15" s="83" t="s">
        <v>310</v>
      </c>
      <c r="E15" s="83" t="s">
        <v>164</v>
      </c>
      <c r="F15" s="85">
        <v>10000</v>
      </c>
      <c r="G15" s="83" t="s">
        <v>54</v>
      </c>
      <c r="H15" s="83" t="s">
        <v>7</v>
      </c>
      <c r="I15" s="83" t="s">
        <v>94</v>
      </c>
    </row>
    <row r="16" spans="1:9" ht="16.5">
      <c r="A16" s="83" t="s">
        <v>199</v>
      </c>
      <c r="B16" s="83" t="s">
        <v>425</v>
      </c>
      <c r="C16" s="83" t="s">
        <v>22</v>
      </c>
      <c r="D16" s="83" t="s">
        <v>311</v>
      </c>
      <c r="E16" s="83" t="s">
        <v>168</v>
      </c>
      <c r="F16" s="85">
        <v>50000</v>
      </c>
      <c r="G16" s="83" t="s">
        <v>54</v>
      </c>
      <c r="H16" s="83" t="s">
        <v>7</v>
      </c>
      <c r="I16" s="83" t="s">
        <v>94</v>
      </c>
    </row>
    <row r="17" spans="1:9" ht="16.5">
      <c r="A17" s="83" t="s">
        <v>200</v>
      </c>
      <c r="B17" s="83" t="s">
        <v>428</v>
      </c>
      <c r="C17" s="83" t="s">
        <v>22</v>
      </c>
      <c r="D17" s="83" t="s">
        <v>336</v>
      </c>
      <c r="E17" s="83" t="s">
        <v>169</v>
      </c>
      <c r="F17" s="85">
        <v>10000</v>
      </c>
      <c r="G17" s="83" t="s">
        <v>58</v>
      </c>
      <c r="H17" s="83" t="s">
        <v>7</v>
      </c>
      <c r="I17" s="83" t="s">
        <v>94</v>
      </c>
    </row>
    <row r="18" spans="1:9" ht="16.5">
      <c r="A18" s="83" t="s">
        <v>201</v>
      </c>
      <c r="B18" s="83" t="s">
        <v>428</v>
      </c>
      <c r="C18" s="83" t="s">
        <v>22</v>
      </c>
      <c r="D18" s="83" t="s">
        <v>336</v>
      </c>
      <c r="E18" s="83" t="s">
        <v>170</v>
      </c>
      <c r="F18" s="85">
        <v>10000</v>
      </c>
      <c r="G18" s="83" t="s">
        <v>58</v>
      </c>
      <c r="H18" s="83" t="s">
        <v>7</v>
      </c>
      <c r="I18" s="83" t="s">
        <v>94</v>
      </c>
    </row>
    <row r="19" spans="1:9" ht="16.5">
      <c r="A19" s="83" t="s">
        <v>202</v>
      </c>
      <c r="B19" s="83" t="s">
        <v>442</v>
      </c>
      <c r="C19" s="83" t="s">
        <v>30</v>
      </c>
      <c r="D19" s="83" t="s">
        <v>339</v>
      </c>
      <c r="E19" s="83" t="s">
        <v>188</v>
      </c>
      <c r="F19" s="85">
        <v>80000</v>
      </c>
      <c r="G19" s="83" t="s">
        <v>54</v>
      </c>
      <c r="H19" s="83" t="s">
        <v>7</v>
      </c>
      <c r="I19" s="83" t="s">
        <v>94</v>
      </c>
    </row>
    <row r="20" spans="1:9" ht="20.25" customHeight="1">
      <c r="A20" s="115" t="s">
        <v>33</v>
      </c>
      <c r="B20" s="116"/>
      <c r="C20" s="116"/>
      <c r="D20" s="116"/>
      <c r="E20" s="117"/>
      <c r="F20" s="26">
        <f>SUM(F5:F19)</f>
        <v>380000</v>
      </c>
      <c r="G20" s="27"/>
      <c r="H20" s="27"/>
      <c r="I20" s="27"/>
    </row>
  </sheetData>
  <autoFilter ref="A4:I19" xr:uid="{00000000-0009-0000-0000-000001000000}">
    <sortState xmlns:xlrd2="http://schemas.microsoft.com/office/spreadsheetml/2017/richdata2" ref="A5:I19">
      <sortCondition ref="B5:B19"/>
    </sortState>
  </autoFilter>
  <mergeCells count="3">
    <mergeCell ref="A20:E20"/>
    <mergeCell ref="A3:C3"/>
    <mergeCell ref="A1:I1"/>
  </mergeCells>
  <phoneticPr fontId="4" type="noConversion"/>
  <printOptions horizontalCentered="1"/>
  <pageMargins left="0.25" right="0.25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3"/>
  <sheetViews>
    <sheetView topLeftCell="A118" zoomScaleNormal="100" workbookViewId="0">
      <selection activeCell="F124" sqref="F124"/>
    </sheetView>
  </sheetViews>
  <sheetFormatPr defaultRowHeight="22.5" customHeight="1"/>
  <cols>
    <col min="1" max="1" width="5.875" style="7" customWidth="1"/>
    <col min="2" max="2" width="10.375" style="7" customWidth="1"/>
    <col min="3" max="3" width="10.875" style="7" customWidth="1"/>
    <col min="4" max="4" width="10" style="7" customWidth="1"/>
    <col min="5" max="5" width="13.625" style="7" bestFit="1" customWidth="1"/>
    <col min="6" max="6" width="10.625" style="22" customWidth="1"/>
    <col min="7" max="7" width="9.25" style="7" customWidth="1"/>
    <col min="8" max="8" width="17.125" style="7" customWidth="1"/>
    <col min="9" max="9" width="22.25" style="7" customWidth="1"/>
    <col min="10" max="16384" width="9" style="7"/>
  </cols>
  <sheetData>
    <row r="1" spans="1:19" ht="34.5" customHeight="1">
      <c r="A1" s="119" t="s">
        <v>393</v>
      </c>
      <c r="B1" s="119"/>
      <c r="C1" s="119"/>
      <c r="D1" s="119"/>
      <c r="E1" s="119"/>
      <c r="F1" s="119"/>
      <c r="G1" s="119"/>
      <c r="H1" s="119"/>
      <c r="I1" s="119"/>
    </row>
    <row r="2" spans="1:19" ht="21" customHeight="1">
      <c r="A2" s="13"/>
      <c r="B2" s="13"/>
      <c r="C2" s="13"/>
      <c r="D2" s="13"/>
      <c r="E2" s="13"/>
      <c r="F2" s="19"/>
      <c r="G2" s="13"/>
      <c r="H2" s="13"/>
    </row>
    <row r="3" spans="1:19" ht="22.5" customHeight="1">
      <c r="A3" s="123" t="s">
        <v>422</v>
      </c>
      <c r="B3" s="123"/>
      <c r="C3" s="123"/>
      <c r="D3" s="123"/>
      <c r="E3" s="15"/>
      <c r="F3" s="20"/>
      <c r="G3" s="10"/>
      <c r="H3" s="15"/>
    </row>
    <row r="4" spans="1:19" ht="33.75" customHeight="1">
      <c r="A4" s="6" t="s">
        <v>24</v>
      </c>
      <c r="B4" s="6" t="s">
        <v>50</v>
      </c>
      <c r="C4" s="6" t="s">
        <v>21</v>
      </c>
      <c r="D4" s="6" t="s">
        <v>51</v>
      </c>
      <c r="E4" s="6" t="s">
        <v>52</v>
      </c>
      <c r="F4" s="21" t="s">
        <v>99</v>
      </c>
      <c r="G4" s="6" t="s">
        <v>53</v>
      </c>
      <c r="H4" s="6" t="s">
        <v>9</v>
      </c>
      <c r="I4" s="6" t="s">
        <v>9</v>
      </c>
    </row>
    <row r="5" spans="1:19" s="17" customFormat="1" ht="20.100000000000001" customHeight="1">
      <c r="A5" s="83" t="s">
        <v>370</v>
      </c>
      <c r="B5" s="83" t="s">
        <v>423</v>
      </c>
      <c r="C5" s="83" t="s">
        <v>22</v>
      </c>
      <c r="D5" s="83" t="s">
        <v>307</v>
      </c>
      <c r="E5" s="83" t="s">
        <v>384</v>
      </c>
      <c r="F5" s="85">
        <v>10000</v>
      </c>
      <c r="G5" s="83" t="s">
        <v>54</v>
      </c>
      <c r="H5" s="83" t="s">
        <v>8</v>
      </c>
      <c r="I5" s="83" t="s">
        <v>55</v>
      </c>
    </row>
    <row r="6" spans="1:19" s="17" customFormat="1" ht="20.100000000000001" customHeight="1">
      <c r="A6" s="83" t="s">
        <v>189</v>
      </c>
      <c r="B6" s="83" t="s">
        <v>423</v>
      </c>
      <c r="C6" s="83" t="s">
        <v>22</v>
      </c>
      <c r="D6" s="83" t="s">
        <v>309</v>
      </c>
      <c r="E6" s="83" t="s">
        <v>385</v>
      </c>
      <c r="F6" s="85">
        <v>20000</v>
      </c>
      <c r="G6" s="83" t="s">
        <v>58</v>
      </c>
      <c r="H6" s="83" t="s">
        <v>8</v>
      </c>
      <c r="I6" s="83" t="s">
        <v>55</v>
      </c>
    </row>
    <row r="7" spans="1:19" s="17" customFormat="1" ht="20.100000000000001" customHeight="1">
      <c r="A7" s="83" t="s">
        <v>190</v>
      </c>
      <c r="B7" s="83" t="s">
        <v>424</v>
      </c>
      <c r="C7" s="83" t="s">
        <v>22</v>
      </c>
      <c r="D7" s="83" t="s">
        <v>311</v>
      </c>
      <c r="E7" s="83" t="s">
        <v>162</v>
      </c>
      <c r="F7" s="85">
        <v>10000</v>
      </c>
      <c r="G7" s="83" t="s">
        <v>58</v>
      </c>
      <c r="H7" s="83" t="s">
        <v>8</v>
      </c>
      <c r="I7" s="83" t="s">
        <v>55</v>
      </c>
    </row>
    <row r="8" spans="1:19" s="17" customFormat="1" ht="20.100000000000001" customHeight="1">
      <c r="A8" s="83" t="s">
        <v>191</v>
      </c>
      <c r="B8" s="83" t="s">
        <v>424</v>
      </c>
      <c r="C8" s="83" t="s">
        <v>22</v>
      </c>
      <c r="D8" s="83" t="s">
        <v>311</v>
      </c>
      <c r="E8" s="83" t="s">
        <v>161</v>
      </c>
      <c r="F8" s="85">
        <v>10000</v>
      </c>
      <c r="G8" s="83" t="s">
        <v>58</v>
      </c>
      <c r="H8" s="83" t="s">
        <v>8</v>
      </c>
      <c r="I8" s="83" t="s">
        <v>55</v>
      </c>
    </row>
    <row r="9" spans="1:19" s="17" customFormat="1" ht="20.100000000000001" customHeight="1">
      <c r="A9" s="83" t="s">
        <v>192</v>
      </c>
      <c r="B9" s="83" t="s">
        <v>424</v>
      </c>
      <c r="C9" s="83" t="s">
        <v>22</v>
      </c>
      <c r="D9" s="83" t="s">
        <v>311</v>
      </c>
      <c r="E9" s="83" t="s">
        <v>177</v>
      </c>
      <c r="F9" s="85">
        <v>10000</v>
      </c>
      <c r="G9" s="83" t="s">
        <v>58</v>
      </c>
      <c r="H9" s="83" t="s">
        <v>8</v>
      </c>
      <c r="I9" s="83" t="s">
        <v>55</v>
      </c>
      <c r="S9" s="17" t="s">
        <v>175</v>
      </c>
    </row>
    <row r="10" spans="1:19" s="17" customFormat="1" ht="20.100000000000001" customHeight="1">
      <c r="A10" s="83" t="s">
        <v>193</v>
      </c>
      <c r="B10" s="83" t="s">
        <v>424</v>
      </c>
      <c r="C10" s="83" t="s">
        <v>22</v>
      </c>
      <c r="D10" s="83" t="s">
        <v>311</v>
      </c>
      <c r="E10" s="83" t="s">
        <v>160</v>
      </c>
      <c r="F10" s="85">
        <v>10000</v>
      </c>
      <c r="G10" s="83" t="s">
        <v>58</v>
      </c>
      <c r="H10" s="83" t="s">
        <v>8</v>
      </c>
      <c r="I10" s="83" t="s">
        <v>55</v>
      </c>
    </row>
    <row r="11" spans="1:19" s="17" customFormat="1" ht="20.100000000000001" customHeight="1">
      <c r="A11" s="83" t="s">
        <v>194</v>
      </c>
      <c r="B11" s="83" t="s">
        <v>424</v>
      </c>
      <c r="C11" s="83" t="s">
        <v>22</v>
      </c>
      <c r="D11" s="83" t="s">
        <v>311</v>
      </c>
      <c r="E11" s="83" t="s">
        <v>160</v>
      </c>
      <c r="F11" s="85">
        <v>10000</v>
      </c>
      <c r="G11" s="83" t="s">
        <v>58</v>
      </c>
      <c r="H11" s="83" t="s">
        <v>8</v>
      </c>
      <c r="I11" s="83" t="s">
        <v>55</v>
      </c>
    </row>
    <row r="12" spans="1:19" s="17" customFormat="1" ht="20.100000000000001" customHeight="1">
      <c r="A12" s="83" t="s">
        <v>195</v>
      </c>
      <c r="B12" s="83" t="s">
        <v>424</v>
      </c>
      <c r="C12" s="83" t="s">
        <v>22</v>
      </c>
      <c r="D12" s="83" t="s">
        <v>315</v>
      </c>
      <c r="E12" s="83" t="s">
        <v>181</v>
      </c>
      <c r="F12" s="85">
        <v>10000</v>
      </c>
      <c r="G12" s="83" t="s">
        <v>58</v>
      </c>
      <c r="H12" s="83" t="s">
        <v>8</v>
      </c>
      <c r="I12" s="83" t="s">
        <v>55</v>
      </c>
    </row>
    <row r="13" spans="1:19" s="17" customFormat="1" ht="20.100000000000001" customHeight="1">
      <c r="A13" s="83" t="s">
        <v>196</v>
      </c>
      <c r="B13" s="83" t="s">
        <v>424</v>
      </c>
      <c r="C13" s="83" t="s">
        <v>22</v>
      </c>
      <c r="D13" s="83" t="s">
        <v>310</v>
      </c>
      <c r="E13" s="83" t="s">
        <v>159</v>
      </c>
      <c r="F13" s="85">
        <v>10000</v>
      </c>
      <c r="G13" s="83" t="s">
        <v>58</v>
      </c>
      <c r="H13" s="83" t="s">
        <v>8</v>
      </c>
      <c r="I13" s="83" t="s">
        <v>55</v>
      </c>
    </row>
    <row r="14" spans="1:19" s="17" customFormat="1" ht="20.100000000000001" customHeight="1">
      <c r="A14" s="83" t="s">
        <v>197</v>
      </c>
      <c r="B14" s="83" t="s">
        <v>424</v>
      </c>
      <c r="C14" s="83" t="s">
        <v>22</v>
      </c>
      <c r="D14" s="83" t="s">
        <v>311</v>
      </c>
      <c r="E14" s="83" t="s">
        <v>158</v>
      </c>
      <c r="F14" s="85">
        <v>10000</v>
      </c>
      <c r="G14" s="83" t="s">
        <v>58</v>
      </c>
      <c r="H14" s="83" t="s">
        <v>8</v>
      </c>
      <c r="I14" s="83" t="s">
        <v>55</v>
      </c>
    </row>
    <row r="15" spans="1:19" s="17" customFormat="1" ht="20.100000000000001" customHeight="1">
      <c r="A15" s="83" t="s">
        <v>198</v>
      </c>
      <c r="B15" s="83" t="s">
        <v>424</v>
      </c>
      <c r="C15" s="83" t="s">
        <v>22</v>
      </c>
      <c r="D15" s="83" t="s">
        <v>318</v>
      </c>
      <c r="E15" s="83" t="s">
        <v>157</v>
      </c>
      <c r="F15" s="85">
        <v>20000</v>
      </c>
      <c r="G15" s="83" t="s">
        <v>58</v>
      </c>
      <c r="H15" s="83" t="s">
        <v>8</v>
      </c>
      <c r="I15" s="83" t="s">
        <v>55</v>
      </c>
    </row>
    <row r="16" spans="1:19" s="17" customFormat="1" ht="20.100000000000001" customHeight="1">
      <c r="A16" s="83" t="s">
        <v>199</v>
      </c>
      <c r="B16" s="83" t="s">
        <v>424</v>
      </c>
      <c r="C16" s="83" t="s">
        <v>22</v>
      </c>
      <c r="D16" s="83" t="s">
        <v>309</v>
      </c>
      <c r="E16" s="83" t="s">
        <v>156</v>
      </c>
      <c r="F16" s="85">
        <v>50000</v>
      </c>
      <c r="G16" s="83" t="s">
        <v>58</v>
      </c>
      <c r="H16" s="83" t="s">
        <v>8</v>
      </c>
      <c r="I16" s="83" t="s">
        <v>55</v>
      </c>
    </row>
    <row r="17" spans="1:9" s="17" customFormat="1" ht="20.100000000000001" customHeight="1">
      <c r="A17" s="83" t="s">
        <v>200</v>
      </c>
      <c r="B17" s="83" t="s">
        <v>424</v>
      </c>
      <c r="C17" s="83" t="s">
        <v>22</v>
      </c>
      <c r="D17" s="83" t="s">
        <v>307</v>
      </c>
      <c r="E17" s="83" t="s">
        <v>155</v>
      </c>
      <c r="F17" s="85">
        <v>10000</v>
      </c>
      <c r="G17" s="83" t="s">
        <v>58</v>
      </c>
      <c r="H17" s="83" t="s">
        <v>8</v>
      </c>
      <c r="I17" s="83" t="s">
        <v>55</v>
      </c>
    </row>
    <row r="18" spans="1:9" s="17" customFormat="1" ht="20.100000000000001" customHeight="1">
      <c r="A18" s="83" t="s">
        <v>201</v>
      </c>
      <c r="B18" s="83" t="s">
        <v>424</v>
      </c>
      <c r="C18" s="83" t="s">
        <v>22</v>
      </c>
      <c r="D18" s="83" t="s">
        <v>307</v>
      </c>
      <c r="E18" s="83" t="s">
        <v>154</v>
      </c>
      <c r="F18" s="85">
        <v>10000</v>
      </c>
      <c r="G18" s="83" t="s">
        <v>58</v>
      </c>
      <c r="H18" s="83" t="s">
        <v>8</v>
      </c>
      <c r="I18" s="83" t="s">
        <v>55</v>
      </c>
    </row>
    <row r="19" spans="1:9" s="17" customFormat="1" ht="20.100000000000001" customHeight="1">
      <c r="A19" s="83" t="s">
        <v>202</v>
      </c>
      <c r="B19" s="83" t="s">
        <v>424</v>
      </c>
      <c r="C19" s="83" t="s">
        <v>22</v>
      </c>
      <c r="D19" s="83" t="s">
        <v>311</v>
      </c>
      <c r="E19" s="83" t="s">
        <v>153</v>
      </c>
      <c r="F19" s="85">
        <v>10000</v>
      </c>
      <c r="G19" s="83" t="s">
        <v>58</v>
      </c>
      <c r="H19" s="83" t="s">
        <v>8</v>
      </c>
      <c r="I19" s="83" t="s">
        <v>55</v>
      </c>
    </row>
    <row r="20" spans="1:9" s="17" customFormat="1" ht="20.100000000000001" customHeight="1">
      <c r="A20" s="83" t="s">
        <v>203</v>
      </c>
      <c r="B20" s="83" t="s">
        <v>424</v>
      </c>
      <c r="C20" s="83" t="s">
        <v>22</v>
      </c>
      <c r="D20" s="83" t="s">
        <v>314</v>
      </c>
      <c r="E20" s="83" t="s">
        <v>186</v>
      </c>
      <c r="F20" s="85">
        <v>20000</v>
      </c>
      <c r="G20" s="83" t="s">
        <v>58</v>
      </c>
      <c r="H20" s="83" t="s">
        <v>8</v>
      </c>
      <c r="I20" s="83" t="s">
        <v>55</v>
      </c>
    </row>
    <row r="21" spans="1:9" s="17" customFormat="1" ht="20.100000000000001" customHeight="1">
      <c r="A21" s="83" t="s">
        <v>204</v>
      </c>
      <c r="B21" s="83" t="s">
        <v>424</v>
      </c>
      <c r="C21" s="83" t="s">
        <v>22</v>
      </c>
      <c r="D21" s="83" t="s">
        <v>307</v>
      </c>
      <c r="E21" s="83" t="s">
        <v>152</v>
      </c>
      <c r="F21" s="85">
        <v>5000</v>
      </c>
      <c r="G21" s="83" t="s">
        <v>58</v>
      </c>
      <c r="H21" s="83" t="s">
        <v>8</v>
      </c>
      <c r="I21" s="83" t="s">
        <v>55</v>
      </c>
    </row>
    <row r="22" spans="1:9" s="17" customFormat="1" ht="20.100000000000001" customHeight="1">
      <c r="A22" s="83" t="s">
        <v>205</v>
      </c>
      <c r="B22" s="83" t="s">
        <v>424</v>
      </c>
      <c r="C22" s="83" t="s">
        <v>22</v>
      </c>
      <c r="D22" s="83" t="s">
        <v>320</v>
      </c>
      <c r="E22" s="83" t="s">
        <v>151</v>
      </c>
      <c r="F22" s="85">
        <v>20000</v>
      </c>
      <c r="G22" s="83" t="s">
        <v>58</v>
      </c>
      <c r="H22" s="83" t="s">
        <v>8</v>
      </c>
      <c r="I22" s="83" t="s">
        <v>55</v>
      </c>
    </row>
    <row r="23" spans="1:9" s="17" customFormat="1" ht="20.100000000000001" customHeight="1">
      <c r="A23" s="83" t="s">
        <v>206</v>
      </c>
      <c r="B23" s="83" t="s">
        <v>424</v>
      </c>
      <c r="C23" s="83" t="s">
        <v>22</v>
      </c>
      <c r="D23" s="83" t="s">
        <v>321</v>
      </c>
      <c r="E23" s="83" t="s">
        <v>150</v>
      </c>
      <c r="F23" s="85">
        <v>10000</v>
      </c>
      <c r="G23" s="83" t="s">
        <v>58</v>
      </c>
      <c r="H23" s="83" t="s">
        <v>8</v>
      </c>
      <c r="I23" s="83" t="s">
        <v>55</v>
      </c>
    </row>
    <row r="24" spans="1:9" s="17" customFormat="1" ht="20.100000000000001" customHeight="1">
      <c r="A24" s="83" t="s">
        <v>207</v>
      </c>
      <c r="B24" s="83" t="s">
        <v>424</v>
      </c>
      <c r="C24" s="83" t="s">
        <v>22</v>
      </c>
      <c r="D24" s="83" t="s">
        <v>318</v>
      </c>
      <c r="E24" s="83" t="s">
        <v>149</v>
      </c>
      <c r="F24" s="85">
        <v>10000</v>
      </c>
      <c r="G24" s="83" t="s">
        <v>58</v>
      </c>
      <c r="H24" s="83" t="s">
        <v>8</v>
      </c>
      <c r="I24" s="83" t="s">
        <v>55</v>
      </c>
    </row>
    <row r="25" spans="1:9" s="17" customFormat="1" ht="20.100000000000001" customHeight="1">
      <c r="A25" s="83" t="s">
        <v>208</v>
      </c>
      <c r="B25" s="83" t="s">
        <v>424</v>
      </c>
      <c r="C25" s="83" t="s">
        <v>22</v>
      </c>
      <c r="D25" s="83" t="s">
        <v>315</v>
      </c>
      <c r="E25" s="83" t="s">
        <v>148</v>
      </c>
      <c r="F25" s="85">
        <v>20000</v>
      </c>
      <c r="G25" s="83" t="s">
        <v>58</v>
      </c>
      <c r="H25" s="83" t="s">
        <v>8</v>
      </c>
      <c r="I25" s="83" t="s">
        <v>55</v>
      </c>
    </row>
    <row r="26" spans="1:9" s="17" customFormat="1" ht="20.100000000000001" customHeight="1">
      <c r="A26" s="83" t="s">
        <v>209</v>
      </c>
      <c r="B26" s="83" t="s">
        <v>424</v>
      </c>
      <c r="C26" s="83" t="s">
        <v>22</v>
      </c>
      <c r="D26" s="83" t="s">
        <v>322</v>
      </c>
      <c r="E26" s="83" t="s">
        <v>147</v>
      </c>
      <c r="F26" s="85">
        <v>10000</v>
      </c>
      <c r="G26" s="83" t="s">
        <v>58</v>
      </c>
      <c r="H26" s="83" t="s">
        <v>8</v>
      </c>
      <c r="I26" s="83" t="s">
        <v>55</v>
      </c>
    </row>
    <row r="27" spans="1:9" s="17" customFormat="1" ht="20.100000000000001" customHeight="1">
      <c r="A27" s="83" t="s">
        <v>210</v>
      </c>
      <c r="B27" s="83" t="s">
        <v>424</v>
      </c>
      <c r="C27" s="83" t="s">
        <v>22</v>
      </c>
      <c r="D27" s="83" t="s">
        <v>323</v>
      </c>
      <c r="E27" s="83" t="s">
        <v>146</v>
      </c>
      <c r="F27" s="85">
        <v>10000</v>
      </c>
      <c r="G27" s="83" t="s">
        <v>58</v>
      </c>
      <c r="H27" s="83" t="s">
        <v>8</v>
      </c>
      <c r="I27" s="83" t="s">
        <v>55</v>
      </c>
    </row>
    <row r="28" spans="1:9" s="17" customFormat="1" ht="20.100000000000001" customHeight="1">
      <c r="A28" s="83" t="s">
        <v>211</v>
      </c>
      <c r="B28" s="83" t="s">
        <v>424</v>
      </c>
      <c r="C28" s="83" t="s">
        <v>22</v>
      </c>
      <c r="D28" s="83" t="s">
        <v>310</v>
      </c>
      <c r="E28" s="83" t="s">
        <v>145</v>
      </c>
      <c r="F28" s="85">
        <v>10000</v>
      </c>
      <c r="G28" s="83" t="s">
        <v>58</v>
      </c>
      <c r="H28" s="83" t="s">
        <v>8</v>
      </c>
      <c r="I28" s="83" t="s">
        <v>55</v>
      </c>
    </row>
    <row r="29" spans="1:9" s="17" customFormat="1" ht="20.100000000000001" customHeight="1">
      <c r="A29" s="83" t="s">
        <v>212</v>
      </c>
      <c r="B29" s="83" t="s">
        <v>424</v>
      </c>
      <c r="C29" s="83" t="s">
        <v>22</v>
      </c>
      <c r="D29" s="83" t="s">
        <v>307</v>
      </c>
      <c r="E29" s="83" t="s">
        <v>144</v>
      </c>
      <c r="F29" s="85">
        <v>30000</v>
      </c>
      <c r="G29" s="83" t="s">
        <v>58</v>
      </c>
      <c r="H29" s="83" t="s">
        <v>8</v>
      </c>
      <c r="I29" s="83" t="s">
        <v>55</v>
      </c>
    </row>
    <row r="30" spans="1:9" s="17" customFormat="1" ht="20.100000000000001" customHeight="1">
      <c r="A30" s="83" t="s">
        <v>213</v>
      </c>
      <c r="B30" s="83" t="s">
        <v>424</v>
      </c>
      <c r="C30" s="83" t="s">
        <v>22</v>
      </c>
      <c r="D30" s="83" t="s">
        <v>311</v>
      </c>
      <c r="E30" s="83" t="s">
        <v>143</v>
      </c>
      <c r="F30" s="85">
        <v>20000</v>
      </c>
      <c r="G30" s="83" t="s">
        <v>58</v>
      </c>
      <c r="H30" s="83" t="s">
        <v>8</v>
      </c>
      <c r="I30" s="83" t="s">
        <v>55</v>
      </c>
    </row>
    <row r="31" spans="1:9" s="17" customFormat="1" ht="20.100000000000001" customHeight="1">
      <c r="A31" s="83" t="s">
        <v>214</v>
      </c>
      <c r="B31" s="83" t="s">
        <v>424</v>
      </c>
      <c r="C31" s="83" t="s">
        <v>22</v>
      </c>
      <c r="D31" s="83" t="s">
        <v>321</v>
      </c>
      <c r="E31" s="83" t="s">
        <v>142</v>
      </c>
      <c r="F31" s="85">
        <v>10000</v>
      </c>
      <c r="G31" s="83" t="s">
        <v>58</v>
      </c>
      <c r="H31" s="83" t="s">
        <v>8</v>
      </c>
      <c r="I31" s="83" t="s">
        <v>55</v>
      </c>
    </row>
    <row r="32" spans="1:9" s="17" customFormat="1" ht="20.100000000000001" customHeight="1">
      <c r="A32" s="83" t="s">
        <v>215</v>
      </c>
      <c r="B32" s="83" t="s">
        <v>424</v>
      </c>
      <c r="C32" s="83" t="s">
        <v>22</v>
      </c>
      <c r="D32" s="83" t="s">
        <v>312</v>
      </c>
      <c r="E32" s="83" t="s">
        <v>141</v>
      </c>
      <c r="F32" s="85">
        <v>10000</v>
      </c>
      <c r="G32" s="83" t="s">
        <v>58</v>
      </c>
      <c r="H32" s="83" t="s">
        <v>8</v>
      </c>
      <c r="I32" s="83" t="s">
        <v>55</v>
      </c>
    </row>
    <row r="33" spans="1:9" s="17" customFormat="1" ht="20.100000000000001" customHeight="1">
      <c r="A33" s="83" t="s">
        <v>216</v>
      </c>
      <c r="B33" s="83" t="s">
        <v>424</v>
      </c>
      <c r="C33" s="83" t="s">
        <v>22</v>
      </c>
      <c r="D33" s="83" t="s">
        <v>324</v>
      </c>
      <c r="E33" s="83" t="s">
        <v>140</v>
      </c>
      <c r="F33" s="85">
        <v>10000</v>
      </c>
      <c r="G33" s="83" t="s">
        <v>58</v>
      </c>
      <c r="H33" s="83" t="s">
        <v>8</v>
      </c>
      <c r="I33" s="83" t="s">
        <v>55</v>
      </c>
    </row>
    <row r="34" spans="1:9" s="17" customFormat="1" ht="20.100000000000001" customHeight="1">
      <c r="A34" s="83" t="s">
        <v>217</v>
      </c>
      <c r="B34" s="83" t="s">
        <v>424</v>
      </c>
      <c r="C34" s="83" t="s">
        <v>22</v>
      </c>
      <c r="D34" s="83" t="s">
        <v>325</v>
      </c>
      <c r="E34" s="83" t="s">
        <v>358</v>
      </c>
      <c r="F34" s="85">
        <v>10000</v>
      </c>
      <c r="G34" s="83" t="s">
        <v>58</v>
      </c>
      <c r="H34" s="83" t="s">
        <v>8</v>
      </c>
      <c r="I34" s="83" t="s">
        <v>55</v>
      </c>
    </row>
    <row r="35" spans="1:9" s="17" customFormat="1" ht="20.100000000000001" customHeight="1">
      <c r="A35" s="83" t="s">
        <v>218</v>
      </c>
      <c r="B35" s="83" t="s">
        <v>424</v>
      </c>
      <c r="C35" s="83" t="s">
        <v>22</v>
      </c>
      <c r="D35" s="83" t="s">
        <v>310</v>
      </c>
      <c r="E35" s="83" t="s">
        <v>139</v>
      </c>
      <c r="F35" s="85">
        <v>10000</v>
      </c>
      <c r="G35" s="83" t="s">
        <v>58</v>
      </c>
      <c r="H35" s="83" t="s">
        <v>8</v>
      </c>
      <c r="I35" s="83" t="s">
        <v>55</v>
      </c>
    </row>
    <row r="36" spans="1:9" s="17" customFormat="1" ht="20.100000000000001" customHeight="1">
      <c r="A36" s="83" t="s">
        <v>219</v>
      </c>
      <c r="B36" s="83" t="s">
        <v>424</v>
      </c>
      <c r="C36" s="83" t="s">
        <v>22</v>
      </c>
      <c r="D36" s="83" t="s">
        <v>311</v>
      </c>
      <c r="E36" s="83" t="s">
        <v>138</v>
      </c>
      <c r="F36" s="85">
        <v>10000</v>
      </c>
      <c r="G36" s="83" t="s">
        <v>58</v>
      </c>
      <c r="H36" s="83" t="s">
        <v>8</v>
      </c>
      <c r="I36" s="83" t="s">
        <v>55</v>
      </c>
    </row>
    <row r="37" spans="1:9" s="17" customFormat="1" ht="20.100000000000001" customHeight="1">
      <c r="A37" s="83" t="s">
        <v>220</v>
      </c>
      <c r="B37" s="83" t="s">
        <v>424</v>
      </c>
      <c r="C37" s="83" t="s">
        <v>22</v>
      </c>
      <c r="D37" s="83" t="s">
        <v>309</v>
      </c>
      <c r="E37" s="83" t="s">
        <v>137</v>
      </c>
      <c r="F37" s="85">
        <v>50000</v>
      </c>
      <c r="G37" s="83" t="s">
        <v>58</v>
      </c>
      <c r="H37" s="83" t="s">
        <v>8</v>
      </c>
      <c r="I37" s="83" t="s">
        <v>55</v>
      </c>
    </row>
    <row r="38" spans="1:9" s="17" customFormat="1" ht="20.100000000000001" customHeight="1">
      <c r="A38" s="83" t="s">
        <v>221</v>
      </c>
      <c r="B38" s="83" t="s">
        <v>424</v>
      </c>
      <c r="C38" s="83" t="s">
        <v>22</v>
      </c>
      <c r="D38" s="83" t="s">
        <v>307</v>
      </c>
      <c r="E38" s="83" t="s">
        <v>136</v>
      </c>
      <c r="F38" s="85">
        <v>10000</v>
      </c>
      <c r="G38" s="83" t="s">
        <v>58</v>
      </c>
      <c r="H38" s="83" t="s">
        <v>8</v>
      </c>
      <c r="I38" s="83" t="s">
        <v>55</v>
      </c>
    </row>
    <row r="39" spans="1:9" s="17" customFormat="1" ht="20.100000000000001" customHeight="1">
      <c r="A39" s="83" t="s">
        <v>222</v>
      </c>
      <c r="B39" s="83" t="s">
        <v>424</v>
      </c>
      <c r="C39" s="83" t="s">
        <v>22</v>
      </c>
      <c r="D39" s="83" t="s">
        <v>312</v>
      </c>
      <c r="E39" s="83" t="s">
        <v>135</v>
      </c>
      <c r="F39" s="85">
        <v>10000</v>
      </c>
      <c r="G39" s="83" t="s">
        <v>58</v>
      </c>
      <c r="H39" s="83" t="s">
        <v>8</v>
      </c>
      <c r="I39" s="83" t="s">
        <v>55</v>
      </c>
    </row>
    <row r="40" spans="1:9" s="17" customFormat="1" ht="20.100000000000001" customHeight="1">
      <c r="A40" s="83" t="s">
        <v>223</v>
      </c>
      <c r="B40" s="83" t="s">
        <v>424</v>
      </c>
      <c r="C40" s="83" t="s">
        <v>22</v>
      </c>
      <c r="D40" s="83" t="s">
        <v>317</v>
      </c>
      <c r="E40" s="83" t="s">
        <v>134</v>
      </c>
      <c r="F40" s="85">
        <v>10000</v>
      </c>
      <c r="G40" s="83" t="s">
        <v>58</v>
      </c>
      <c r="H40" s="83" t="s">
        <v>8</v>
      </c>
      <c r="I40" s="83" t="s">
        <v>55</v>
      </c>
    </row>
    <row r="41" spans="1:9" s="17" customFormat="1" ht="20.100000000000001" customHeight="1">
      <c r="A41" s="83" t="s">
        <v>224</v>
      </c>
      <c r="B41" s="83" t="s">
        <v>424</v>
      </c>
      <c r="C41" s="83" t="s">
        <v>22</v>
      </c>
      <c r="D41" s="83" t="s">
        <v>326</v>
      </c>
      <c r="E41" s="83" t="s">
        <v>133</v>
      </c>
      <c r="F41" s="85">
        <v>30000</v>
      </c>
      <c r="G41" s="83" t="s">
        <v>58</v>
      </c>
      <c r="H41" s="83" t="s">
        <v>8</v>
      </c>
      <c r="I41" s="83" t="s">
        <v>55</v>
      </c>
    </row>
    <row r="42" spans="1:9" s="17" customFormat="1" ht="20.100000000000001" customHeight="1">
      <c r="A42" s="83" t="s">
        <v>225</v>
      </c>
      <c r="B42" s="83" t="s">
        <v>424</v>
      </c>
      <c r="C42" s="83" t="s">
        <v>22</v>
      </c>
      <c r="D42" s="83" t="s">
        <v>307</v>
      </c>
      <c r="E42" s="83" t="s">
        <v>132</v>
      </c>
      <c r="F42" s="85">
        <v>10000</v>
      </c>
      <c r="G42" s="83" t="s">
        <v>58</v>
      </c>
      <c r="H42" s="83" t="s">
        <v>8</v>
      </c>
      <c r="I42" s="83" t="s">
        <v>55</v>
      </c>
    </row>
    <row r="43" spans="1:9" s="17" customFormat="1" ht="20.100000000000001" customHeight="1">
      <c r="A43" s="83" t="s">
        <v>226</v>
      </c>
      <c r="B43" s="83" t="s">
        <v>424</v>
      </c>
      <c r="C43" s="83" t="s">
        <v>22</v>
      </c>
      <c r="D43" s="83" t="s">
        <v>307</v>
      </c>
      <c r="E43" s="83" t="s">
        <v>131</v>
      </c>
      <c r="F43" s="85">
        <v>50000</v>
      </c>
      <c r="G43" s="83" t="s">
        <v>58</v>
      </c>
      <c r="H43" s="83" t="s">
        <v>8</v>
      </c>
      <c r="I43" s="83" t="s">
        <v>55</v>
      </c>
    </row>
    <row r="44" spans="1:9" s="17" customFormat="1" ht="20.100000000000001" customHeight="1">
      <c r="A44" s="83" t="s">
        <v>227</v>
      </c>
      <c r="B44" s="83" t="s">
        <v>424</v>
      </c>
      <c r="C44" s="83" t="s">
        <v>22</v>
      </c>
      <c r="D44" s="83" t="s">
        <v>323</v>
      </c>
      <c r="E44" s="83" t="s">
        <v>130</v>
      </c>
      <c r="F44" s="85">
        <v>10000</v>
      </c>
      <c r="G44" s="83" t="s">
        <v>58</v>
      </c>
      <c r="H44" s="83" t="s">
        <v>8</v>
      </c>
      <c r="I44" s="83" t="s">
        <v>55</v>
      </c>
    </row>
    <row r="45" spans="1:9" s="17" customFormat="1" ht="20.100000000000001" customHeight="1">
      <c r="A45" s="83" t="s">
        <v>228</v>
      </c>
      <c r="B45" s="83" t="s">
        <v>424</v>
      </c>
      <c r="C45" s="83" t="s">
        <v>22</v>
      </c>
      <c r="D45" s="83" t="s">
        <v>313</v>
      </c>
      <c r="E45" s="83" t="s">
        <v>129</v>
      </c>
      <c r="F45" s="85">
        <v>5000</v>
      </c>
      <c r="G45" s="83" t="s">
        <v>58</v>
      </c>
      <c r="H45" s="83" t="s">
        <v>8</v>
      </c>
      <c r="I45" s="83" t="s">
        <v>55</v>
      </c>
    </row>
    <row r="46" spans="1:9" s="17" customFormat="1" ht="20.100000000000001" customHeight="1">
      <c r="A46" s="83" t="s">
        <v>229</v>
      </c>
      <c r="B46" s="83" t="s">
        <v>424</v>
      </c>
      <c r="C46" s="83" t="s">
        <v>22</v>
      </c>
      <c r="D46" s="83" t="s">
        <v>328</v>
      </c>
      <c r="E46" s="83" t="s">
        <v>128</v>
      </c>
      <c r="F46" s="85">
        <v>10000</v>
      </c>
      <c r="G46" s="83" t="s">
        <v>58</v>
      </c>
      <c r="H46" s="83" t="s">
        <v>8</v>
      </c>
      <c r="I46" s="83" t="s">
        <v>55</v>
      </c>
    </row>
    <row r="47" spans="1:9" s="17" customFormat="1" ht="20.100000000000001" customHeight="1">
      <c r="A47" s="83" t="s">
        <v>230</v>
      </c>
      <c r="B47" s="83" t="s">
        <v>424</v>
      </c>
      <c r="C47" s="83" t="s">
        <v>22</v>
      </c>
      <c r="D47" s="83" t="s">
        <v>329</v>
      </c>
      <c r="E47" s="83" t="s">
        <v>127</v>
      </c>
      <c r="F47" s="85">
        <v>5000</v>
      </c>
      <c r="G47" s="83" t="s">
        <v>58</v>
      </c>
      <c r="H47" s="83" t="s">
        <v>8</v>
      </c>
      <c r="I47" s="83" t="s">
        <v>55</v>
      </c>
    </row>
    <row r="48" spans="1:9" s="17" customFormat="1" ht="20.100000000000001" customHeight="1">
      <c r="A48" s="83" t="s">
        <v>231</v>
      </c>
      <c r="B48" s="83" t="s">
        <v>424</v>
      </c>
      <c r="C48" s="83" t="s">
        <v>22</v>
      </c>
      <c r="D48" s="83" t="s">
        <v>318</v>
      </c>
      <c r="E48" s="83" t="s">
        <v>383</v>
      </c>
      <c r="F48" s="85">
        <v>5000</v>
      </c>
      <c r="G48" s="83" t="s">
        <v>58</v>
      </c>
      <c r="H48" s="83" t="s">
        <v>8</v>
      </c>
      <c r="I48" s="83" t="s">
        <v>55</v>
      </c>
    </row>
    <row r="49" spans="1:9" s="17" customFormat="1" ht="20.100000000000001" customHeight="1">
      <c r="A49" s="83" t="s">
        <v>232</v>
      </c>
      <c r="B49" s="83" t="s">
        <v>424</v>
      </c>
      <c r="C49" s="83" t="s">
        <v>22</v>
      </c>
      <c r="D49" s="83" t="s">
        <v>314</v>
      </c>
      <c r="E49" s="83" t="s">
        <v>371</v>
      </c>
      <c r="F49" s="85">
        <v>10000</v>
      </c>
      <c r="G49" s="83" t="s">
        <v>58</v>
      </c>
      <c r="H49" s="83" t="s">
        <v>8</v>
      </c>
      <c r="I49" s="83" t="s">
        <v>55</v>
      </c>
    </row>
    <row r="50" spans="1:9" s="17" customFormat="1" ht="20.100000000000001" customHeight="1">
      <c r="A50" s="83" t="s">
        <v>233</v>
      </c>
      <c r="B50" s="83" t="s">
        <v>424</v>
      </c>
      <c r="C50" s="83" t="s">
        <v>22</v>
      </c>
      <c r="D50" s="83" t="s">
        <v>322</v>
      </c>
      <c r="E50" s="83" t="s">
        <v>126</v>
      </c>
      <c r="F50" s="85">
        <v>10000</v>
      </c>
      <c r="G50" s="83" t="s">
        <v>58</v>
      </c>
      <c r="H50" s="83" t="s">
        <v>8</v>
      </c>
      <c r="I50" s="83" t="s">
        <v>55</v>
      </c>
    </row>
    <row r="51" spans="1:9" s="17" customFormat="1" ht="20.100000000000001" customHeight="1">
      <c r="A51" s="83" t="s">
        <v>234</v>
      </c>
      <c r="B51" s="83" t="s">
        <v>424</v>
      </c>
      <c r="C51" s="83" t="s">
        <v>22</v>
      </c>
      <c r="D51" s="83" t="s">
        <v>307</v>
      </c>
      <c r="E51" s="83" t="s">
        <v>187</v>
      </c>
      <c r="F51" s="85">
        <v>20000</v>
      </c>
      <c r="G51" s="83" t="s">
        <v>58</v>
      </c>
      <c r="H51" s="83" t="s">
        <v>8</v>
      </c>
      <c r="I51" s="83" t="s">
        <v>55</v>
      </c>
    </row>
    <row r="52" spans="1:9" s="17" customFormat="1" ht="20.100000000000001" customHeight="1">
      <c r="A52" s="83" t="s">
        <v>235</v>
      </c>
      <c r="B52" s="83" t="s">
        <v>424</v>
      </c>
      <c r="C52" s="83" t="s">
        <v>22</v>
      </c>
      <c r="D52" s="83" t="s">
        <v>330</v>
      </c>
      <c r="E52" s="83" t="s">
        <v>125</v>
      </c>
      <c r="F52" s="85">
        <v>60000</v>
      </c>
      <c r="G52" s="83" t="s">
        <v>58</v>
      </c>
      <c r="H52" s="83" t="s">
        <v>8</v>
      </c>
      <c r="I52" s="83" t="s">
        <v>55</v>
      </c>
    </row>
    <row r="53" spans="1:9" s="17" customFormat="1" ht="20.100000000000001" customHeight="1">
      <c r="A53" s="83" t="s">
        <v>236</v>
      </c>
      <c r="B53" s="83" t="s">
        <v>424</v>
      </c>
      <c r="C53" s="83" t="s">
        <v>22</v>
      </c>
      <c r="D53" s="83" t="s">
        <v>311</v>
      </c>
      <c r="E53" s="83" t="s">
        <v>124</v>
      </c>
      <c r="F53" s="85">
        <v>20000</v>
      </c>
      <c r="G53" s="83" t="s">
        <v>58</v>
      </c>
      <c r="H53" s="83" t="s">
        <v>8</v>
      </c>
      <c r="I53" s="83" t="s">
        <v>55</v>
      </c>
    </row>
    <row r="54" spans="1:9" s="17" customFormat="1" ht="20.100000000000001" customHeight="1">
      <c r="A54" s="83" t="s">
        <v>237</v>
      </c>
      <c r="B54" s="83" t="s">
        <v>424</v>
      </c>
      <c r="C54" s="83" t="s">
        <v>22</v>
      </c>
      <c r="D54" s="83" t="s">
        <v>316</v>
      </c>
      <c r="E54" s="83" t="s">
        <v>123</v>
      </c>
      <c r="F54" s="85">
        <v>10000</v>
      </c>
      <c r="G54" s="83" t="s">
        <v>58</v>
      </c>
      <c r="H54" s="83" t="s">
        <v>8</v>
      </c>
      <c r="I54" s="83" t="s">
        <v>55</v>
      </c>
    </row>
    <row r="55" spans="1:9" s="17" customFormat="1" ht="20.100000000000001" customHeight="1">
      <c r="A55" s="83" t="s">
        <v>238</v>
      </c>
      <c r="B55" s="83" t="s">
        <v>424</v>
      </c>
      <c r="C55" s="83" t="s">
        <v>22</v>
      </c>
      <c r="D55" s="83" t="s">
        <v>319</v>
      </c>
      <c r="E55" s="83" t="s">
        <v>122</v>
      </c>
      <c r="F55" s="85">
        <v>5000</v>
      </c>
      <c r="G55" s="83" t="s">
        <v>58</v>
      </c>
      <c r="H55" s="83" t="s">
        <v>8</v>
      </c>
      <c r="I55" s="83" t="s">
        <v>55</v>
      </c>
    </row>
    <row r="56" spans="1:9" s="17" customFormat="1" ht="20.100000000000001" customHeight="1">
      <c r="A56" s="83" t="s">
        <v>239</v>
      </c>
      <c r="B56" s="83" t="s">
        <v>424</v>
      </c>
      <c r="C56" s="83" t="s">
        <v>22</v>
      </c>
      <c r="D56" s="83" t="s">
        <v>307</v>
      </c>
      <c r="E56" s="83" t="s">
        <v>340</v>
      </c>
      <c r="F56" s="85">
        <v>10000</v>
      </c>
      <c r="G56" s="83" t="s">
        <v>58</v>
      </c>
      <c r="H56" s="83" t="s">
        <v>8</v>
      </c>
      <c r="I56" s="83" t="s">
        <v>55</v>
      </c>
    </row>
    <row r="57" spans="1:9" s="17" customFormat="1" ht="20.100000000000001" customHeight="1">
      <c r="A57" s="83" t="s">
        <v>240</v>
      </c>
      <c r="B57" s="83" t="s">
        <v>424</v>
      </c>
      <c r="C57" s="83" t="s">
        <v>22</v>
      </c>
      <c r="D57" s="83" t="s">
        <v>328</v>
      </c>
      <c r="E57" s="83" t="s">
        <v>357</v>
      </c>
      <c r="F57" s="85">
        <v>3000</v>
      </c>
      <c r="G57" s="83" t="s">
        <v>58</v>
      </c>
      <c r="H57" s="83" t="s">
        <v>8</v>
      </c>
      <c r="I57" s="83" t="s">
        <v>55</v>
      </c>
    </row>
    <row r="58" spans="1:9" s="17" customFormat="1" ht="20.100000000000001" customHeight="1">
      <c r="A58" s="83" t="s">
        <v>241</v>
      </c>
      <c r="B58" s="83" t="s">
        <v>424</v>
      </c>
      <c r="C58" s="83" t="s">
        <v>22</v>
      </c>
      <c r="D58" s="83" t="s">
        <v>307</v>
      </c>
      <c r="E58" s="83" t="s">
        <v>353</v>
      </c>
      <c r="F58" s="85">
        <v>15000</v>
      </c>
      <c r="G58" s="83" t="s">
        <v>58</v>
      </c>
      <c r="H58" s="83" t="s">
        <v>8</v>
      </c>
      <c r="I58" s="83" t="s">
        <v>55</v>
      </c>
    </row>
    <row r="59" spans="1:9" s="17" customFormat="1" ht="20.100000000000001" customHeight="1">
      <c r="A59" s="83" t="s">
        <v>242</v>
      </c>
      <c r="B59" s="83" t="s">
        <v>424</v>
      </c>
      <c r="C59" s="83" t="s">
        <v>22</v>
      </c>
      <c r="D59" s="83" t="s">
        <v>311</v>
      </c>
      <c r="E59" s="83" t="s">
        <v>121</v>
      </c>
      <c r="F59" s="85">
        <v>20000</v>
      </c>
      <c r="G59" s="83" t="s">
        <v>58</v>
      </c>
      <c r="H59" s="83" t="s">
        <v>8</v>
      </c>
      <c r="I59" s="83" t="s">
        <v>55</v>
      </c>
    </row>
    <row r="60" spans="1:9" s="17" customFormat="1" ht="20.100000000000001" customHeight="1">
      <c r="A60" s="83" t="s">
        <v>243</v>
      </c>
      <c r="B60" s="83" t="s">
        <v>424</v>
      </c>
      <c r="C60" s="83" t="s">
        <v>22</v>
      </c>
      <c r="D60" s="83" t="s">
        <v>331</v>
      </c>
      <c r="E60" s="83" t="s">
        <v>120</v>
      </c>
      <c r="F60" s="85">
        <v>10000</v>
      </c>
      <c r="G60" s="83" t="s">
        <v>58</v>
      </c>
      <c r="H60" s="83" t="s">
        <v>8</v>
      </c>
      <c r="I60" s="83" t="s">
        <v>55</v>
      </c>
    </row>
    <row r="61" spans="1:9" s="17" customFormat="1" ht="20.100000000000001" customHeight="1">
      <c r="A61" s="83" t="s">
        <v>244</v>
      </c>
      <c r="B61" s="83" t="s">
        <v>425</v>
      </c>
      <c r="C61" s="83" t="s">
        <v>22</v>
      </c>
      <c r="D61" s="83" t="s">
        <v>333</v>
      </c>
      <c r="E61" s="83" t="s">
        <v>180</v>
      </c>
      <c r="F61" s="85">
        <v>10000</v>
      </c>
      <c r="G61" s="83" t="s">
        <v>58</v>
      </c>
      <c r="H61" s="83" t="s">
        <v>8</v>
      </c>
      <c r="I61" s="83" t="s">
        <v>55</v>
      </c>
    </row>
    <row r="62" spans="1:9" s="17" customFormat="1" ht="20.100000000000001" customHeight="1">
      <c r="A62" s="83" t="s">
        <v>245</v>
      </c>
      <c r="B62" s="83" t="s">
        <v>425</v>
      </c>
      <c r="C62" s="83" t="s">
        <v>22</v>
      </c>
      <c r="D62" s="83" t="s">
        <v>328</v>
      </c>
      <c r="E62" s="83" t="s">
        <v>92</v>
      </c>
      <c r="F62" s="85">
        <v>10000</v>
      </c>
      <c r="G62" s="83" t="s">
        <v>54</v>
      </c>
      <c r="H62" s="83" t="s">
        <v>8</v>
      </c>
      <c r="I62" s="83" t="s">
        <v>55</v>
      </c>
    </row>
    <row r="63" spans="1:9" s="17" customFormat="1" ht="20.100000000000001" customHeight="1">
      <c r="A63" s="83" t="s">
        <v>246</v>
      </c>
      <c r="B63" s="83" t="s">
        <v>425</v>
      </c>
      <c r="C63" s="83" t="s">
        <v>22</v>
      </c>
      <c r="D63" s="83" t="s">
        <v>311</v>
      </c>
      <c r="E63" s="83" t="s">
        <v>119</v>
      </c>
      <c r="F63" s="85">
        <v>200000</v>
      </c>
      <c r="G63" s="83" t="s">
        <v>54</v>
      </c>
      <c r="H63" s="83" t="s">
        <v>8</v>
      </c>
      <c r="I63" s="83" t="s">
        <v>55</v>
      </c>
    </row>
    <row r="64" spans="1:9" s="17" customFormat="1" ht="20.100000000000001" customHeight="1">
      <c r="A64" s="83" t="s">
        <v>247</v>
      </c>
      <c r="B64" s="83" t="s">
        <v>425</v>
      </c>
      <c r="C64" s="83" t="s">
        <v>22</v>
      </c>
      <c r="D64" s="83" t="s">
        <v>323</v>
      </c>
      <c r="E64" s="83" t="s">
        <v>93</v>
      </c>
      <c r="F64" s="85">
        <v>30000</v>
      </c>
      <c r="G64" s="83" t="s">
        <v>54</v>
      </c>
      <c r="H64" s="83" t="s">
        <v>8</v>
      </c>
      <c r="I64" s="83" t="s">
        <v>55</v>
      </c>
    </row>
    <row r="65" spans="1:9" s="17" customFormat="1" ht="20.100000000000001" customHeight="1">
      <c r="A65" s="83" t="s">
        <v>248</v>
      </c>
      <c r="B65" s="83" t="s">
        <v>425</v>
      </c>
      <c r="C65" s="83" t="s">
        <v>22</v>
      </c>
      <c r="D65" s="83" t="s">
        <v>307</v>
      </c>
      <c r="E65" s="83" t="s">
        <v>91</v>
      </c>
      <c r="F65" s="85">
        <v>10000</v>
      </c>
      <c r="G65" s="83" t="s">
        <v>58</v>
      </c>
      <c r="H65" s="83" t="s">
        <v>8</v>
      </c>
      <c r="I65" s="83" t="s">
        <v>55</v>
      </c>
    </row>
    <row r="66" spans="1:9" s="17" customFormat="1" ht="20.100000000000001" customHeight="1">
      <c r="A66" s="83" t="s">
        <v>249</v>
      </c>
      <c r="B66" s="83" t="s">
        <v>426</v>
      </c>
      <c r="C66" s="83" t="s">
        <v>22</v>
      </c>
      <c r="D66" s="83" t="s">
        <v>332</v>
      </c>
      <c r="E66" s="83" t="s">
        <v>90</v>
      </c>
      <c r="F66" s="85">
        <v>10000</v>
      </c>
      <c r="G66" s="83" t="s">
        <v>58</v>
      </c>
      <c r="H66" s="83" t="s">
        <v>8</v>
      </c>
      <c r="I66" s="83" t="s">
        <v>55</v>
      </c>
    </row>
    <row r="67" spans="1:9" s="17" customFormat="1" ht="20.100000000000001" customHeight="1">
      <c r="A67" s="83" t="s">
        <v>250</v>
      </c>
      <c r="B67" s="83" t="s">
        <v>427</v>
      </c>
      <c r="C67" s="83" t="s">
        <v>22</v>
      </c>
      <c r="D67" s="83" t="s">
        <v>311</v>
      </c>
      <c r="E67" s="83" t="s">
        <v>73</v>
      </c>
      <c r="F67" s="85">
        <v>10000</v>
      </c>
      <c r="G67" s="83" t="s">
        <v>58</v>
      </c>
      <c r="H67" s="83" t="s">
        <v>8</v>
      </c>
      <c r="I67" s="83" t="s">
        <v>55</v>
      </c>
    </row>
    <row r="68" spans="1:9" s="17" customFormat="1" ht="20.100000000000001" customHeight="1">
      <c r="A68" s="83" t="s">
        <v>251</v>
      </c>
      <c r="B68" s="83" t="s">
        <v>427</v>
      </c>
      <c r="C68" s="83" t="s">
        <v>22</v>
      </c>
      <c r="D68" s="83" t="s">
        <v>307</v>
      </c>
      <c r="E68" s="83" t="s">
        <v>88</v>
      </c>
      <c r="F68" s="85">
        <v>10000</v>
      </c>
      <c r="G68" s="83" t="s">
        <v>54</v>
      </c>
      <c r="H68" s="83" t="s">
        <v>8</v>
      </c>
      <c r="I68" s="83" t="s">
        <v>55</v>
      </c>
    </row>
    <row r="69" spans="1:9" s="17" customFormat="1" ht="20.100000000000001" customHeight="1">
      <c r="A69" s="83" t="s">
        <v>252</v>
      </c>
      <c r="B69" s="83" t="s">
        <v>427</v>
      </c>
      <c r="C69" s="83" t="s">
        <v>22</v>
      </c>
      <c r="D69" s="83" t="s">
        <v>320</v>
      </c>
      <c r="E69" s="83" t="s">
        <v>89</v>
      </c>
      <c r="F69" s="85">
        <v>10000</v>
      </c>
      <c r="G69" s="83" t="s">
        <v>54</v>
      </c>
      <c r="H69" s="83" t="s">
        <v>8</v>
      </c>
      <c r="I69" s="83" t="s">
        <v>55</v>
      </c>
    </row>
    <row r="70" spans="1:9" s="17" customFormat="1" ht="20.100000000000001" customHeight="1">
      <c r="A70" s="83" t="s">
        <v>253</v>
      </c>
      <c r="B70" s="83" t="s">
        <v>427</v>
      </c>
      <c r="C70" s="83" t="s">
        <v>22</v>
      </c>
      <c r="D70" s="83" t="s">
        <v>311</v>
      </c>
      <c r="E70" s="83" t="s">
        <v>74</v>
      </c>
      <c r="F70" s="85">
        <v>10000</v>
      </c>
      <c r="G70" s="83" t="s">
        <v>58</v>
      </c>
      <c r="H70" s="83" t="s">
        <v>8</v>
      </c>
      <c r="I70" s="83" t="s">
        <v>55</v>
      </c>
    </row>
    <row r="71" spans="1:9" s="17" customFormat="1" ht="20.100000000000001" customHeight="1">
      <c r="A71" s="83" t="s">
        <v>254</v>
      </c>
      <c r="B71" s="83" t="s">
        <v>427</v>
      </c>
      <c r="C71" s="83" t="s">
        <v>22</v>
      </c>
      <c r="D71" s="83" t="s">
        <v>314</v>
      </c>
      <c r="E71" s="83" t="s">
        <v>75</v>
      </c>
      <c r="F71" s="85">
        <v>5000</v>
      </c>
      <c r="G71" s="83" t="s">
        <v>58</v>
      </c>
      <c r="H71" s="83" t="s">
        <v>8</v>
      </c>
      <c r="I71" s="83" t="s">
        <v>55</v>
      </c>
    </row>
    <row r="72" spans="1:9" s="17" customFormat="1" ht="20.100000000000001" customHeight="1">
      <c r="A72" s="83" t="s">
        <v>255</v>
      </c>
      <c r="B72" s="83" t="s">
        <v>427</v>
      </c>
      <c r="C72" s="83" t="s">
        <v>22</v>
      </c>
      <c r="D72" s="83" t="s">
        <v>328</v>
      </c>
      <c r="E72" s="83" t="s">
        <v>382</v>
      </c>
      <c r="F72" s="85">
        <v>10000</v>
      </c>
      <c r="G72" s="83" t="s">
        <v>58</v>
      </c>
      <c r="H72" s="83" t="s">
        <v>8</v>
      </c>
      <c r="I72" s="83" t="s">
        <v>55</v>
      </c>
    </row>
    <row r="73" spans="1:9" s="17" customFormat="1" ht="20.100000000000001" customHeight="1">
      <c r="A73" s="83" t="s">
        <v>256</v>
      </c>
      <c r="B73" s="83" t="s">
        <v>427</v>
      </c>
      <c r="C73" s="83" t="s">
        <v>22</v>
      </c>
      <c r="D73" s="83" t="s">
        <v>307</v>
      </c>
      <c r="E73" s="83" t="s">
        <v>76</v>
      </c>
      <c r="F73" s="85">
        <v>5000</v>
      </c>
      <c r="G73" s="83" t="s">
        <v>58</v>
      </c>
      <c r="H73" s="83" t="s">
        <v>8</v>
      </c>
      <c r="I73" s="83" t="s">
        <v>55</v>
      </c>
    </row>
    <row r="74" spans="1:9" s="17" customFormat="1" ht="20.100000000000001" customHeight="1">
      <c r="A74" s="83" t="s">
        <v>257</v>
      </c>
      <c r="B74" s="83" t="s">
        <v>427</v>
      </c>
      <c r="C74" s="83" t="s">
        <v>22</v>
      </c>
      <c r="D74" s="83" t="s">
        <v>334</v>
      </c>
      <c r="E74" s="83" t="s">
        <v>77</v>
      </c>
      <c r="F74" s="85">
        <v>5000</v>
      </c>
      <c r="G74" s="83" t="s">
        <v>58</v>
      </c>
      <c r="H74" s="83" t="s">
        <v>8</v>
      </c>
      <c r="I74" s="83" t="s">
        <v>55</v>
      </c>
    </row>
    <row r="75" spans="1:9" s="17" customFormat="1" ht="20.100000000000001" customHeight="1">
      <c r="A75" s="83" t="s">
        <v>258</v>
      </c>
      <c r="B75" s="83" t="s">
        <v>427</v>
      </c>
      <c r="C75" s="83" t="s">
        <v>22</v>
      </c>
      <c r="D75" s="83" t="s">
        <v>311</v>
      </c>
      <c r="E75" s="83" t="s">
        <v>78</v>
      </c>
      <c r="F75" s="85">
        <v>5000</v>
      </c>
      <c r="G75" s="83" t="s">
        <v>58</v>
      </c>
      <c r="H75" s="83" t="s">
        <v>8</v>
      </c>
      <c r="I75" s="83" t="s">
        <v>55</v>
      </c>
    </row>
    <row r="76" spans="1:9" s="17" customFormat="1" ht="20.100000000000001" customHeight="1">
      <c r="A76" s="83" t="s">
        <v>259</v>
      </c>
      <c r="B76" s="83" t="s">
        <v>427</v>
      </c>
      <c r="C76" s="83" t="s">
        <v>22</v>
      </c>
      <c r="D76" s="83" t="s">
        <v>335</v>
      </c>
      <c r="E76" s="83" t="s">
        <v>79</v>
      </c>
      <c r="F76" s="85">
        <v>50000</v>
      </c>
      <c r="G76" s="83" t="s">
        <v>58</v>
      </c>
      <c r="H76" s="83" t="s">
        <v>8</v>
      </c>
      <c r="I76" s="83" t="s">
        <v>55</v>
      </c>
    </row>
    <row r="77" spans="1:9" s="17" customFormat="1" ht="20.100000000000001" customHeight="1">
      <c r="A77" s="83" t="s">
        <v>260</v>
      </c>
      <c r="B77" s="83" t="s">
        <v>427</v>
      </c>
      <c r="C77" s="83" t="s">
        <v>22</v>
      </c>
      <c r="D77" s="83" t="s">
        <v>321</v>
      </c>
      <c r="E77" s="83" t="s">
        <v>80</v>
      </c>
      <c r="F77" s="85">
        <v>20000</v>
      </c>
      <c r="G77" s="83" t="s">
        <v>58</v>
      </c>
      <c r="H77" s="83" t="s">
        <v>8</v>
      </c>
      <c r="I77" s="83" t="s">
        <v>55</v>
      </c>
    </row>
    <row r="78" spans="1:9" s="17" customFormat="1" ht="20.100000000000001" customHeight="1">
      <c r="A78" s="83" t="s">
        <v>261</v>
      </c>
      <c r="B78" s="83" t="s">
        <v>427</v>
      </c>
      <c r="C78" s="83" t="s">
        <v>22</v>
      </c>
      <c r="D78" s="83" t="s">
        <v>312</v>
      </c>
      <c r="E78" s="83" t="s">
        <v>81</v>
      </c>
      <c r="F78" s="85">
        <v>5000</v>
      </c>
      <c r="G78" s="83" t="s">
        <v>58</v>
      </c>
      <c r="H78" s="83" t="s">
        <v>8</v>
      </c>
      <c r="I78" s="83" t="s">
        <v>55</v>
      </c>
    </row>
    <row r="79" spans="1:9" s="17" customFormat="1" ht="20.100000000000001" customHeight="1">
      <c r="A79" s="83" t="s">
        <v>262</v>
      </c>
      <c r="B79" s="83" t="s">
        <v>427</v>
      </c>
      <c r="C79" s="83" t="s">
        <v>22</v>
      </c>
      <c r="D79" s="83" t="s">
        <v>311</v>
      </c>
      <c r="E79" s="83" t="s">
        <v>82</v>
      </c>
      <c r="F79" s="85">
        <v>10000</v>
      </c>
      <c r="G79" s="83" t="s">
        <v>58</v>
      </c>
      <c r="H79" s="83" t="s">
        <v>8</v>
      </c>
      <c r="I79" s="83" t="s">
        <v>55</v>
      </c>
    </row>
    <row r="80" spans="1:9" s="17" customFormat="1" ht="20.100000000000001" customHeight="1">
      <c r="A80" s="83" t="s">
        <v>263</v>
      </c>
      <c r="B80" s="83" t="s">
        <v>427</v>
      </c>
      <c r="C80" s="83" t="s">
        <v>22</v>
      </c>
      <c r="D80" s="83" t="s">
        <v>334</v>
      </c>
      <c r="E80" s="83" t="s">
        <v>83</v>
      </c>
      <c r="F80" s="85">
        <v>3000</v>
      </c>
      <c r="G80" s="83" t="s">
        <v>58</v>
      </c>
      <c r="H80" s="83" t="s">
        <v>8</v>
      </c>
      <c r="I80" s="83" t="s">
        <v>55</v>
      </c>
    </row>
    <row r="81" spans="1:9" s="17" customFormat="1" ht="20.100000000000001" customHeight="1">
      <c r="A81" s="83" t="s">
        <v>265</v>
      </c>
      <c r="B81" s="83" t="s">
        <v>427</v>
      </c>
      <c r="C81" s="83" t="s">
        <v>22</v>
      </c>
      <c r="D81" s="83" t="s">
        <v>336</v>
      </c>
      <c r="E81" s="83" t="s">
        <v>84</v>
      </c>
      <c r="F81" s="85">
        <v>1000</v>
      </c>
      <c r="G81" s="83" t="s">
        <v>58</v>
      </c>
      <c r="H81" s="83" t="s">
        <v>8</v>
      </c>
      <c r="I81" s="83" t="s">
        <v>55</v>
      </c>
    </row>
    <row r="82" spans="1:9" s="17" customFormat="1" ht="20.100000000000001" customHeight="1">
      <c r="A82" s="83" t="s">
        <v>266</v>
      </c>
      <c r="B82" s="83" t="s">
        <v>427</v>
      </c>
      <c r="C82" s="83" t="s">
        <v>22</v>
      </c>
      <c r="D82" s="83" t="s">
        <v>314</v>
      </c>
      <c r="E82" s="83" t="s">
        <v>264</v>
      </c>
      <c r="F82" s="85">
        <v>5000</v>
      </c>
      <c r="G82" s="83" t="s">
        <v>58</v>
      </c>
      <c r="H82" s="83" t="s">
        <v>8</v>
      </c>
      <c r="I82" s="83" t="s">
        <v>55</v>
      </c>
    </row>
    <row r="83" spans="1:9" s="17" customFormat="1" ht="20.100000000000001" customHeight="1">
      <c r="A83" s="83" t="s">
        <v>267</v>
      </c>
      <c r="B83" s="83" t="s">
        <v>427</v>
      </c>
      <c r="C83" s="83" t="s">
        <v>22</v>
      </c>
      <c r="D83" s="83" t="s">
        <v>311</v>
      </c>
      <c r="E83" s="83" t="s">
        <v>85</v>
      </c>
      <c r="F83" s="85">
        <v>10000</v>
      </c>
      <c r="G83" s="83" t="s">
        <v>58</v>
      </c>
      <c r="H83" s="83" t="s">
        <v>8</v>
      </c>
      <c r="I83" s="83" t="s">
        <v>55</v>
      </c>
    </row>
    <row r="84" spans="1:9" s="17" customFormat="1" ht="20.100000000000001" customHeight="1">
      <c r="A84" s="83" t="s">
        <v>268</v>
      </c>
      <c r="B84" s="83" t="s">
        <v>427</v>
      </c>
      <c r="C84" s="83" t="s">
        <v>22</v>
      </c>
      <c r="D84" s="83" t="s">
        <v>326</v>
      </c>
      <c r="E84" s="83" t="s">
        <v>86</v>
      </c>
      <c r="F84" s="85">
        <v>10000</v>
      </c>
      <c r="G84" s="83" t="s">
        <v>58</v>
      </c>
      <c r="H84" s="83" t="s">
        <v>8</v>
      </c>
      <c r="I84" s="83" t="s">
        <v>55</v>
      </c>
    </row>
    <row r="85" spans="1:9" s="17" customFormat="1" ht="20.100000000000001" customHeight="1">
      <c r="A85" s="83" t="s">
        <v>269</v>
      </c>
      <c r="B85" s="83" t="s">
        <v>427</v>
      </c>
      <c r="C85" s="83" t="s">
        <v>22</v>
      </c>
      <c r="D85" s="83" t="s">
        <v>307</v>
      </c>
      <c r="E85" s="83" t="s">
        <v>87</v>
      </c>
      <c r="F85" s="85">
        <v>10000</v>
      </c>
      <c r="G85" s="83" t="s">
        <v>58</v>
      </c>
      <c r="H85" s="83" t="s">
        <v>8</v>
      </c>
      <c r="I85" s="83" t="s">
        <v>55</v>
      </c>
    </row>
    <row r="86" spans="1:9" s="17" customFormat="1" ht="20.100000000000001" customHeight="1">
      <c r="A86" s="83" t="s">
        <v>270</v>
      </c>
      <c r="B86" s="83" t="s">
        <v>428</v>
      </c>
      <c r="C86" s="83" t="s">
        <v>22</v>
      </c>
      <c r="D86" s="83" t="s">
        <v>315</v>
      </c>
      <c r="E86" s="83" t="s">
        <v>372</v>
      </c>
      <c r="F86" s="85">
        <v>10000</v>
      </c>
      <c r="G86" s="83" t="s">
        <v>58</v>
      </c>
      <c r="H86" s="83" t="s">
        <v>8</v>
      </c>
      <c r="I86" s="83" t="s">
        <v>55</v>
      </c>
    </row>
    <row r="87" spans="1:9" s="17" customFormat="1" ht="20.100000000000001" customHeight="1">
      <c r="A87" s="83" t="s">
        <v>271</v>
      </c>
      <c r="B87" s="83" t="s">
        <v>428</v>
      </c>
      <c r="C87" s="83" t="s">
        <v>22</v>
      </c>
      <c r="D87" s="83" t="s">
        <v>323</v>
      </c>
      <c r="E87" s="83" t="s">
        <v>388</v>
      </c>
      <c r="F87" s="85">
        <v>10000</v>
      </c>
      <c r="G87" s="83" t="s">
        <v>58</v>
      </c>
      <c r="H87" s="83" t="s">
        <v>8</v>
      </c>
      <c r="I87" s="83" t="s">
        <v>55</v>
      </c>
    </row>
    <row r="88" spans="1:9" s="17" customFormat="1" ht="20.100000000000001" customHeight="1">
      <c r="A88" s="83" t="s">
        <v>272</v>
      </c>
      <c r="B88" s="83" t="s">
        <v>428</v>
      </c>
      <c r="C88" s="83" t="s">
        <v>22</v>
      </c>
      <c r="D88" s="83" t="s">
        <v>310</v>
      </c>
      <c r="E88" s="83" t="s">
        <v>66</v>
      </c>
      <c r="F88" s="85">
        <v>5000</v>
      </c>
      <c r="G88" s="83" t="s">
        <v>58</v>
      </c>
      <c r="H88" s="83" t="s">
        <v>8</v>
      </c>
      <c r="I88" s="83" t="s">
        <v>55</v>
      </c>
    </row>
    <row r="89" spans="1:9" s="17" customFormat="1" ht="20.100000000000001" customHeight="1">
      <c r="A89" s="83" t="s">
        <v>273</v>
      </c>
      <c r="B89" s="83" t="s">
        <v>428</v>
      </c>
      <c r="C89" s="83" t="s">
        <v>22</v>
      </c>
      <c r="D89" s="83" t="s">
        <v>311</v>
      </c>
      <c r="E89" s="83" t="s">
        <v>67</v>
      </c>
      <c r="F89" s="85">
        <v>5000</v>
      </c>
      <c r="G89" s="83" t="s">
        <v>58</v>
      </c>
      <c r="H89" s="83" t="s">
        <v>8</v>
      </c>
      <c r="I89" s="83" t="s">
        <v>55</v>
      </c>
    </row>
    <row r="90" spans="1:9" s="17" customFormat="1" ht="20.100000000000001" customHeight="1">
      <c r="A90" s="83" t="s">
        <v>274</v>
      </c>
      <c r="B90" s="83" t="s">
        <v>428</v>
      </c>
      <c r="C90" s="83" t="s">
        <v>22</v>
      </c>
      <c r="D90" s="83" t="s">
        <v>317</v>
      </c>
      <c r="E90" s="83" t="s">
        <v>68</v>
      </c>
      <c r="F90" s="85">
        <v>20000</v>
      </c>
      <c r="G90" s="83" t="s">
        <v>58</v>
      </c>
      <c r="H90" s="83" t="s">
        <v>8</v>
      </c>
      <c r="I90" s="83" t="s">
        <v>55</v>
      </c>
    </row>
    <row r="91" spans="1:9" s="17" customFormat="1" ht="20.100000000000001" customHeight="1">
      <c r="A91" s="83" t="s">
        <v>275</v>
      </c>
      <c r="B91" s="83" t="s">
        <v>428</v>
      </c>
      <c r="C91" s="83" t="s">
        <v>22</v>
      </c>
      <c r="D91" s="83" t="s">
        <v>320</v>
      </c>
      <c r="E91" s="83" t="s">
        <v>69</v>
      </c>
      <c r="F91" s="85">
        <v>30000</v>
      </c>
      <c r="G91" s="83" t="s">
        <v>58</v>
      </c>
      <c r="H91" s="83" t="s">
        <v>8</v>
      </c>
      <c r="I91" s="83" t="s">
        <v>55</v>
      </c>
    </row>
    <row r="92" spans="1:9" s="17" customFormat="1" ht="22.5" customHeight="1">
      <c r="A92" s="83" t="s">
        <v>276</v>
      </c>
      <c r="B92" s="83" t="s">
        <v>428</v>
      </c>
      <c r="C92" s="83" t="s">
        <v>22</v>
      </c>
      <c r="D92" s="83" t="s">
        <v>311</v>
      </c>
      <c r="E92" s="83" t="s">
        <v>70</v>
      </c>
      <c r="F92" s="85">
        <v>20000</v>
      </c>
      <c r="G92" s="83" t="s">
        <v>58</v>
      </c>
      <c r="H92" s="83" t="s">
        <v>8</v>
      </c>
      <c r="I92" s="83" t="s">
        <v>55</v>
      </c>
    </row>
    <row r="93" spans="1:9" s="17" customFormat="1" ht="22.5" customHeight="1">
      <c r="A93" s="83" t="s">
        <v>277</v>
      </c>
      <c r="B93" s="83" t="s">
        <v>428</v>
      </c>
      <c r="C93" s="83" t="s">
        <v>22</v>
      </c>
      <c r="D93" s="83" t="s">
        <v>325</v>
      </c>
      <c r="E93" s="83" t="s">
        <v>354</v>
      </c>
      <c r="F93" s="85">
        <v>10000</v>
      </c>
      <c r="G93" s="83" t="s">
        <v>58</v>
      </c>
      <c r="H93" s="83" t="s">
        <v>8</v>
      </c>
      <c r="I93" s="83" t="s">
        <v>55</v>
      </c>
    </row>
    <row r="94" spans="1:9" s="17" customFormat="1" ht="22.5" customHeight="1">
      <c r="A94" s="83" t="s">
        <v>278</v>
      </c>
      <c r="B94" s="83" t="s">
        <v>428</v>
      </c>
      <c r="C94" s="83" t="s">
        <v>22</v>
      </c>
      <c r="D94" s="83" t="s">
        <v>312</v>
      </c>
      <c r="E94" s="83" t="s">
        <v>71</v>
      </c>
      <c r="F94" s="85">
        <v>10000</v>
      </c>
      <c r="G94" s="83" t="s">
        <v>58</v>
      </c>
      <c r="H94" s="83" t="s">
        <v>8</v>
      </c>
      <c r="I94" s="83" t="s">
        <v>55</v>
      </c>
    </row>
    <row r="95" spans="1:9" s="17" customFormat="1" ht="22.5" customHeight="1">
      <c r="A95" s="83" t="s">
        <v>279</v>
      </c>
      <c r="B95" s="83" t="s">
        <v>428</v>
      </c>
      <c r="C95" s="83" t="s">
        <v>22</v>
      </c>
      <c r="D95" s="83" t="s">
        <v>308</v>
      </c>
      <c r="E95" s="83" t="s">
        <v>72</v>
      </c>
      <c r="F95" s="85">
        <v>100000</v>
      </c>
      <c r="G95" s="83" t="s">
        <v>58</v>
      </c>
      <c r="H95" s="83" t="s">
        <v>8</v>
      </c>
      <c r="I95" s="83" t="s">
        <v>55</v>
      </c>
    </row>
    <row r="96" spans="1:9" s="17" customFormat="1" ht="22.5" customHeight="1">
      <c r="A96" s="83" t="s">
        <v>280</v>
      </c>
      <c r="B96" s="83" t="s">
        <v>429</v>
      </c>
      <c r="C96" s="83" t="s">
        <v>22</v>
      </c>
      <c r="D96" s="83" t="s">
        <v>337</v>
      </c>
      <c r="E96" s="83" t="s">
        <v>57</v>
      </c>
      <c r="F96" s="85">
        <v>10000</v>
      </c>
      <c r="G96" s="83" t="s">
        <v>58</v>
      </c>
      <c r="H96" s="83" t="s">
        <v>8</v>
      </c>
      <c r="I96" s="83" t="s">
        <v>55</v>
      </c>
    </row>
    <row r="97" spans="1:9" s="17" customFormat="1" ht="22.5" customHeight="1">
      <c r="A97" s="83" t="s">
        <v>281</v>
      </c>
      <c r="B97" s="83" t="s">
        <v>429</v>
      </c>
      <c r="C97" s="83" t="s">
        <v>22</v>
      </c>
      <c r="D97" s="83" t="s">
        <v>307</v>
      </c>
      <c r="E97" s="83" t="s">
        <v>59</v>
      </c>
      <c r="F97" s="85">
        <v>10000</v>
      </c>
      <c r="G97" s="83" t="s">
        <v>58</v>
      </c>
      <c r="H97" s="83" t="s">
        <v>8</v>
      </c>
      <c r="I97" s="83" t="s">
        <v>55</v>
      </c>
    </row>
    <row r="98" spans="1:9" s="17" customFormat="1" ht="22.5" customHeight="1">
      <c r="A98" s="83" t="s">
        <v>282</v>
      </c>
      <c r="B98" s="83" t="s">
        <v>429</v>
      </c>
      <c r="C98" s="83" t="s">
        <v>22</v>
      </c>
      <c r="D98" s="83" t="s">
        <v>307</v>
      </c>
      <c r="E98" s="83" t="s">
        <v>60</v>
      </c>
      <c r="F98" s="85">
        <v>10000</v>
      </c>
      <c r="G98" s="83" t="s">
        <v>58</v>
      </c>
      <c r="H98" s="83" t="s">
        <v>8</v>
      </c>
      <c r="I98" s="83" t="s">
        <v>55</v>
      </c>
    </row>
    <row r="99" spans="1:9" s="17" customFormat="1" ht="22.5" customHeight="1">
      <c r="A99" s="83" t="s">
        <v>283</v>
      </c>
      <c r="B99" s="83" t="s">
        <v>429</v>
      </c>
      <c r="C99" s="83" t="s">
        <v>22</v>
      </c>
      <c r="D99" s="83" t="s">
        <v>309</v>
      </c>
      <c r="E99" s="83" t="s">
        <v>61</v>
      </c>
      <c r="F99" s="85">
        <v>20000</v>
      </c>
      <c r="G99" s="83" t="s">
        <v>58</v>
      </c>
      <c r="H99" s="83" t="s">
        <v>8</v>
      </c>
      <c r="I99" s="83" t="s">
        <v>55</v>
      </c>
    </row>
    <row r="100" spans="1:9" s="17" customFormat="1" ht="22.5" customHeight="1">
      <c r="A100" s="83" t="s">
        <v>284</v>
      </c>
      <c r="B100" s="83" t="s">
        <v>429</v>
      </c>
      <c r="C100" s="83" t="s">
        <v>22</v>
      </c>
      <c r="D100" s="83" t="s">
        <v>311</v>
      </c>
      <c r="E100" s="83" t="s">
        <v>62</v>
      </c>
      <c r="F100" s="85">
        <v>20000</v>
      </c>
      <c r="G100" s="83" t="s">
        <v>58</v>
      </c>
      <c r="H100" s="83" t="s">
        <v>8</v>
      </c>
      <c r="I100" s="83" t="s">
        <v>55</v>
      </c>
    </row>
    <row r="101" spans="1:9" s="17" customFormat="1" ht="22.5" customHeight="1">
      <c r="A101" s="83" t="s">
        <v>285</v>
      </c>
      <c r="B101" s="83" t="s">
        <v>429</v>
      </c>
      <c r="C101" s="83" t="s">
        <v>22</v>
      </c>
      <c r="D101" s="83" t="s">
        <v>319</v>
      </c>
      <c r="E101" s="83" t="s">
        <v>63</v>
      </c>
      <c r="F101" s="85">
        <v>5000</v>
      </c>
      <c r="G101" s="83" t="s">
        <v>58</v>
      </c>
      <c r="H101" s="83" t="s">
        <v>8</v>
      </c>
      <c r="I101" s="83" t="s">
        <v>55</v>
      </c>
    </row>
    <row r="102" spans="1:9" s="17" customFormat="1" ht="22.5" customHeight="1">
      <c r="A102" s="83" t="s">
        <v>286</v>
      </c>
      <c r="B102" s="83" t="s">
        <v>429</v>
      </c>
      <c r="C102" s="83" t="s">
        <v>22</v>
      </c>
      <c r="D102" s="83" t="s">
        <v>323</v>
      </c>
      <c r="E102" s="83" t="s">
        <v>64</v>
      </c>
      <c r="F102" s="85">
        <v>10000</v>
      </c>
      <c r="G102" s="83" t="s">
        <v>58</v>
      </c>
      <c r="H102" s="83" t="s">
        <v>8</v>
      </c>
      <c r="I102" s="83" t="s">
        <v>55</v>
      </c>
    </row>
    <row r="103" spans="1:9" s="17" customFormat="1" ht="22.5" customHeight="1">
      <c r="A103" s="83" t="s">
        <v>287</v>
      </c>
      <c r="B103" s="83" t="s">
        <v>429</v>
      </c>
      <c r="C103" s="83" t="s">
        <v>22</v>
      </c>
      <c r="D103" s="83" t="s">
        <v>307</v>
      </c>
      <c r="E103" s="83" t="s">
        <v>65</v>
      </c>
      <c r="F103" s="85">
        <v>10000</v>
      </c>
      <c r="G103" s="83" t="s">
        <v>58</v>
      </c>
      <c r="H103" s="83" t="s">
        <v>8</v>
      </c>
      <c r="I103" s="83" t="s">
        <v>55</v>
      </c>
    </row>
    <row r="104" spans="1:9" s="17" customFormat="1" ht="22.5" customHeight="1">
      <c r="A104" s="83" t="s">
        <v>288</v>
      </c>
      <c r="B104" s="83" t="s">
        <v>430</v>
      </c>
      <c r="C104" s="83" t="s">
        <v>22</v>
      </c>
      <c r="D104" s="83" t="s">
        <v>338</v>
      </c>
      <c r="E104" s="83" t="s">
        <v>108</v>
      </c>
      <c r="F104" s="85">
        <v>30000</v>
      </c>
      <c r="G104" s="83" t="s">
        <v>58</v>
      </c>
      <c r="H104" s="83" t="s">
        <v>8</v>
      </c>
      <c r="I104" s="83" t="s">
        <v>55</v>
      </c>
    </row>
    <row r="105" spans="1:9" s="17" customFormat="1" ht="22.5" customHeight="1">
      <c r="A105" s="83" t="s">
        <v>289</v>
      </c>
      <c r="B105" s="83" t="s">
        <v>430</v>
      </c>
      <c r="C105" s="83" t="s">
        <v>22</v>
      </c>
      <c r="D105" s="83" t="s">
        <v>310</v>
      </c>
      <c r="E105" s="83" t="s">
        <v>109</v>
      </c>
      <c r="F105" s="85">
        <v>10000</v>
      </c>
      <c r="G105" s="83" t="s">
        <v>58</v>
      </c>
      <c r="H105" s="83" t="s">
        <v>8</v>
      </c>
      <c r="I105" s="83" t="s">
        <v>55</v>
      </c>
    </row>
    <row r="106" spans="1:9" s="17" customFormat="1" ht="22.5" customHeight="1">
      <c r="A106" s="83" t="s">
        <v>290</v>
      </c>
      <c r="B106" s="83" t="s">
        <v>430</v>
      </c>
      <c r="C106" s="83" t="s">
        <v>22</v>
      </c>
      <c r="D106" s="83" t="s">
        <v>318</v>
      </c>
      <c r="E106" s="83" t="s">
        <v>110</v>
      </c>
      <c r="F106" s="85">
        <v>5000</v>
      </c>
      <c r="G106" s="83" t="s">
        <v>58</v>
      </c>
      <c r="H106" s="83" t="s">
        <v>8</v>
      </c>
      <c r="I106" s="83" t="s">
        <v>55</v>
      </c>
    </row>
    <row r="107" spans="1:9" s="17" customFormat="1" ht="22.5" customHeight="1">
      <c r="A107" s="83" t="s">
        <v>291</v>
      </c>
      <c r="B107" s="83" t="s">
        <v>430</v>
      </c>
      <c r="C107" s="83" t="s">
        <v>22</v>
      </c>
      <c r="D107" s="83" t="s">
        <v>328</v>
      </c>
      <c r="E107" s="83" t="s">
        <v>111</v>
      </c>
      <c r="F107" s="85">
        <v>10000</v>
      </c>
      <c r="G107" s="83" t="s">
        <v>58</v>
      </c>
      <c r="H107" s="83" t="s">
        <v>8</v>
      </c>
      <c r="I107" s="83" t="s">
        <v>55</v>
      </c>
    </row>
    <row r="108" spans="1:9" s="17" customFormat="1" ht="22.5" customHeight="1">
      <c r="A108" s="83" t="s">
        <v>292</v>
      </c>
      <c r="B108" s="83" t="s">
        <v>430</v>
      </c>
      <c r="C108" s="83" t="s">
        <v>22</v>
      </c>
      <c r="D108" s="83" t="s">
        <v>311</v>
      </c>
      <c r="E108" s="83" t="s">
        <v>112</v>
      </c>
      <c r="F108" s="85">
        <v>5000</v>
      </c>
      <c r="G108" s="83" t="s">
        <v>58</v>
      </c>
      <c r="H108" s="83" t="s">
        <v>8</v>
      </c>
      <c r="I108" s="83" t="s">
        <v>55</v>
      </c>
    </row>
    <row r="109" spans="1:9" s="17" customFormat="1" ht="22.5" customHeight="1">
      <c r="A109" s="83" t="s">
        <v>293</v>
      </c>
      <c r="B109" s="83" t="s">
        <v>430</v>
      </c>
      <c r="C109" s="83" t="s">
        <v>22</v>
      </c>
      <c r="D109" s="83" t="s">
        <v>307</v>
      </c>
      <c r="E109" s="83" t="s">
        <v>113</v>
      </c>
      <c r="F109" s="85">
        <v>5000</v>
      </c>
      <c r="G109" s="83" t="s">
        <v>58</v>
      </c>
      <c r="H109" s="83" t="s">
        <v>8</v>
      </c>
      <c r="I109" s="83" t="s">
        <v>55</v>
      </c>
    </row>
    <row r="110" spans="1:9" s="17" customFormat="1" ht="22.5" customHeight="1">
      <c r="A110" s="83" t="s">
        <v>294</v>
      </c>
      <c r="B110" s="83" t="s">
        <v>430</v>
      </c>
      <c r="C110" s="83" t="s">
        <v>22</v>
      </c>
      <c r="D110" s="83" t="s">
        <v>336</v>
      </c>
      <c r="E110" s="83" t="s">
        <v>114</v>
      </c>
      <c r="F110" s="85">
        <v>2000</v>
      </c>
      <c r="G110" s="83" t="s">
        <v>58</v>
      </c>
      <c r="H110" s="83" t="s">
        <v>8</v>
      </c>
      <c r="I110" s="83" t="s">
        <v>55</v>
      </c>
    </row>
    <row r="111" spans="1:9" s="17" customFormat="1" ht="22.5" customHeight="1">
      <c r="A111" s="83" t="s">
        <v>295</v>
      </c>
      <c r="B111" s="83" t="s">
        <v>430</v>
      </c>
      <c r="C111" s="83" t="s">
        <v>22</v>
      </c>
      <c r="D111" s="83" t="s">
        <v>328</v>
      </c>
      <c r="E111" s="83" t="s">
        <v>115</v>
      </c>
      <c r="F111" s="85">
        <v>10000</v>
      </c>
      <c r="G111" s="83" t="s">
        <v>58</v>
      </c>
      <c r="H111" s="83" t="s">
        <v>8</v>
      </c>
      <c r="I111" s="83" t="s">
        <v>55</v>
      </c>
    </row>
    <row r="112" spans="1:9" s="17" customFormat="1" ht="22.5" customHeight="1">
      <c r="A112" s="83" t="s">
        <v>296</v>
      </c>
      <c r="B112" s="83" t="s">
        <v>430</v>
      </c>
      <c r="C112" s="83" t="s">
        <v>22</v>
      </c>
      <c r="D112" s="83" t="s">
        <v>314</v>
      </c>
      <c r="E112" s="83" t="s">
        <v>116</v>
      </c>
      <c r="F112" s="85">
        <v>1000</v>
      </c>
      <c r="G112" s="83" t="s">
        <v>58</v>
      </c>
      <c r="H112" s="83" t="s">
        <v>8</v>
      </c>
      <c r="I112" s="83" t="s">
        <v>55</v>
      </c>
    </row>
    <row r="113" spans="1:9" s="17" customFormat="1" ht="22.5" customHeight="1">
      <c r="A113" s="83" t="s">
        <v>297</v>
      </c>
      <c r="B113" s="83" t="s">
        <v>430</v>
      </c>
      <c r="C113" s="83" t="s">
        <v>22</v>
      </c>
      <c r="D113" s="83" t="s">
        <v>311</v>
      </c>
      <c r="E113" s="83" t="s">
        <v>117</v>
      </c>
      <c r="F113" s="85">
        <v>20000</v>
      </c>
      <c r="G113" s="83" t="s">
        <v>58</v>
      </c>
      <c r="H113" s="83" t="s">
        <v>8</v>
      </c>
      <c r="I113" s="83" t="s">
        <v>55</v>
      </c>
    </row>
    <row r="114" spans="1:9" s="17" customFormat="1" ht="22.5" customHeight="1">
      <c r="A114" s="83" t="s">
        <v>298</v>
      </c>
      <c r="B114" s="83" t="s">
        <v>431</v>
      </c>
      <c r="C114" s="83" t="s">
        <v>22</v>
      </c>
      <c r="D114" s="83" t="s">
        <v>321</v>
      </c>
      <c r="E114" s="83" t="s">
        <v>118</v>
      </c>
      <c r="F114" s="85">
        <v>10000</v>
      </c>
      <c r="G114" s="83" t="s">
        <v>58</v>
      </c>
      <c r="H114" s="83" t="s">
        <v>8</v>
      </c>
      <c r="I114" s="83" t="s">
        <v>55</v>
      </c>
    </row>
    <row r="115" spans="1:9" s="17" customFormat="1" ht="22.5" customHeight="1">
      <c r="A115" s="83" t="s">
        <v>299</v>
      </c>
      <c r="B115" s="83" t="s">
        <v>431</v>
      </c>
      <c r="C115" s="83" t="s">
        <v>22</v>
      </c>
      <c r="D115" s="83" t="s">
        <v>319</v>
      </c>
      <c r="E115" s="83" t="s">
        <v>432</v>
      </c>
      <c r="F115" s="85">
        <v>30000</v>
      </c>
      <c r="G115" s="83" t="s">
        <v>58</v>
      </c>
      <c r="H115" s="83" t="s">
        <v>8</v>
      </c>
      <c r="I115" s="83" t="s">
        <v>55</v>
      </c>
    </row>
    <row r="116" spans="1:9" s="17" customFormat="1" ht="22.5" customHeight="1">
      <c r="A116" s="83" t="s">
        <v>300</v>
      </c>
      <c r="B116" s="83" t="s">
        <v>431</v>
      </c>
      <c r="C116" s="83" t="s">
        <v>22</v>
      </c>
      <c r="D116" s="83" t="s">
        <v>310</v>
      </c>
      <c r="E116" s="83" t="s">
        <v>433</v>
      </c>
      <c r="F116" s="85">
        <v>20000</v>
      </c>
      <c r="G116" s="83" t="s">
        <v>58</v>
      </c>
      <c r="H116" s="83" t="s">
        <v>8</v>
      </c>
      <c r="I116" s="83" t="s">
        <v>55</v>
      </c>
    </row>
    <row r="117" spans="1:9" s="17" customFormat="1" ht="22.5" customHeight="1">
      <c r="A117" s="83" t="s">
        <v>301</v>
      </c>
      <c r="B117" s="83" t="s">
        <v>431</v>
      </c>
      <c r="C117" s="83" t="s">
        <v>22</v>
      </c>
      <c r="D117" s="83" t="s">
        <v>322</v>
      </c>
      <c r="E117" s="83" t="s">
        <v>434</v>
      </c>
      <c r="F117" s="85">
        <v>10000</v>
      </c>
      <c r="G117" s="83" t="s">
        <v>58</v>
      </c>
      <c r="H117" s="83" t="s">
        <v>8</v>
      </c>
      <c r="I117" s="83" t="s">
        <v>55</v>
      </c>
    </row>
    <row r="118" spans="1:9" s="17" customFormat="1" ht="22.5" customHeight="1">
      <c r="A118" s="83" t="s">
        <v>302</v>
      </c>
      <c r="B118" s="83" t="s">
        <v>431</v>
      </c>
      <c r="C118" s="83" t="s">
        <v>22</v>
      </c>
      <c r="D118" s="83" t="s">
        <v>312</v>
      </c>
      <c r="E118" s="83" t="s">
        <v>435</v>
      </c>
      <c r="F118" s="85">
        <v>10000</v>
      </c>
      <c r="G118" s="83" t="s">
        <v>58</v>
      </c>
      <c r="H118" s="83" t="s">
        <v>8</v>
      </c>
      <c r="I118" s="83" t="s">
        <v>55</v>
      </c>
    </row>
    <row r="119" spans="1:9" s="17" customFormat="1" ht="22.5" customHeight="1">
      <c r="A119" s="83" t="s">
        <v>303</v>
      </c>
      <c r="B119" s="83" t="s">
        <v>431</v>
      </c>
      <c r="C119" s="83" t="s">
        <v>22</v>
      </c>
      <c r="D119" s="83" t="s">
        <v>307</v>
      </c>
      <c r="E119" s="83" t="s">
        <v>436</v>
      </c>
      <c r="F119" s="85">
        <v>10000</v>
      </c>
      <c r="G119" s="83" t="s">
        <v>58</v>
      </c>
      <c r="H119" s="83" t="s">
        <v>8</v>
      </c>
      <c r="I119" s="83" t="s">
        <v>55</v>
      </c>
    </row>
    <row r="120" spans="1:9" s="17" customFormat="1" ht="22.5" customHeight="1">
      <c r="A120" s="83" t="s">
        <v>304</v>
      </c>
      <c r="B120" s="83" t="s">
        <v>431</v>
      </c>
      <c r="C120" s="83" t="s">
        <v>22</v>
      </c>
      <c r="D120" s="83" t="s">
        <v>311</v>
      </c>
      <c r="E120" s="83" t="s">
        <v>56</v>
      </c>
      <c r="F120" s="85">
        <v>10000</v>
      </c>
      <c r="G120" s="83" t="s">
        <v>54</v>
      </c>
      <c r="H120" s="83" t="s">
        <v>8</v>
      </c>
      <c r="I120" s="83" t="s">
        <v>55</v>
      </c>
    </row>
    <row r="121" spans="1:9" s="17" customFormat="1" ht="22.5" customHeight="1">
      <c r="A121" s="83" t="s">
        <v>305</v>
      </c>
      <c r="B121" s="83" t="s">
        <v>431</v>
      </c>
      <c r="C121" s="83" t="s">
        <v>22</v>
      </c>
      <c r="D121" s="83" t="s">
        <v>333</v>
      </c>
      <c r="E121" s="83" t="s">
        <v>437</v>
      </c>
      <c r="F121" s="85">
        <v>10000</v>
      </c>
      <c r="G121" s="83" t="s">
        <v>58</v>
      </c>
      <c r="H121" s="83" t="s">
        <v>8</v>
      </c>
      <c r="I121" s="83" t="s">
        <v>55</v>
      </c>
    </row>
    <row r="122" spans="1:9" s="17" customFormat="1" ht="22.5" customHeight="1">
      <c r="A122" s="83" t="s">
        <v>306</v>
      </c>
      <c r="B122" s="83" t="s">
        <v>431</v>
      </c>
      <c r="C122" s="83" t="s">
        <v>22</v>
      </c>
      <c r="D122" s="83" t="s">
        <v>438</v>
      </c>
      <c r="E122" s="83" t="s">
        <v>439</v>
      </c>
      <c r="F122" s="85">
        <v>10000</v>
      </c>
      <c r="G122" s="83" t="s">
        <v>58</v>
      </c>
      <c r="H122" s="83" t="s">
        <v>8</v>
      </c>
      <c r="I122" s="83" t="s">
        <v>55</v>
      </c>
    </row>
    <row r="123" spans="1:9" ht="22.5" customHeight="1">
      <c r="A123" s="120" t="s">
        <v>33</v>
      </c>
      <c r="B123" s="121"/>
      <c r="C123" s="121"/>
      <c r="D123" s="121"/>
      <c r="E123" s="122"/>
      <c r="F123" s="26">
        <f>SUM(F5:F122)</f>
        <v>1830000</v>
      </c>
      <c r="G123" s="27"/>
      <c r="H123" s="27"/>
      <c r="I123" s="27"/>
    </row>
  </sheetData>
  <autoFilter ref="A4:I122" xr:uid="{00000000-0009-0000-0000-000002000000}"/>
  <mergeCells count="3">
    <mergeCell ref="A1:I1"/>
    <mergeCell ref="A123:E123"/>
    <mergeCell ref="A3:D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3"/>
  <sheetViews>
    <sheetView showGridLines="0" zoomScaleNormal="100" workbookViewId="0">
      <selection sqref="A1:L1"/>
    </sheetView>
  </sheetViews>
  <sheetFormatPr defaultRowHeight="23.25" customHeight="1"/>
  <cols>
    <col min="1" max="1" width="5.5" style="7" customWidth="1"/>
    <col min="2" max="2" width="10.75" style="7" customWidth="1"/>
    <col min="3" max="3" width="11.75" style="8" customWidth="1"/>
    <col min="4" max="4" width="23.5" style="7" customWidth="1"/>
    <col min="5" max="5" width="13.75" style="7" customWidth="1"/>
    <col min="6" max="6" width="13.375" style="7" bestFit="1" customWidth="1"/>
    <col min="7" max="7" width="17.875" style="7" bestFit="1" customWidth="1"/>
    <col min="8" max="8" width="15.5" style="7" customWidth="1"/>
    <col min="9" max="9" width="8.375" style="7" bestFit="1" customWidth="1"/>
    <col min="10" max="10" width="8.125" style="7" bestFit="1" customWidth="1"/>
    <col min="11" max="11" width="9.625" style="7" bestFit="1" customWidth="1"/>
    <col min="12" max="12" width="11.375" style="7" bestFit="1" customWidth="1"/>
    <col min="13" max="16384" width="9" style="7"/>
  </cols>
  <sheetData>
    <row r="1" spans="1:12" ht="33" customHeight="1">
      <c r="A1" s="119" t="s">
        <v>394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ht="3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5" customFormat="1" ht="20.25" customHeight="1">
      <c r="A3" s="127" t="s">
        <v>414</v>
      </c>
      <c r="B3" s="127"/>
      <c r="C3" s="127"/>
      <c r="D3" s="127"/>
      <c r="E3" s="14"/>
    </row>
    <row r="4" spans="1:12" ht="20.100000000000001" customHeight="1">
      <c r="A4" s="16" t="s">
        <v>46</v>
      </c>
      <c r="B4" s="16" t="s">
        <v>100</v>
      </c>
      <c r="C4" s="16" t="s">
        <v>21</v>
      </c>
      <c r="D4" s="16" t="s">
        <v>101</v>
      </c>
      <c r="E4" s="16" t="s">
        <v>52</v>
      </c>
      <c r="F4" s="16" t="s">
        <v>47</v>
      </c>
      <c r="G4" s="16" t="s">
        <v>102</v>
      </c>
      <c r="H4" s="16" t="s">
        <v>23</v>
      </c>
      <c r="I4" s="16" t="s">
        <v>12</v>
      </c>
      <c r="J4" s="16" t="s">
        <v>103</v>
      </c>
      <c r="K4" s="16" t="s">
        <v>104</v>
      </c>
      <c r="L4" s="16" t="s">
        <v>105</v>
      </c>
    </row>
    <row r="5" spans="1:12" ht="20.100000000000001" customHeight="1">
      <c r="A5" s="82">
        <v>1</v>
      </c>
      <c r="B5" s="83" t="s">
        <v>408</v>
      </c>
      <c r="C5" s="83" t="s">
        <v>22</v>
      </c>
      <c r="D5" s="83" t="s">
        <v>415</v>
      </c>
      <c r="E5" s="83" t="s">
        <v>416</v>
      </c>
      <c r="F5" s="83" t="s">
        <v>49</v>
      </c>
      <c r="G5" s="83" t="s">
        <v>8</v>
      </c>
      <c r="H5" s="83" t="s">
        <v>407</v>
      </c>
      <c r="I5" s="83" t="s">
        <v>11</v>
      </c>
      <c r="J5" s="82">
        <v>2</v>
      </c>
      <c r="K5" s="82">
        <v>27000</v>
      </c>
      <c r="L5" s="82">
        <v>54000</v>
      </c>
    </row>
    <row r="6" spans="1:12" ht="20.100000000000001" customHeight="1">
      <c r="A6" s="82">
        <v>2</v>
      </c>
      <c r="B6" s="83" t="s">
        <v>397</v>
      </c>
      <c r="C6" s="83" t="s">
        <v>30</v>
      </c>
      <c r="D6" s="83" t="s">
        <v>417</v>
      </c>
      <c r="E6" s="83" t="s">
        <v>387</v>
      </c>
      <c r="F6" s="83" t="s">
        <v>49</v>
      </c>
      <c r="G6" s="83" t="s">
        <v>8</v>
      </c>
      <c r="H6" s="83" t="s">
        <v>396</v>
      </c>
      <c r="I6" s="83" t="s">
        <v>11</v>
      </c>
      <c r="J6" s="82">
        <v>30</v>
      </c>
      <c r="K6" s="82">
        <v>1059</v>
      </c>
      <c r="L6" s="82">
        <v>31758</v>
      </c>
    </row>
    <row r="7" spans="1:12" ht="20.100000000000001" customHeight="1">
      <c r="A7" s="82">
        <v>3</v>
      </c>
      <c r="B7" s="83" t="s">
        <v>400</v>
      </c>
      <c r="C7" s="83" t="s">
        <v>22</v>
      </c>
      <c r="D7" s="83" t="s">
        <v>318</v>
      </c>
      <c r="E7" s="83" t="s">
        <v>367</v>
      </c>
      <c r="F7" s="83" t="s">
        <v>409</v>
      </c>
      <c r="G7" s="83" t="s">
        <v>8</v>
      </c>
      <c r="H7" s="83" t="s">
        <v>368</v>
      </c>
      <c r="I7" s="83" t="s">
        <v>11</v>
      </c>
      <c r="J7" s="82">
        <v>5</v>
      </c>
      <c r="K7" s="82">
        <v>10000</v>
      </c>
      <c r="L7" s="82">
        <v>50000</v>
      </c>
    </row>
    <row r="8" spans="1:12" ht="20.100000000000001" customHeight="1">
      <c r="A8" s="82">
        <v>4</v>
      </c>
      <c r="B8" s="83" t="s">
        <v>400</v>
      </c>
      <c r="C8" s="83" t="s">
        <v>418</v>
      </c>
      <c r="D8" s="83" t="s">
        <v>419</v>
      </c>
      <c r="E8" s="83" t="s">
        <v>420</v>
      </c>
      <c r="F8" s="83" t="s">
        <v>49</v>
      </c>
      <c r="G8" s="83" t="s">
        <v>8</v>
      </c>
      <c r="H8" s="83" t="s">
        <v>399</v>
      </c>
      <c r="I8" s="83" t="s">
        <v>10</v>
      </c>
      <c r="J8" s="82">
        <v>10</v>
      </c>
      <c r="K8" s="82">
        <v>27770</v>
      </c>
      <c r="L8" s="82">
        <v>277700</v>
      </c>
    </row>
    <row r="9" spans="1:12" ht="20.100000000000001" customHeight="1">
      <c r="A9" s="82">
        <v>5</v>
      </c>
      <c r="B9" s="83" t="s">
        <v>400</v>
      </c>
      <c r="C9" s="83" t="s">
        <v>418</v>
      </c>
      <c r="D9" s="83" t="s">
        <v>419</v>
      </c>
      <c r="E9" s="83" t="s">
        <v>420</v>
      </c>
      <c r="F9" s="83" t="s">
        <v>49</v>
      </c>
      <c r="G9" s="83" t="s">
        <v>8</v>
      </c>
      <c r="H9" s="83" t="s">
        <v>401</v>
      </c>
      <c r="I9" s="83" t="s">
        <v>402</v>
      </c>
      <c r="J9" s="82">
        <v>18</v>
      </c>
      <c r="K9" s="82">
        <v>13200</v>
      </c>
      <c r="L9" s="82">
        <v>240000</v>
      </c>
    </row>
    <row r="10" spans="1:12" ht="20.100000000000001" customHeight="1">
      <c r="A10" s="82">
        <v>6</v>
      </c>
      <c r="B10" s="83" t="s">
        <v>400</v>
      </c>
      <c r="C10" s="83" t="s">
        <v>418</v>
      </c>
      <c r="D10" s="83" t="s">
        <v>419</v>
      </c>
      <c r="E10" s="83" t="s">
        <v>420</v>
      </c>
      <c r="F10" s="83" t="s">
        <v>49</v>
      </c>
      <c r="G10" s="83" t="s">
        <v>8</v>
      </c>
      <c r="H10" s="83" t="s">
        <v>403</v>
      </c>
      <c r="I10" s="83" t="s">
        <v>11</v>
      </c>
      <c r="J10" s="82">
        <v>2</v>
      </c>
      <c r="K10" s="82">
        <v>29000</v>
      </c>
      <c r="L10" s="82">
        <v>58000</v>
      </c>
    </row>
    <row r="11" spans="1:12" ht="20.100000000000001" customHeight="1">
      <c r="A11" s="82">
        <v>7</v>
      </c>
      <c r="B11" s="83" t="s">
        <v>400</v>
      </c>
      <c r="C11" s="83" t="s">
        <v>418</v>
      </c>
      <c r="D11" s="83" t="s">
        <v>419</v>
      </c>
      <c r="E11" s="83" t="s">
        <v>420</v>
      </c>
      <c r="F11" s="83" t="s">
        <v>49</v>
      </c>
      <c r="G11" s="83" t="s">
        <v>8</v>
      </c>
      <c r="H11" s="83" t="s">
        <v>404</v>
      </c>
      <c r="I11" s="83" t="s">
        <v>405</v>
      </c>
      <c r="J11" s="82">
        <v>10</v>
      </c>
      <c r="K11" s="82">
        <v>32800</v>
      </c>
      <c r="L11" s="82">
        <v>328000</v>
      </c>
    </row>
    <row r="12" spans="1:12" ht="20.100000000000001" customHeight="1">
      <c r="A12" s="82">
        <v>8</v>
      </c>
      <c r="B12" s="83" t="s">
        <v>412</v>
      </c>
      <c r="C12" s="83" t="s">
        <v>30</v>
      </c>
      <c r="D12" s="83" t="s">
        <v>421</v>
      </c>
      <c r="E12" s="83" t="s">
        <v>355</v>
      </c>
      <c r="F12" s="83" t="s">
        <v>49</v>
      </c>
      <c r="G12" s="83" t="s">
        <v>8</v>
      </c>
      <c r="H12" s="83" t="s">
        <v>410</v>
      </c>
      <c r="I12" s="83" t="s">
        <v>411</v>
      </c>
      <c r="J12" s="82">
        <v>1</v>
      </c>
      <c r="K12" s="82">
        <v>100000</v>
      </c>
      <c r="L12" s="82">
        <v>100000</v>
      </c>
    </row>
    <row r="13" spans="1:12" ht="23.25" customHeight="1">
      <c r="A13" s="124" t="s">
        <v>347</v>
      </c>
      <c r="B13" s="125"/>
      <c r="C13" s="125"/>
      <c r="D13" s="125"/>
      <c r="E13" s="125"/>
      <c r="F13" s="126"/>
      <c r="G13" s="51"/>
      <c r="H13" s="124"/>
      <c r="I13" s="126"/>
      <c r="J13" s="52">
        <f>SUM(J5:J12)</f>
        <v>78</v>
      </c>
      <c r="K13" s="53"/>
      <c r="L13" s="53">
        <f>SUM(L5:L12)</f>
        <v>1139458</v>
      </c>
    </row>
  </sheetData>
  <autoFilter ref="A4:L12" xr:uid="{00000000-0009-0000-0000-000003000000}"/>
  <mergeCells count="4">
    <mergeCell ref="A1:L1"/>
    <mergeCell ref="A13:F13"/>
    <mergeCell ref="H13:I13"/>
    <mergeCell ref="A3:D3"/>
  </mergeCells>
  <phoneticPr fontId="4" type="noConversion"/>
  <printOptions horizontalCentered="1"/>
  <pageMargins left="0.25" right="0.25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"/>
  <sheetViews>
    <sheetView showGridLines="0" zoomScaleNormal="100" workbookViewId="0">
      <selection sqref="A1:J1"/>
    </sheetView>
  </sheetViews>
  <sheetFormatPr defaultRowHeight="23.25" customHeight="1"/>
  <cols>
    <col min="1" max="1" width="4.375" style="5" customWidth="1"/>
    <col min="2" max="2" width="25" style="5" customWidth="1"/>
    <col min="3" max="3" width="11.375" style="9" bestFit="1" customWidth="1"/>
    <col min="4" max="4" width="15.5" style="5" customWidth="1"/>
    <col min="5" max="5" width="4.75" style="5" customWidth="1"/>
    <col min="6" max="6" width="10.5" style="5" customWidth="1"/>
    <col min="7" max="7" width="8.625" style="5" customWidth="1"/>
    <col min="8" max="8" width="10.625" style="48" customWidth="1"/>
    <col min="9" max="9" width="8.625" style="5" customWidth="1"/>
    <col min="10" max="10" width="7" style="5" customWidth="1"/>
    <col min="11" max="16384" width="9" style="5"/>
  </cols>
  <sheetData>
    <row r="1" spans="1:10" ht="27" customHeight="1">
      <c r="A1" s="118" t="s">
        <v>395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6.75" customHeight="1">
      <c r="A2" s="12"/>
      <c r="B2" s="12"/>
      <c r="C2" s="12"/>
      <c r="D2" s="12"/>
      <c r="E2" s="12"/>
      <c r="F2" s="12"/>
      <c r="G2" s="12"/>
      <c r="H2" s="47"/>
      <c r="I2" s="12"/>
    </row>
    <row r="3" spans="1:10" ht="20.25" customHeight="1">
      <c r="A3" s="104" t="s">
        <v>413</v>
      </c>
      <c r="B3" s="104"/>
      <c r="C3" s="104"/>
      <c r="D3" s="4"/>
      <c r="E3" s="14"/>
    </row>
    <row r="4" spans="1:10" ht="38.25" customHeight="1">
      <c r="A4" s="16" t="s">
        <v>46</v>
      </c>
      <c r="B4" s="16" t="s">
        <v>101</v>
      </c>
      <c r="C4" s="16" t="s">
        <v>47</v>
      </c>
      <c r="D4" s="16" t="s">
        <v>23</v>
      </c>
      <c r="E4" s="16" t="s">
        <v>12</v>
      </c>
      <c r="F4" s="16" t="s">
        <v>48</v>
      </c>
      <c r="G4" s="16" t="s">
        <v>107</v>
      </c>
      <c r="H4" s="49" t="s">
        <v>106</v>
      </c>
      <c r="I4" s="16" t="s">
        <v>360</v>
      </c>
      <c r="J4" s="16" t="s">
        <v>359</v>
      </c>
    </row>
    <row r="5" spans="1:10" ht="20.100000000000001" customHeight="1">
      <c r="A5" s="85">
        <v>1</v>
      </c>
      <c r="B5" s="84" t="s">
        <v>386</v>
      </c>
      <c r="C5" s="84" t="s">
        <v>49</v>
      </c>
      <c r="D5" s="84" t="s">
        <v>396</v>
      </c>
      <c r="E5" s="84" t="s">
        <v>11</v>
      </c>
      <c r="F5" s="84" t="s">
        <v>397</v>
      </c>
      <c r="G5" s="85">
        <v>30</v>
      </c>
      <c r="H5" s="85">
        <v>31758</v>
      </c>
      <c r="I5" s="85">
        <v>30</v>
      </c>
      <c r="J5" s="85">
        <v>30</v>
      </c>
    </row>
    <row r="6" spans="1:10" ht="20.100000000000001" customHeight="1">
      <c r="A6" s="85">
        <v>2</v>
      </c>
      <c r="B6" s="84" t="s">
        <v>398</v>
      </c>
      <c r="C6" s="84" t="s">
        <v>49</v>
      </c>
      <c r="D6" s="84" t="s">
        <v>399</v>
      </c>
      <c r="E6" s="84" t="s">
        <v>10</v>
      </c>
      <c r="F6" s="84" t="s">
        <v>400</v>
      </c>
      <c r="G6" s="85">
        <v>10</v>
      </c>
      <c r="H6" s="85">
        <v>277700</v>
      </c>
      <c r="I6" s="85">
        <v>10</v>
      </c>
      <c r="J6" s="85">
        <v>10</v>
      </c>
    </row>
    <row r="7" spans="1:10" ht="20.100000000000001" customHeight="1">
      <c r="A7" s="85">
        <v>3</v>
      </c>
      <c r="B7" s="84" t="s">
        <v>398</v>
      </c>
      <c r="C7" s="84" t="s">
        <v>49</v>
      </c>
      <c r="D7" s="84" t="s">
        <v>401</v>
      </c>
      <c r="E7" s="84" t="s">
        <v>402</v>
      </c>
      <c r="F7" s="84" t="s">
        <v>400</v>
      </c>
      <c r="G7" s="85">
        <v>18</v>
      </c>
      <c r="H7" s="85">
        <v>240000</v>
      </c>
      <c r="I7" s="85">
        <v>18</v>
      </c>
      <c r="J7" s="85">
        <v>18</v>
      </c>
    </row>
    <row r="8" spans="1:10" ht="20.100000000000001" customHeight="1">
      <c r="A8" s="85">
        <v>4</v>
      </c>
      <c r="B8" s="84" t="s">
        <v>398</v>
      </c>
      <c r="C8" s="84" t="s">
        <v>49</v>
      </c>
      <c r="D8" s="84" t="s">
        <v>403</v>
      </c>
      <c r="E8" s="84" t="s">
        <v>11</v>
      </c>
      <c r="F8" s="84" t="s">
        <v>400</v>
      </c>
      <c r="G8" s="85">
        <v>2</v>
      </c>
      <c r="H8" s="85">
        <v>58000</v>
      </c>
      <c r="I8" s="85">
        <v>2</v>
      </c>
      <c r="J8" s="85">
        <v>2</v>
      </c>
    </row>
    <row r="9" spans="1:10" ht="20.100000000000001" customHeight="1">
      <c r="A9" s="85">
        <v>5</v>
      </c>
      <c r="B9" s="84" t="s">
        <v>398</v>
      </c>
      <c r="C9" s="84" t="s">
        <v>49</v>
      </c>
      <c r="D9" s="84" t="s">
        <v>404</v>
      </c>
      <c r="E9" s="84" t="s">
        <v>405</v>
      </c>
      <c r="F9" s="84" t="s">
        <v>400</v>
      </c>
      <c r="G9" s="85">
        <v>10</v>
      </c>
      <c r="H9" s="85">
        <v>328000</v>
      </c>
      <c r="I9" s="85">
        <v>10</v>
      </c>
      <c r="J9" s="85">
        <v>10</v>
      </c>
    </row>
    <row r="10" spans="1:10" ht="20.100000000000001" customHeight="1">
      <c r="A10" s="85">
        <v>6</v>
      </c>
      <c r="B10" s="84" t="s">
        <v>406</v>
      </c>
      <c r="C10" s="84" t="s">
        <v>49</v>
      </c>
      <c r="D10" s="84" t="s">
        <v>407</v>
      </c>
      <c r="E10" s="84" t="s">
        <v>11</v>
      </c>
      <c r="F10" s="84" t="s">
        <v>408</v>
      </c>
      <c r="G10" s="85">
        <v>2</v>
      </c>
      <c r="H10" s="85">
        <v>54000</v>
      </c>
      <c r="I10" s="85">
        <v>2</v>
      </c>
      <c r="J10" s="85">
        <v>2</v>
      </c>
    </row>
    <row r="11" spans="1:10" ht="20.100000000000001" customHeight="1">
      <c r="A11" s="85">
        <v>7</v>
      </c>
      <c r="B11" s="84" t="s">
        <v>369</v>
      </c>
      <c r="C11" s="84" t="s">
        <v>409</v>
      </c>
      <c r="D11" s="84" t="s">
        <v>368</v>
      </c>
      <c r="E11" s="84" t="s">
        <v>11</v>
      </c>
      <c r="F11" s="84" t="s">
        <v>400</v>
      </c>
      <c r="G11" s="85">
        <v>5</v>
      </c>
      <c r="H11" s="85">
        <v>50000</v>
      </c>
      <c r="I11" s="85">
        <v>5</v>
      </c>
      <c r="J11" s="85">
        <v>5</v>
      </c>
    </row>
    <row r="12" spans="1:10" ht="20.100000000000001" customHeight="1">
      <c r="A12" s="85">
        <v>8</v>
      </c>
      <c r="B12" s="84" t="s">
        <v>356</v>
      </c>
      <c r="C12" s="84" t="s">
        <v>49</v>
      </c>
      <c r="D12" s="84" t="s">
        <v>410</v>
      </c>
      <c r="E12" s="84" t="s">
        <v>411</v>
      </c>
      <c r="F12" s="84" t="s">
        <v>412</v>
      </c>
      <c r="G12" s="85">
        <v>1</v>
      </c>
      <c r="H12" s="85">
        <v>100000</v>
      </c>
      <c r="I12" s="85">
        <v>1</v>
      </c>
      <c r="J12" s="85">
        <v>1</v>
      </c>
    </row>
    <row r="13" spans="1:10" ht="23.25" customHeight="1">
      <c r="A13" s="115" t="s">
        <v>33</v>
      </c>
      <c r="B13" s="116"/>
      <c r="C13" s="116"/>
      <c r="D13" s="116"/>
      <c r="E13" s="117"/>
      <c r="F13" s="81"/>
      <c r="G13" s="81">
        <f>SUM(G5:G12)</f>
        <v>78</v>
      </c>
      <c r="H13" s="81">
        <f>SUM(H5:H12)</f>
        <v>1139458</v>
      </c>
      <c r="I13" s="81">
        <f>SUM(I5:I12)</f>
        <v>78</v>
      </c>
      <c r="J13" s="81">
        <f>SUM(J5:J12)</f>
        <v>78</v>
      </c>
    </row>
  </sheetData>
  <mergeCells count="3">
    <mergeCell ref="A1:J1"/>
    <mergeCell ref="A3:C3"/>
    <mergeCell ref="A13:E13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4</vt:i4>
      </vt:variant>
    </vt:vector>
  </HeadingPairs>
  <TitlesOfParts>
    <vt:vector size="9" baseType="lpstr">
      <vt:lpstr>후원금정산서</vt:lpstr>
      <vt:lpstr>지정후원금후원자내역</vt:lpstr>
      <vt:lpstr>비지정후원금후원자내역</vt:lpstr>
      <vt:lpstr>후원물품수입내역 </vt:lpstr>
      <vt:lpstr>후원품사용내역</vt:lpstr>
      <vt:lpstr>비지정후원금후원자내역!Print_Titles</vt:lpstr>
      <vt:lpstr>지정후원금후원자내역!Print_Titles</vt:lpstr>
      <vt:lpstr>'후원물품수입내역 '!Print_Titles</vt:lpstr>
      <vt:lpstr>후원품사용내역!Print_Titles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전진희</cp:lastModifiedBy>
  <cp:lastPrinted>2026-05-04T05:58:49Z</cp:lastPrinted>
  <dcterms:created xsi:type="dcterms:W3CDTF">2013-06-04T01:36:57Z</dcterms:created>
  <dcterms:modified xsi:type="dcterms:W3CDTF">2026-06-02T09:24:43Z</dcterms:modified>
</cp:coreProperties>
</file>