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아고라모임 자료\"/>
    </mc:Choice>
  </mc:AlternateContent>
  <xr:revisionPtr revIDLastSave="0" documentId="13_ncr:1_{B7006678-F0F2-4589-BAF1-0609792AC00F}" xr6:coauthVersionLast="47" xr6:coauthVersionMax="47" xr10:uidLastSave="{00000000-0000-0000-0000-000000000000}"/>
  <bookViews>
    <workbookView xWindow="-120" yWindow="-120" windowWidth="29040" windowHeight="15720" xr2:uid="{111A370F-DED5-4322-BE31-F0FA3BC135F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H5" i="1"/>
  <c r="C29" i="1"/>
  <c r="C31" i="1" s="1"/>
  <c r="H29" i="1" l="1"/>
  <c r="H30" i="1" s="1"/>
  <c r="H31" i="1" s="1"/>
</calcChain>
</file>

<file path=xl/sharedStrings.xml><?xml version="1.0" encoding="utf-8"?>
<sst xmlns="http://schemas.openxmlformats.org/spreadsheetml/2006/main" count="49" uniqueCount="38">
  <si>
    <t>아고라회비통장/국민 293801-01-063487 곽영철</t>
    <phoneticPr fontId="2" type="noConversion"/>
  </si>
  <si>
    <t>수입(회비/찬조)</t>
    <phoneticPr fontId="2" type="noConversion"/>
  </si>
  <si>
    <t>회원명</t>
    <phoneticPr fontId="2" type="noConversion"/>
  </si>
  <si>
    <t>납부일자</t>
    <phoneticPr fontId="2" type="noConversion"/>
  </si>
  <si>
    <t>회비금액</t>
    <phoneticPr fontId="2" type="noConversion"/>
  </si>
  <si>
    <t>찬조금액</t>
    <phoneticPr fontId="2" type="noConversion"/>
  </si>
  <si>
    <t>비고/잔액</t>
    <phoneticPr fontId="2" type="noConversion"/>
  </si>
  <si>
    <t>일자</t>
    <phoneticPr fontId="2" type="noConversion"/>
  </si>
  <si>
    <t>지출내용</t>
    <phoneticPr fontId="2" type="noConversion"/>
  </si>
  <si>
    <t>지출(회비/찬조)</t>
    <phoneticPr fontId="2" type="noConversion"/>
  </si>
  <si>
    <t>금액</t>
    <phoneticPr fontId="2" type="noConversion"/>
  </si>
  <si>
    <t>비고</t>
    <phoneticPr fontId="2" type="noConversion"/>
  </si>
  <si>
    <t>서병구</t>
    <phoneticPr fontId="2" type="noConversion"/>
  </si>
  <si>
    <t>곽영철</t>
    <phoneticPr fontId="2" type="noConversion"/>
  </si>
  <si>
    <t>김태성</t>
    <phoneticPr fontId="2" type="noConversion"/>
  </si>
  <si>
    <t>이강식</t>
    <phoneticPr fontId="2" type="noConversion"/>
  </si>
  <si>
    <t>이창</t>
    <phoneticPr fontId="2" type="noConversion"/>
  </si>
  <si>
    <t>조준묵</t>
    <phoneticPr fontId="2" type="noConversion"/>
  </si>
  <si>
    <t>조태현</t>
    <phoneticPr fontId="2" type="noConversion"/>
  </si>
  <si>
    <t>홍경식</t>
    <phoneticPr fontId="2" type="noConversion"/>
  </si>
  <si>
    <t>합계</t>
    <phoneticPr fontId="2" type="noConversion"/>
  </si>
  <si>
    <t>전년이월</t>
    <phoneticPr fontId="2" type="noConversion"/>
  </si>
  <si>
    <t>누계</t>
    <phoneticPr fontId="2" type="noConversion"/>
  </si>
  <si>
    <t>차월이월</t>
    <phoneticPr fontId="2" type="noConversion"/>
  </si>
  <si>
    <t>모임결과 및 차회 모임안내</t>
    <phoneticPr fontId="2" type="noConversion"/>
  </si>
  <si>
    <t>땅코참숯구이+커피</t>
    <phoneticPr fontId="2" type="noConversion"/>
  </si>
  <si>
    <t>*아고라 4월 첫모임</t>
    <phoneticPr fontId="2" type="noConversion"/>
  </si>
  <si>
    <t>*땅코참숯구이 169,000원+커피 13,000원</t>
    <phoneticPr fontId="2" type="noConversion"/>
  </si>
  <si>
    <t>*2026년 4월 첫모임:2026.4.17 땅코참숯불구이/5명참석(병구,영철,강식,태현,경식)</t>
    <phoneticPr fontId="2" type="noConversion"/>
  </si>
  <si>
    <t>추가연회비</t>
    <phoneticPr fontId="2" type="noConversion"/>
  </si>
  <si>
    <t>킌즈가든+커피+팁+막걸리</t>
    <phoneticPr fontId="2" type="noConversion"/>
  </si>
  <si>
    <t>*퀸즈샤브샤브 190,400원+커피 24,600원+막걸리 3,200원+팁 10,000원</t>
    <phoneticPr fontId="2" type="noConversion"/>
  </si>
  <si>
    <t>*2026년6월 모임:2026.6.11 퀸즈가든 샤브샤브/6명참석(병구,영철,강식,준묵.태현,경식)</t>
    <phoneticPr fontId="2" type="noConversion"/>
  </si>
  <si>
    <t>*2026년8월모임:2026.8.24(월)예정</t>
    <phoneticPr fontId="2" type="noConversion"/>
  </si>
  <si>
    <t>2026.6.11</t>
    <phoneticPr fontId="2" type="noConversion"/>
  </si>
  <si>
    <t>2026.6.16</t>
    <phoneticPr fontId="2" type="noConversion"/>
  </si>
  <si>
    <t>2026.6.11</t>
    <phoneticPr fontId="2" type="noConversion"/>
  </si>
  <si>
    <t>2026년 아고라모임 회비/경비집행/공지사항 (2026.06.16기준)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</si>
</sst>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rgb="FF002060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rgb="FF00204F"/>
      <name val="맑은 고딕"/>
      <family val="3"/>
      <charset val="129"/>
      <scheme val="minor"/>
    </font>
    <font>
      <b/>
      <sz val="11"/>
      <color theme="5" tint="-0.499984740745262"/>
      <name val="맑은 고딕"/>
      <family val="3"/>
      <charset val="129"/>
      <scheme val="minor"/>
    </font>
    <font>
      <b/>
      <sz val="11"/>
      <color rgb="FF7F3F00"/>
      <name val="맑은 고딕"/>
      <family val="3"/>
      <charset val="129"/>
      <scheme val="minor"/>
    </font>
    <font>
      <b/>
      <sz val="11"/>
      <color theme="4" tint="-0.499984740745262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2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>
      <alignment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9" xfId="0" applyFont="1" applyFill="1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41" fontId="3" fillId="0" borderId="12" xfId="1" applyFont="1" applyBorder="1">
      <alignment vertical="center"/>
    </xf>
    <xf numFmtId="41" fontId="3" fillId="0" borderId="1" xfId="1" applyFont="1" applyBorder="1">
      <alignment vertical="center"/>
    </xf>
    <xf numFmtId="0" fontId="3" fillId="2" borderId="9" xfId="0" applyFont="1" applyFill="1" applyBorder="1" applyAlignment="1">
      <alignment horizontal="center" vertical="center"/>
    </xf>
    <xf numFmtId="41" fontId="3" fillId="2" borderId="4" xfId="0" applyNumberFormat="1" applyFont="1" applyFill="1" applyBorder="1">
      <alignment vertical="center"/>
    </xf>
    <xf numFmtId="0" fontId="0" fillId="0" borderId="13" xfId="0" applyBorder="1">
      <alignment vertical="center"/>
    </xf>
    <xf numFmtId="0" fontId="0" fillId="0" borderId="3" xfId="0" applyBorder="1">
      <alignment vertical="center"/>
    </xf>
    <xf numFmtId="0" fontId="5" fillId="2" borderId="7" xfId="0" applyFont="1" applyFill="1" applyBorder="1">
      <alignment vertical="center"/>
    </xf>
    <xf numFmtId="0" fontId="5" fillId="2" borderId="10" xfId="0" applyFont="1" applyFill="1" applyBorder="1">
      <alignment vertical="center"/>
    </xf>
    <xf numFmtId="0" fontId="3" fillId="2" borderId="27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0" fillId="0" borderId="31" xfId="0" applyBorder="1">
      <alignment vertical="center"/>
    </xf>
    <xf numFmtId="0" fontId="0" fillId="0" borderId="25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9" xfId="0" applyBorder="1">
      <alignment vertical="center"/>
    </xf>
    <xf numFmtId="0" fontId="0" fillId="0" borderId="32" xfId="0" applyBorder="1">
      <alignment vertical="center"/>
    </xf>
    <xf numFmtId="41" fontId="3" fillId="2" borderId="9" xfId="0" applyNumberFormat="1" applyFont="1" applyFill="1" applyBorder="1" applyAlignment="1">
      <alignment horizontal="center" vertical="center"/>
    </xf>
    <xf numFmtId="0" fontId="0" fillId="4" borderId="3" xfId="0" applyFill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41" fontId="0" fillId="0" borderId="14" xfId="1" applyFont="1" applyBorder="1" applyAlignment="1">
      <alignment vertical="center"/>
    </xf>
    <xf numFmtId="0" fontId="10" fillId="0" borderId="15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2" fontId="0" fillId="0" borderId="2" xfId="0" applyNumberFormat="1" applyBorder="1" applyAlignment="1">
      <alignment horizontal="center" vertical="center"/>
    </xf>
    <xf numFmtId="0" fontId="6" fillId="0" borderId="33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6" fillId="0" borderId="35" xfId="0" applyFont="1" applyBorder="1" applyAlignment="1">
      <alignment horizontal="left" vertical="center"/>
    </xf>
    <xf numFmtId="0" fontId="0" fillId="0" borderId="36" xfId="0" applyBorder="1">
      <alignment vertical="center"/>
    </xf>
    <xf numFmtId="0" fontId="0" fillId="0" borderId="37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3" fillId="5" borderId="12" xfId="0" applyFont="1" applyFill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3" fillId="0" borderId="30" xfId="0" applyFont="1" applyBorder="1" applyAlignment="1">
      <alignment horizontal="center" vertical="center"/>
    </xf>
    <xf numFmtId="41" fontId="0" fillId="0" borderId="2" xfId="1" applyFont="1" applyBorder="1" applyAlignment="1">
      <alignment vertical="center"/>
    </xf>
    <xf numFmtId="0" fontId="3" fillId="0" borderId="15" xfId="0" applyFont="1" applyBorder="1">
      <alignment vertical="center"/>
    </xf>
    <xf numFmtId="0" fontId="3" fillId="0" borderId="34" xfId="0" applyFont="1" applyBorder="1">
      <alignment vertical="center"/>
    </xf>
    <xf numFmtId="0" fontId="10" fillId="0" borderId="15" xfId="0" applyFont="1" applyBorder="1">
      <alignment vertical="center"/>
    </xf>
    <xf numFmtId="0" fontId="6" fillId="0" borderId="34" xfId="0" applyFont="1" applyBorder="1">
      <alignment vertical="center"/>
    </xf>
    <xf numFmtId="0" fontId="0" fillId="0" borderId="38" xfId="0" applyBorder="1">
      <alignment vertical="center"/>
    </xf>
    <xf numFmtId="3" fontId="0" fillId="0" borderId="2" xfId="0" applyNumberFormat="1" applyBorder="1" applyAlignment="1">
      <alignment horizontal="right" vertical="center"/>
    </xf>
    <xf numFmtId="0" fontId="0" fillId="6" borderId="3" xfId="0" applyFill="1" applyBorder="1">
      <alignment vertical="center"/>
    </xf>
    <xf numFmtId="0" fontId="3" fillId="6" borderId="1" xfId="0" applyFont="1" applyFill="1" applyBorder="1">
      <alignment vertical="center"/>
    </xf>
    <xf numFmtId="41" fontId="3" fillId="6" borderId="1" xfId="1" applyFont="1" applyFill="1" applyBorder="1">
      <alignment vertical="center"/>
    </xf>
    <xf numFmtId="0" fontId="0" fillId="6" borderId="1" xfId="0" applyFill="1" applyBorder="1" applyAlignment="1">
      <alignment horizontal="center" vertical="center"/>
    </xf>
    <xf numFmtId="0" fontId="0" fillId="6" borderId="29" xfId="0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41" fontId="3" fillId="6" borderId="5" xfId="1" applyFont="1" applyFill="1" applyBorder="1">
      <alignment vertical="center"/>
    </xf>
    <xf numFmtId="0" fontId="0" fillId="6" borderId="6" xfId="0" applyFill="1" applyBorder="1">
      <alignment vertical="center"/>
    </xf>
    <xf numFmtId="0" fontId="0" fillId="6" borderId="30" xfId="0" applyFill="1" applyBorder="1" applyAlignment="1">
      <alignment horizontal="center" vertical="center"/>
    </xf>
    <xf numFmtId="0" fontId="3" fillId="6" borderId="30" xfId="0" applyFont="1" applyFill="1" applyBorder="1" applyAlignment="1">
      <alignment horizontal="center" vertical="center"/>
    </xf>
    <xf numFmtId="0" fontId="3" fillId="4" borderId="1" xfId="0" applyFont="1" applyFill="1" applyBorder="1">
      <alignment vertical="center"/>
    </xf>
    <xf numFmtId="0" fontId="0" fillId="4" borderId="28" xfId="0" applyFill="1" applyBorder="1" applyAlignment="1">
      <alignment horizontal="center" vertical="center"/>
    </xf>
    <xf numFmtId="41" fontId="8" fillId="3" borderId="4" xfId="1" applyFont="1" applyFill="1" applyBorder="1">
      <alignment vertical="center"/>
    </xf>
    <xf numFmtId="0" fontId="0" fillId="0" borderId="0" xfId="0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12" fillId="0" borderId="25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11" fillId="0" borderId="25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13" fillId="0" borderId="25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41" fontId="14" fillId="3" borderId="4" xfId="0" applyNumberFormat="1" applyFont="1" applyFill="1" applyBorder="1">
      <alignment vertical="center"/>
    </xf>
    <xf numFmtId="41" fontId="14" fillId="2" borderId="9" xfId="0" applyNumberFormat="1" applyFont="1" applyFill="1" applyBorder="1">
      <alignment vertical="center"/>
    </xf>
    <xf numFmtId="0" fontId="0" fillId="6" borderId="41" xfId="0" applyFill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B4C6E7"/>
      <color rgb="FF33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5680C-501E-4F32-B883-5AFC8A0CD63A}">
  <dimension ref="A1:J31"/>
  <sheetViews>
    <sheetView tabSelected="1" topLeftCell="A22" workbookViewId="0">
      <selection activeCell="G35" sqref="G35"/>
    </sheetView>
  </sheetViews>
  <sheetFormatPr defaultRowHeight="16.5" x14ac:dyDescent="0.3"/>
  <cols>
    <col min="1" max="1" width="8.75" style="1"/>
    <col min="2" max="2" width="9.75" style="5" customWidth="1"/>
    <col min="3" max="3" width="10.625" style="1" customWidth="1"/>
    <col min="4" max="4" width="10.625" customWidth="1"/>
    <col min="5" max="5" width="10.875" style="5" customWidth="1"/>
    <col min="6" max="6" width="8.875" style="5" customWidth="1"/>
    <col min="7" max="7" width="30.75" customWidth="1"/>
    <col min="8" max="8" width="10.625" style="1" customWidth="1"/>
    <col min="9" max="9" width="25.125" customWidth="1"/>
  </cols>
  <sheetData>
    <row r="1" spans="1:10" s="2" customFormat="1" ht="28.9" customHeight="1" x14ac:dyDescent="0.3">
      <c r="A1" s="83" t="s">
        <v>37</v>
      </c>
      <c r="B1" s="84"/>
      <c r="C1" s="84"/>
      <c r="D1" s="84"/>
      <c r="E1" s="84"/>
      <c r="F1" s="84"/>
      <c r="G1" s="84"/>
      <c r="H1" s="84"/>
      <c r="I1" s="85"/>
    </row>
    <row r="2" spans="1:10" s="1" customFormat="1" ht="28.9" customHeight="1" x14ac:dyDescent="0.3">
      <c r="A2" s="86" t="s">
        <v>0</v>
      </c>
      <c r="B2" s="87"/>
      <c r="C2" s="87"/>
      <c r="D2" s="87"/>
      <c r="E2" s="87"/>
      <c r="F2" s="87"/>
      <c r="G2" s="87"/>
      <c r="H2" s="87"/>
      <c r="I2" s="88"/>
    </row>
    <row r="3" spans="1:10" s="1" customFormat="1" ht="28.9" customHeight="1" thickBot="1" x14ac:dyDescent="0.35">
      <c r="A3" s="89" t="s">
        <v>1</v>
      </c>
      <c r="B3" s="90"/>
      <c r="C3" s="90"/>
      <c r="D3" s="90"/>
      <c r="E3" s="91"/>
      <c r="F3" s="92" t="s">
        <v>9</v>
      </c>
      <c r="G3" s="90"/>
      <c r="H3" s="90"/>
      <c r="I3" s="93"/>
    </row>
    <row r="4" spans="1:10" s="6" customFormat="1" ht="28.9" customHeight="1" thickBot="1" x14ac:dyDescent="0.35">
      <c r="A4" s="9" t="s">
        <v>2</v>
      </c>
      <c r="B4" s="9" t="s">
        <v>3</v>
      </c>
      <c r="C4" s="9" t="s">
        <v>4</v>
      </c>
      <c r="D4" s="10" t="s">
        <v>5</v>
      </c>
      <c r="E4" s="27" t="s">
        <v>6</v>
      </c>
      <c r="F4" s="11" t="s">
        <v>7</v>
      </c>
      <c r="G4" s="9" t="s">
        <v>8</v>
      </c>
      <c r="H4" s="10" t="s">
        <v>10</v>
      </c>
      <c r="I4" s="11" t="s">
        <v>11</v>
      </c>
    </row>
    <row r="5" spans="1:10" ht="28.9" customHeight="1" x14ac:dyDescent="0.3">
      <c r="A5" s="7" t="s">
        <v>12</v>
      </c>
      <c r="B5" s="80" t="s">
        <v>34</v>
      </c>
      <c r="C5" s="19">
        <v>100000</v>
      </c>
      <c r="D5" s="23"/>
      <c r="E5" s="28" t="s">
        <v>29</v>
      </c>
      <c r="F5" s="16">
        <v>4.17</v>
      </c>
      <c r="G5" s="16" t="s">
        <v>25</v>
      </c>
      <c r="H5" s="40">
        <f>169000+13000</f>
        <v>182000</v>
      </c>
      <c r="I5" s="79" t="s">
        <v>26</v>
      </c>
      <c r="J5" s="78" t="s">
        <v>27</v>
      </c>
    </row>
    <row r="6" spans="1:10" ht="28.9" customHeight="1" x14ac:dyDescent="0.3">
      <c r="A6" s="8" t="s">
        <v>13</v>
      </c>
      <c r="B6" s="38" t="s">
        <v>34</v>
      </c>
      <c r="C6" s="19">
        <v>100000</v>
      </c>
      <c r="D6" s="24"/>
      <c r="E6" s="28" t="s">
        <v>29</v>
      </c>
      <c r="F6" s="16">
        <v>6.11</v>
      </c>
      <c r="G6" s="16" t="s">
        <v>30</v>
      </c>
      <c r="H6" s="62">
        <f>3200+190400+24600+10000</f>
        <v>228200</v>
      </c>
      <c r="I6" s="39"/>
      <c r="J6" s="78" t="s">
        <v>31</v>
      </c>
    </row>
    <row r="7" spans="1:10" ht="28.9" customHeight="1" x14ac:dyDescent="0.3">
      <c r="A7" s="8" t="s">
        <v>14</v>
      </c>
      <c r="B7" s="81"/>
      <c r="C7" s="75"/>
      <c r="D7" s="37"/>
      <c r="E7" s="76" t="s">
        <v>29</v>
      </c>
      <c r="F7" s="44"/>
      <c r="G7" s="17"/>
      <c r="H7" s="56"/>
      <c r="I7" s="17"/>
    </row>
    <row r="8" spans="1:10" ht="28.9" customHeight="1" x14ac:dyDescent="0.3">
      <c r="A8" s="8" t="s">
        <v>15</v>
      </c>
      <c r="B8" s="82"/>
      <c r="C8" s="65"/>
      <c r="D8" s="63"/>
      <c r="E8" s="28" t="s">
        <v>29</v>
      </c>
      <c r="F8" s="17"/>
      <c r="G8" s="17"/>
      <c r="H8" s="56"/>
      <c r="I8" s="39"/>
      <c r="J8" s="78"/>
    </row>
    <row r="9" spans="1:10" ht="28.9" customHeight="1" x14ac:dyDescent="0.3">
      <c r="A9" s="8" t="s">
        <v>16</v>
      </c>
      <c r="B9" s="38"/>
      <c r="C9" s="20"/>
      <c r="D9" s="24"/>
      <c r="E9" s="28" t="s">
        <v>29</v>
      </c>
      <c r="F9" s="44"/>
      <c r="G9" s="17"/>
      <c r="H9" s="56"/>
      <c r="I9" s="54"/>
      <c r="J9" s="78"/>
    </row>
    <row r="10" spans="1:10" ht="28.9" customHeight="1" x14ac:dyDescent="0.3">
      <c r="A10" s="8" t="s">
        <v>17</v>
      </c>
      <c r="B10" s="38" t="s">
        <v>36</v>
      </c>
      <c r="C10" s="20">
        <v>100000</v>
      </c>
      <c r="D10" s="24"/>
      <c r="E10" s="28" t="s">
        <v>29</v>
      </c>
      <c r="F10" s="32"/>
      <c r="G10" s="34"/>
      <c r="H10" s="57"/>
      <c r="I10" s="3"/>
    </row>
    <row r="11" spans="1:10" ht="28.9" customHeight="1" thickBot="1" x14ac:dyDescent="0.35">
      <c r="A11" s="8" t="s">
        <v>18</v>
      </c>
      <c r="B11" s="38" t="s">
        <v>34</v>
      </c>
      <c r="C11" s="20">
        <v>100000</v>
      </c>
      <c r="D11" s="24"/>
      <c r="E11" s="28" t="s">
        <v>29</v>
      </c>
      <c r="F11" s="33"/>
      <c r="G11" s="35"/>
      <c r="H11" s="58"/>
      <c r="I11" s="31"/>
    </row>
    <row r="12" spans="1:10" ht="28.9" customHeight="1" thickBot="1" x14ac:dyDescent="0.35">
      <c r="A12" s="8" t="s">
        <v>19</v>
      </c>
      <c r="B12" s="38" t="s">
        <v>35</v>
      </c>
      <c r="C12" s="20">
        <v>100000</v>
      </c>
      <c r="D12" s="24"/>
      <c r="E12" s="28" t="s">
        <v>29</v>
      </c>
      <c r="F12" s="94" t="s">
        <v>24</v>
      </c>
      <c r="G12" s="95"/>
      <c r="H12" s="95"/>
      <c r="I12" s="96"/>
    </row>
    <row r="13" spans="1:10" ht="28.9" customHeight="1" x14ac:dyDescent="0.3">
      <c r="A13" s="64"/>
      <c r="B13" s="66"/>
      <c r="C13" s="64"/>
      <c r="D13" s="63"/>
      <c r="E13" s="67"/>
      <c r="F13" s="103" t="s">
        <v>28</v>
      </c>
      <c r="G13" s="104"/>
      <c r="H13" s="104"/>
      <c r="I13" s="105"/>
    </row>
    <row r="14" spans="1:10" ht="28.9" customHeight="1" x14ac:dyDescent="0.3">
      <c r="A14" s="68"/>
      <c r="B14" s="66"/>
      <c r="C14" s="65"/>
      <c r="D14" s="63"/>
      <c r="E14" s="67"/>
      <c r="F14" s="103" t="s">
        <v>32</v>
      </c>
      <c r="G14" s="104"/>
      <c r="H14" s="104"/>
      <c r="I14" s="105"/>
    </row>
    <row r="15" spans="1:10" ht="28.9" customHeight="1" x14ac:dyDescent="0.3">
      <c r="A15" s="69"/>
      <c r="B15" s="66"/>
      <c r="C15" s="65"/>
      <c r="D15" s="63"/>
      <c r="E15" s="67"/>
      <c r="F15" s="106" t="s">
        <v>33</v>
      </c>
      <c r="G15" s="107"/>
      <c r="H15" s="107"/>
      <c r="I15" s="108"/>
    </row>
    <row r="16" spans="1:10" ht="28.9" customHeight="1" x14ac:dyDescent="0.3">
      <c r="A16" s="69"/>
      <c r="B16" s="66"/>
      <c r="C16" s="65"/>
      <c r="D16" s="63"/>
      <c r="E16" s="67"/>
      <c r="F16" s="100"/>
      <c r="G16" s="101"/>
      <c r="H16" s="101"/>
      <c r="I16" s="102"/>
    </row>
    <row r="17" spans="1:9" ht="28.9" customHeight="1" x14ac:dyDescent="0.3">
      <c r="A17" s="69"/>
      <c r="B17" s="66"/>
      <c r="C17" s="65"/>
      <c r="D17" s="63"/>
      <c r="E17" s="67"/>
      <c r="F17" s="109"/>
      <c r="G17" s="110"/>
      <c r="H17" s="110"/>
      <c r="I17" s="111"/>
    </row>
    <row r="18" spans="1:9" ht="28.9" customHeight="1" x14ac:dyDescent="0.3">
      <c r="A18" s="69"/>
      <c r="B18" s="66"/>
      <c r="C18" s="65"/>
      <c r="D18" s="63"/>
      <c r="E18" s="67"/>
      <c r="F18" s="43"/>
      <c r="G18" s="41"/>
      <c r="H18" s="59"/>
      <c r="I18" s="42"/>
    </row>
    <row r="19" spans="1:9" ht="28.9" customHeight="1" x14ac:dyDescent="0.3">
      <c r="A19" s="69"/>
      <c r="B19" s="66"/>
      <c r="C19" s="65"/>
      <c r="D19" s="63"/>
      <c r="E19" s="67"/>
      <c r="F19" s="97"/>
      <c r="G19" s="98"/>
      <c r="H19" s="98"/>
      <c r="I19" s="99"/>
    </row>
    <row r="20" spans="1:9" ht="28.9" customHeight="1" x14ac:dyDescent="0.3">
      <c r="A20" s="69"/>
      <c r="B20" s="66"/>
      <c r="C20" s="65"/>
      <c r="D20" s="63"/>
      <c r="E20" s="67"/>
      <c r="F20" s="100"/>
      <c r="G20" s="101"/>
      <c r="H20" s="101"/>
      <c r="I20" s="102"/>
    </row>
    <row r="21" spans="1:9" ht="28.9" customHeight="1" x14ac:dyDescent="0.3">
      <c r="A21" s="69"/>
      <c r="B21" s="66"/>
      <c r="C21" s="65"/>
      <c r="D21" s="63"/>
      <c r="E21" s="67"/>
      <c r="F21" s="103"/>
      <c r="G21" s="104"/>
      <c r="H21" s="104"/>
      <c r="I21" s="105"/>
    </row>
    <row r="22" spans="1:9" ht="28.9" customHeight="1" x14ac:dyDescent="0.3">
      <c r="A22" s="69"/>
      <c r="B22" s="70"/>
      <c r="C22" s="71"/>
      <c r="D22" s="72"/>
      <c r="E22" s="73"/>
      <c r="F22" s="45"/>
      <c r="G22" s="46"/>
      <c r="H22" s="60"/>
      <c r="I22" s="47"/>
    </row>
    <row r="23" spans="1:9" ht="28.9" customHeight="1" x14ac:dyDescent="0.3">
      <c r="A23" s="68"/>
      <c r="B23" s="70"/>
      <c r="C23" s="65"/>
      <c r="D23" s="72"/>
      <c r="E23" s="74"/>
      <c r="F23" s="45"/>
      <c r="G23" s="46"/>
      <c r="H23" s="60"/>
      <c r="I23" s="47"/>
    </row>
    <row r="24" spans="1:9" ht="28.9" customHeight="1" x14ac:dyDescent="0.3">
      <c r="A24" s="69"/>
      <c r="B24" s="70"/>
      <c r="C24" s="65"/>
      <c r="D24" s="72"/>
      <c r="E24" s="74"/>
      <c r="F24" s="45"/>
      <c r="G24" s="46"/>
      <c r="H24" s="60"/>
      <c r="I24" s="47"/>
    </row>
    <row r="25" spans="1:9" ht="28.9" customHeight="1" x14ac:dyDescent="0.3">
      <c r="A25" s="69"/>
      <c r="B25" s="70"/>
      <c r="C25" s="65"/>
      <c r="D25" s="72"/>
      <c r="E25" s="73"/>
      <c r="F25" s="45"/>
      <c r="G25" s="46"/>
      <c r="H25" s="60"/>
      <c r="I25" s="47"/>
    </row>
    <row r="26" spans="1:9" ht="28.9" customHeight="1" x14ac:dyDescent="0.3">
      <c r="A26" s="69"/>
      <c r="B26" s="70"/>
      <c r="C26" s="65"/>
      <c r="D26" s="72"/>
      <c r="E26" s="74"/>
      <c r="F26" s="45"/>
      <c r="G26" s="46"/>
      <c r="H26" s="60"/>
      <c r="I26" s="47"/>
    </row>
    <row r="27" spans="1:9" ht="28.9" customHeight="1" x14ac:dyDescent="0.3">
      <c r="A27" s="69"/>
      <c r="B27" s="70"/>
      <c r="C27" s="65"/>
      <c r="D27" s="114"/>
      <c r="E27" s="74"/>
      <c r="F27" s="45"/>
      <c r="G27" s="46"/>
      <c r="H27" s="60"/>
      <c r="I27" s="47"/>
    </row>
    <row r="28" spans="1:9" ht="28.9" customHeight="1" thickBot="1" x14ac:dyDescent="0.35">
      <c r="A28" s="53"/>
      <c r="B28" s="4"/>
      <c r="C28" s="20"/>
      <c r="D28" s="48"/>
      <c r="E28" s="55"/>
      <c r="F28" s="49"/>
      <c r="G28" s="50"/>
      <c r="H28" s="61"/>
      <c r="I28" s="51"/>
    </row>
    <row r="29" spans="1:9" ht="28.9" customHeight="1" thickBot="1" x14ac:dyDescent="0.35">
      <c r="A29" s="52" t="s">
        <v>20</v>
      </c>
      <c r="B29" s="12"/>
      <c r="C29" s="22">
        <f>SUM(C5:C28)</f>
        <v>500000</v>
      </c>
      <c r="D29" s="25"/>
      <c r="E29" s="29"/>
      <c r="F29" s="11" t="s">
        <v>20</v>
      </c>
      <c r="G29" s="13"/>
      <c r="H29" s="22">
        <f>SUM(H5:H11)</f>
        <v>410200</v>
      </c>
      <c r="I29" s="13"/>
    </row>
    <row r="30" spans="1:9" ht="28.9" customHeight="1" thickBot="1" x14ac:dyDescent="0.35">
      <c r="A30" s="9" t="s">
        <v>21</v>
      </c>
      <c r="B30" s="12"/>
      <c r="C30" s="77">
        <v>206030</v>
      </c>
      <c r="D30" s="25"/>
      <c r="E30" s="29"/>
      <c r="F30" s="11" t="s">
        <v>23</v>
      </c>
      <c r="G30" s="13"/>
      <c r="H30" s="112">
        <f>C31-H29</f>
        <v>295830</v>
      </c>
      <c r="I30" s="13"/>
    </row>
    <row r="31" spans="1:9" ht="28.9" customHeight="1" x14ac:dyDescent="0.3">
      <c r="A31" s="21" t="s">
        <v>22</v>
      </c>
      <c r="B31" s="14"/>
      <c r="C31" s="36">
        <f>C29+C30</f>
        <v>706030</v>
      </c>
      <c r="D31" s="26"/>
      <c r="E31" s="30"/>
      <c r="F31" s="18" t="s">
        <v>22</v>
      </c>
      <c r="G31" s="15"/>
      <c r="H31" s="113">
        <f>H30+G30</f>
        <v>295830</v>
      </c>
      <c r="I31" s="15"/>
    </row>
  </sheetData>
  <mergeCells count="13">
    <mergeCell ref="F19:I19"/>
    <mergeCell ref="F20:I20"/>
    <mergeCell ref="F21:I21"/>
    <mergeCell ref="F13:I13"/>
    <mergeCell ref="F14:I14"/>
    <mergeCell ref="F15:I15"/>
    <mergeCell ref="F16:I16"/>
    <mergeCell ref="F17:I17"/>
    <mergeCell ref="A1:I1"/>
    <mergeCell ref="A2:I2"/>
    <mergeCell ref="A3:E3"/>
    <mergeCell ref="F3:I3"/>
    <mergeCell ref="F12:I1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3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보조강사 곽민준</dc:creator>
  <cp:lastModifiedBy>보조강사 곽민준</cp:lastModifiedBy>
  <cp:lastPrinted>2026-06-16T09:00:47Z</cp:lastPrinted>
  <dcterms:created xsi:type="dcterms:W3CDTF">2024-12-03T13:06:55Z</dcterms:created>
  <dcterms:modified xsi:type="dcterms:W3CDTF">2026-06-16T09:07:03Z</dcterms:modified>
</cp:coreProperties>
</file>