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D:\khansan\국궁\1 사론 사법 궁술\국궁 탐구자료집\"/>
    </mc:Choice>
  </mc:AlternateContent>
  <xr:revisionPtr revIDLastSave="0" documentId="8_{6A1959D3-5A5E-44BC-AC4A-242BD9F4723B}" xr6:coauthVersionLast="47" xr6:coauthVersionMax="47" xr10:uidLastSave="{00000000-0000-0000-0000-000000000000}"/>
  <bookViews>
    <workbookView xWindow="30" yWindow="150" windowWidth="28770" windowHeight="15450" xr2:uid="{762CFEAB-4896-4D54-99E5-8E2A91F679CB}"/>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4" i="1" l="1"/>
  <c r="B6" i="1"/>
  <c r="B5" i="1" s="1"/>
  <c r="X4" i="1"/>
  <c r="N4" i="1"/>
  <c r="C4" i="1"/>
  <c r="C5" i="1"/>
  <c r="D5" i="1"/>
  <c r="E5" i="1"/>
  <c r="F5" i="1"/>
  <c r="G5" i="1"/>
  <c r="H5" i="1"/>
  <c r="I5" i="1"/>
  <c r="J5" i="1"/>
  <c r="K5" i="1"/>
  <c r="L5" i="1"/>
  <c r="M5" i="1"/>
  <c r="N5" i="1"/>
  <c r="O5" i="1"/>
  <c r="P5" i="1"/>
  <c r="Q5" i="1"/>
  <c r="R5" i="1"/>
  <c r="S5" i="1"/>
  <c r="T5" i="1"/>
  <c r="U5" i="1"/>
  <c r="V5" i="1"/>
  <c r="W5" i="1"/>
  <c r="X5" i="1"/>
  <c r="Y5" i="1"/>
  <c r="Z5" i="1"/>
  <c r="AA5" i="1"/>
  <c r="AB5" i="1"/>
  <c r="B8" i="1"/>
  <c r="B9" i="1"/>
  <c r="B10" i="1"/>
  <c r="B7" i="1"/>
</calcChain>
</file>

<file path=xl/sharedStrings.xml><?xml version="1.0" encoding="utf-8"?>
<sst xmlns="http://schemas.openxmlformats.org/spreadsheetml/2006/main" count="39" uniqueCount="39">
  <si>
    <t>- 어영청 : 총 11,924장, 이 중에 후궁 1,990장, 장궁 1,934장, 부장궁 7장, 궁노목궁 163장, 궁노각궁 4장, 목전궁 11장, 피교자궁 67장, 회목궁 35장, 교자궁및 노등자궁 2장, 대궁 3장, 향각평궁 12장, 황각평궁 1장, 죽교자궁 2,525장, 죽궁 257장, 흑각노궁 12장, 칠교자궁 350장, 교자궁 4,551장. </t>
  </si>
  <si>
    <t>- 총융총 : 총 1,091장, 이 중에 흑각궁 552장, 장궁 105장, 향각궁 5장, 흑각궁노궁 2장, 교자궁노궁 52장.</t>
  </si>
  <si>
    <t>- 용호영 : 총 수량은 없고 흑각별장궁 740장, 흑각장궁 142장, 후궁 30장, 6냥궁 5장, 교자궁 760장. </t>
  </si>
  <si>
    <t>구분</t>
    <phoneticPr fontId="2" type="noConversion"/>
  </si>
  <si>
    <t>총계</t>
    <phoneticPr fontId="2" type="noConversion"/>
  </si>
  <si>
    <t>흑각군궁</t>
    <phoneticPr fontId="2" type="noConversion"/>
  </si>
  <si>
    <t>흑각후궁</t>
    <phoneticPr fontId="2" type="noConversion"/>
  </si>
  <si>
    <t>교자궁</t>
    <phoneticPr fontId="2" type="noConversion"/>
  </si>
  <si>
    <t>향각궁</t>
    <phoneticPr fontId="2" type="noConversion"/>
  </si>
  <si>
    <t>별조착칠궁</t>
    <phoneticPr fontId="2" type="noConversion"/>
  </si>
  <si>
    <t>죽궁</t>
    <phoneticPr fontId="2" type="noConversion"/>
  </si>
  <si>
    <t>회목궁</t>
    <phoneticPr fontId="2" type="noConversion"/>
  </si>
  <si>
    <t>마채궁</t>
    <phoneticPr fontId="2" type="noConversion"/>
  </si>
  <si>
    <t>흑각장궁</t>
    <phoneticPr fontId="2" type="noConversion"/>
  </si>
  <si>
    <t>흑각6량궁</t>
    <phoneticPr fontId="2" type="noConversion"/>
  </si>
  <si>
    <t>흑각평궁</t>
    <phoneticPr fontId="2" type="noConversion"/>
  </si>
  <si>
    <t>칠교자궁</t>
    <phoneticPr fontId="2" type="noConversion"/>
  </si>
  <si>
    <t>교자장궁</t>
    <phoneticPr fontId="2" type="noConversion"/>
  </si>
  <si>
    <t>죽교자장궁</t>
    <phoneticPr fontId="2" type="noConversion"/>
  </si>
  <si>
    <t>흑노각대궁</t>
    <phoneticPr fontId="2" type="noConversion"/>
  </si>
  <si>
    <t>노교자대궁수노궁</t>
    <phoneticPr fontId="2" type="noConversion"/>
  </si>
  <si>
    <t>궁노(대)</t>
    <phoneticPr fontId="2" type="noConversion"/>
  </si>
  <si>
    <t>부장궁</t>
    <phoneticPr fontId="2" type="noConversion"/>
  </si>
  <si>
    <t>궁노각궁</t>
    <phoneticPr fontId="2" type="noConversion"/>
  </si>
  <si>
    <t>궁노목궁</t>
    <phoneticPr fontId="2" type="noConversion"/>
  </si>
  <si>
    <t>목전궁</t>
    <phoneticPr fontId="2" type="noConversion"/>
  </si>
  <si>
    <t>피교자궁</t>
    <phoneticPr fontId="2" type="noConversion"/>
  </si>
  <si>
    <t>향각평궁</t>
    <phoneticPr fontId="2" type="noConversion"/>
  </si>
  <si>
    <t>황각평궁</t>
    <phoneticPr fontId="2" type="noConversion"/>
  </si>
  <si>
    <t>훈련도감 : 총 10,558장, 이 중 흑각군궁 4,549장, 흑각후궁 401장, 교자궁 4,382장, 향각궁 125장, 별조착칠궁 32장, 죽궁 667장, 회목궁 100장, 마채궁 200장.</t>
  </si>
  <si>
    <t>금위영 : 총 6,781장, 이 중에 흑각장궁 989장, 흑각군궁 347장, 흑각육냥궁 15장, 흑각평궁 104장, 흑각후궁 490장, 칠교자궁 170장, 교자장궁 696장, 교자궁 2,682장, 죽교자장궁 1,201장, 회목궁 87장, 노흑각대궁 15장, 노교자대궁 216장, 수노궁 499장, 궁노 239좌.</t>
  </si>
  <si>
    <t>흑각별장궁</t>
    <phoneticPr fontId="2" type="noConversion"/>
  </si>
  <si>
    <t>비고</t>
    <phoneticPr fontId="2" type="noConversion"/>
  </si>
  <si>
    <t>각궁(장)</t>
    <phoneticPr fontId="2" type="noConversion"/>
  </si>
  <si>
    <t>목궁(장)</t>
    <phoneticPr fontId="2" type="noConversion"/>
  </si>
  <si>
    <t>노(대)</t>
    <phoneticPr fontId="2" type="noConversion"/>
  </si>
  <si>
    <t>1808년에 왕의 지시로 저술된 만기요람에 나오는 5군영의 각궁과 목궁과 노의 비율</t>
    <phoneticPr fontId="2" type="noConversion"/>
  </si>
  <si>
    <t>계: 32508장</t>
    <phoneticPr fontId="2" type="noConversion"/>
  </si>
  <si>
    <t>각궁:목궁:노 = 12558:18773:1177</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</si>
</sst>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맑은 고딕"/>
      <family val="2"/>
      <charset val="129"/>
      <scheme val="minor"/>
    </font>
    <font>
      <sz val="10"/>
      <color rgb="FF000000"/>
      <name val="맑은"/>
      <family val="3"/>
      <charset val="129"/>
    </font>
    <font>
      <sz val="8"/>
      <name val="맑은 고딕"/>
      <family val="2"/>
      <charset val="129"/>
      <scheme val="minor"/>
    </font>
    <font>
      <sz val="14"/>
      <color theme="1"/>
      <name val="맑은 고딕"/>
      <family val="2"/>
      <charset val="129"/>
      <scheme val="minor"/>
    </font>
  </fonts>
  <fills count="2">
    <fill>
      <patternFill patternType="none"/>
    </fill>
    <fill>
      <patternFill patternType="gray125"/>
    </fill>
  </fills>
  <borders count="11">
    <border>
      <left/>
      <right/>
      <top/>
      <bottom/>
      <diagonal/>
    </border>
    <border>
      <left style="hair">
        <color auto="1"/>
      </left>
      <right style="hair">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thin">
        <color auto="1"/>
      </bottom>
      <diagonal/>
    </border>
  </borders>
  <cellStyleXfs count="1">
    <xf numFmtId="0" fontId="0" fillId="0" borderId="0">
      <alignment vertical="center"/>
    </xf>
  </cellStyleXfs>
  <cellXfs count="18">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3"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6" xfId="0" applyBorder="1">
      <alignment vertical="center"/>
    </xf>
    <xf numFmtId="0" fontId="1" fillId="0" borderId="5" xfId="0" applyFont="1" applyBorder="1" applyAlignment="1">
      <alignment horizontal="justify" vertical="center"/>
    </xf>
    <xf numFmtId="0" fontId="1" fillId="0" borderId="7" xfId="0" applyFont="1" applyBorder="1" applyAlignment="1">
      <alignment horizontal="justify" vertical="center"/>
    </xf>
    <xf numFmtId="0" fontId="0" fillId="0" borderId="8" xfId="0" applyBorder="1">
      <alignment vertical="center"/>
    </xf>
    <xf numFmtId="0" fontId="0" fillId="0" borderId="9" xfId="0" applyBorder="1">
      <alignmen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xf>
    <xf numFmtId="0" fontId="3" fillId="0" borderId="10" xfId="0" applyFont="1" applyBorder="1" applyAlignment="1">
      <alignment vertical="center"/>
    </xf>
    <xf numFmtId="0" fontId="0" fillId="0" borderId="10" xfId="0" applyBorder="1" applyAlignment="1">
      <alignment vertical="center"/>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30D93-6662-4937-A135-283475994AB6}">
  <dimension ref="A1:AC10"/>
  <sheetViews>
    <sheetView tabSelected="1" workbookViewId="0">
      <selection activeCell="A11" sqref="A11"/>
    </sheetView>
  </sheetViews>
  <sheetFormatPr defaultRowHeight="16.5"/>
  <cols>
    <col min="1" max="1" width="40.25" customWidth="1"/>
  </cols>
  <sheetData>
    <row r="1" spans="1:29" ht="26.25" customHeight="1">
      <c r="A1" s="16" t="s">
        <v>36</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row>
    <row r="2" spans="1:29" ht="26.25" customHeight="1">
      <c r="A2" s="13" t="s">
        <v>3</v>
      </c>
      <c r="B2" s="4"/>
      <c r="C2" s="5" t="s">
        <v>33</v>
      </c>
      <c r="D2" s="5"/>
      <c r="E2" s="5"/>
      <c r="F2" s="5"/>
      <c r="G2" s="5"/>
      <c r="H2" s="5"/>
      <c r="I2" s="5"/>
      <c r="J2" s="5"/>
      <c r="K2" s="5"/>
      <c r="L2" s="5"/>
      <c r="M2" s="5"/>
      <c r="N2" s="5" t="s">
        <v>34</v>
      </c>
      <c r="O2" s="5"/>
      <c r="P2" s="5"/>
      <c r="Q2" s="5"/>
      <c r="R2" s="5"/>
      <c r="S2" s="5"/>
      <c r="T2" s="5"/>
      <c r="U2" s="5"/>
      <c r="V2" s="5"/>
      <c r="W2" s="5"/>
      <c r="X2" s="5" t="s">
        <v>35</v>
      </c>
      <c r="Y2" s="5"/>
      <c r="Z2" s="5"/>
      <c r="AA2" s="5"/>
      <c r="AB2" s="5"/>
      <c r="AC2" s="6" t="s">
        <v>32</v>
      </c>
    </row>
    <row r="3" spans="1:29" ht="26.25" customHeight="1">
      <c r="A3" s="14"/>
      <c r="B3" s="3" t="s">
        <v>4</v>
      </c>
      <c r="C3" s="1" t="s">
        <v>13</v>
      </c>
      <c r="D3" s="1" t="s">
        <v>5</v>
      </c>
      <c r="E3" s="1" t="s">
        <v>31</v>
      </c>
      <c r="F3" s="1" t="s">
        <v>14</v>
      </c>
      <c r="G3" s="1" t="s">
        <v>15</v>
      </c>
      <c r="H3" s="1" t="s">
        <v>6</v>
      </c>
      <c r="I3" s="1" t="s">
        <v>19</v>
      </c>
      <c r="J3" s="1" t="s">
        <v>22</v>
      </c>
      <c r="K3" s="1" t="s">
        <v>27</v>
      </c>
      <c r="L3" s="1" t="s">
        <v>8</v>
      </c>
      <c r="M3" s="1" t="s">
        <v>28</v>
      </c>
      <c r="N3" s="1" t="s">
        <v>16</v>
      </c>
      <c r="O3" s="1" t="s">
        <v>17</v>
      </c>
      <c r="P3" s="1" t="s">
        <v>7</v>
      </c>
      <c r="Q3" s="1" t="s">
        <v>18</v>
      </c>
      <c r="R3" s="1" t="s">
        <v>25</v>
      </c>
      <c r="S3" s="1" t="s">
        <v>26</v>
      </c>
      <c r="T3" s="1" t="s">
        <v>9</v>
      </c>
      <c r="U3" s="1" t="s">
        <v>10</v>
      </c>
      <c r="V3" s="1" t="s">
        <v>11</v>
      </c>
      <c r="W3" s="1" t="s">
        <v>12</v>
      </c>
      <c r="X3" s="1" t="s">
        <v>23</v>
      </c>
      <c r="Y3" s="1" t="s">
        <v>20</v>
      </c>
      <c r="Z3" s="1"/>
      <c r="AA3" s="1" t="s">
        <v>24</v>
      </c>
      <c r="AB3" s="1" t="s">
        <v>21</v>
      </c>
      <c r="AC3" s="7"/>
    </row>
    <row r="4" spans="1:29" ht="26.25" customHeight="1">
      <c r="A4" s="15" t="s">
        <v>38</v>
      </c>
      <c r="B4" s="1">
        <f>SUM(C4:AB4)</f>
        <v>32508</v>
      </c>
      <c r="C4" s="2">
        <f>SUM(C5:M5)</f>
        <v>12558</v>
      </c>
      <c r="D4" s="2"/>
      <c r="E4" s="2"/>
      <c r="F4" s="2"/>
      <c r="G4" s="2"/>
      <c r="H4" s="2"/>
      <c r="I4" s="2"/>
      <c r="J4" s="2"/>
      <c r="K4" s="2"/>
      <c r="L4" s="2"/>
      <c r="M4" s="2"/>
      <c r="N4" s="2">
        <f>SUM(N5:W5)</f>
        <v>18773</v>
      </c>
      <c r="O4" s="2"/>
      <c r="P4" s="2"/>
      <c r="Q4" s="2"/>
      <c r="R4" s="2"/>
      <c r="S4" s="2"/>
      <c r="T4" s="2"/>
      <c r="U4" s="2"/>
      <c r="V4" s="2"/>
      <c r="W4" s="2"/>
      <c r="X4" s="2">
        <f>SUM(X5:AB5)</f>
        <v>1177</v>
      </c>
      <c r="Y4" s="2"/>
      <c r="Z4" s="2"/>
      <c r="AA4" s="2"/>
      <c r="AB4" s="2"/>
      <c r="AC4" s="8"/>
    </row>
    <row r="5" spans="1:29" ht="26.25" customHeight="1">
      <c r="A5" s="15" t="s">
        <v>37</v>
      </c>
      <c r="B5" s="1">
        <f>SUM(B6:B10)</f>
        <v>32508</v>
      </c>
      <c r="C5" s="1">
        <f t="shared" ref="C5:AB5" si="0">SUM(C6:C10)</f>
        <v>3170</v>
      </c>
      <c r="D5" s="1">
        <f t="shared" si="0"/>
        <v>5448</v>
      </c>
      <c r="E5" s="1">
        <f t="shared" si="0"/>
        <v>740</v>
      </c>
      <c r="F5" s="1">
        <f t="shared" si="0"/>
        <v>20</v>
      </c>
      <c r="G5" s="1">
        <f t="shared" si="0"/>
        <v>104</v>
      </c>
      <c r="H5" s="1">
        <f t="shared" si="0"/>
        <v>2911</v>
      </c>
      <c r="I5" s="1">
        <f t="shared" si="0"/>
        <v>15</v>
      </c>
      <c r="J5" s="1">
        <f t="shared" si="0"/>
        <v>7</v>
      </c>
      <c r="K5" s="1">
        <f t="shared" si="0"/>
        <v>12</v>
      </c>
      <c r="L5" s="1">
        <f t="shared" si="0"/>
        <v>130</v>
      </c>
      <c r="M5" s="1">
        <f t="shared" si="0"/>
        <v>1</v>
      </c>
      <c r="N5" s="1">
        <f t="shared" si="0"/>
        <v>520</v>
      </c>
      <c r="O5" s="1">
        <f t="shared" si="0"/>
        <v>696</v>
      </c>
      <c r="P5" s="1">
        <f t="shared" si="0"/>
        <v>12375</v>
      </c>
      <c r="Q5" s="1">
        <f t="shared" si="0"/>
        <v>3726</v>
      </c>
      <c r="R5" s="1">
        <f t="shared" si="0"/>
        <v>11</v>
      </c>
      <c r="S5" s="1">
        <f t="shared" si="0"/>
        <v>67</v>
      </c>
      <c r="T5" s="1">
        <f t="shared" si="0"/>
        <v>32</v>
      </c>
      <c r="U5" s="1">
        <f t="shared" si="0"/>
        <v>924</v>
      </c>
      <c r="V5" s="1">
        <f t="shared" si="0"/>
        <v>222</v>
      </c>
      <c r="W5" s="1">
        <f t="shared" si="0"/>
        <v>200</v>
      </c>
      <c r="X5" s="3">
        <f t="shared" si="0"/>
        <v>6</v>
      </c>
      <c r="Y5" s="1">
        <f t="shared" si="0"/>
        <v>270</v>
      </c>
      <c r="Z5" s="1">
        <f t="shared" si="0"/>
        <v>499</v>
      </c>
      <c r="AA5" s="1">
        <f t="shared" si="0"/>
        <v>163</v>
      </c>
      <c r="AB5" s="1">
        <f t="shared" si="0"/>
        <v>239</v>
      </c>
      <c r="AC5" s="8"/>
    </row>
    <row r="6" spans="1:29" ht="48">
      <c r="A6" s="9" t="s">
        <v>29</v>
      </c>
      <c r="B6" s="1">
        <f>SUM(C6:AB6)</f>
        <v>10456</v>
      </c>
      <c r="C6" s="1"/>
      <c r="D6" s="1">
        <v>4549</v>
      </c>
      <c r="E6" s="1"/>
      <c r="F6" s="1"/>
      <c r="G6" s="1"/>
      <c r="H6" s="1">
        <v>401</v>
      </c>
      <c r="I6" s="1"/>
      <c r="J6" s="1"/>
      <c r="K6" s="1"/>
      <c r="L6" s="1">
        <v>125</v>
      </c>
      <c r="M6" s="1"/>
      <c r="N6" s="1"/>
      <c r="O6" s="1"/>
      <c r="P6" s="1">
        <v>4382</v>
      </c>
      <c r="Q6" s="1"/>
      <c r="R6" s="1"/>
      <c r="S6" s="1"/>
      <c r="T6" s="1">
        <v>32</v>
      </c>
      <c r="U6" s="1">
        <v>667</v>
      </c>
      <c r="V6" s="1">
        <v>100</v>
      </c>
      <c r="W6" s="1">
        <v>200</v>
      </c>
      <c r="X6" s="1"/>
      <c r="Y6" s="1"/>
      <c r="Z6" s="1"/>
      <c r="AA6" s="1"/>
      <c r="AB6" s="1"/>
      <c r="AC6" s="8"/>
    </row>
    <row r="7" spans="1:29" ht="72">
      <c r="A7" s="9" t="s">
        <v>30</v>
      </c>
      <c r="B7" s="1">
        <f>SUM(C7:AE7)</f>
        <v>7750</v>
      </c>
      <c r="C7" s="1">
        <v>989</v>
      </c>
      <c r="D7" s="1">
        <v>347</v>
      </c>
      <c r="E7" s="1"/>
      <c r="F7" s="1">
        <v>15</v>
      </c>
      <c r="G7" s="1">
        <v>104</v>
      </c>
      <c r="H7" s="1">
        <v>490</v>
      </c>
      <c r="I7" s="1">
        <v>15</v>
      </c>
      <c r="J7" s="1"/>
      <c r="K7" s="1"/>
      <c r="L7" s="1"/>
      <c r="M7" s="1"/>
      <c r="N7" s="1">
        <v>170</v>
      </c>
      <c r="O7" s="1">
        <v>696</v>
      </c>
      <c r="P7" s="1">
        <v>2682</v>
      </c>
      <c r="Q7" s="1">
        <v>1201</v>
      </c>
      <c r="R7" s="1"/>
      <c r="S7" s="1"/>
      <c r="T7" s="1"/>
      <c r="U7" s="1"/>
      <c r="V7" s="1">
        <v>87</v>
      </c>
      <c r="W7" s="1"/>
      <c r="X7" s="1"/>
      <c r="Y7" s="1">
        <v>216</v>
      </c>
      <c r="Z7" s="1">
        <v>499</v>
      </c>
      <c r="AA7" s="1"/>
      <c r="AB7" s="1">
        <v>239</v>
      </c>
      <c r="AC7" s="8"/>
    </row>
    <row r="8" spans="1:29" ht="84">
      <c r="A8" s="9" t="s">
        <v>0</v>
      </c>
      <c r="B8" s="1">
        <f>SUM(C8:AE8)</f>
        <v>11909</v>
      </c>
      <c r="C8" s="1">
        <v>1934</v>
      </c>
      <c r="D8" s="1"/>
      <c r="E8" s="1"/>
      <c r="F8" s="1"/>
      <c r="G8" s="1"/>
      <c r="H8" s="1">
        <v>1990</v>
      </c>
      <c r="I8" s="1"/>
      <c r="J8" s="1">
        <v>7</v>
      </c>
      <c r="K8" s="1">
        <v>12</v>
      </c>
      <c r="L8" s="1"/>
      <c r="M8" s="1">
        <v>1</v>
      </c>
      <c r="N8" s="1">
        <v>350</v>
      </c>
      <c r="O8" s="1"/>
      <c r="P8" s="1">
        <v>4551</v>
      </c>
      <c r="Q8" s="1">
        <v>2525</v>
      </c>
      <c r="R8" s="1">
        <v>11</v>
      </c>
      <c r="S8" s="1">
        <v>67</v>
      </c>
      <c r="T8" s="1"/>
      <c r="U8" s="1">
        <v>257</v>
      </c>
      <c r="V8" s="1">
        <v>35</v>
      </c>
      <c r="W8" s="1"/>
      <c r="X8" s="1">
        <v>4</v>
      </c>
      <c r="Y8" s="1">
        <v>2</v>
      </c>
      <c r="Z8" s="1"/>
      <c r="AA8" s="1">
        <v>163</v>
      </c>
      <c r="AB8" s="1"/>
      <c r="AC8" s="8"/>
    </row>
    <row r="9" spans="1:29" ht="36">
      <c r="A9" s="9" t="s">
        <v>1</v>
      </c>
      <c r="B9" s="1">
        <f>SUM(C9:AE9)</f>
        <v>716</v>
      </c>
      <c r="C9" s="1">
        <v>105</v>
      </c>
      <c r="D9" s="1">
        <v>552</v>
      </c>
      <c r="E9" s="1"/>
      <c r="F9" s="1"/>
      <c r="G9" s="1"/>
      <c r="H9" s="1"/>
      <c r="I9" s="1"/>
      <c r="J9" s="1"/>
      <c r="K9" s="1"/>
      <c r="L9" s="1">
        <v>5</v>
      </c>
      <c r="M9" s="1"/>
      <c r="N9" s="1"/>
      <c r="O9" s="1"/>
      <c r="P9" s="1"/>
      <c r="Q9" s="1"/>
      <c r="R9" s="1"/>
      <c r="S9" s="1"/>
      <c r="T9" s="1"/>
      <c r="U9" s="1"/>
      <c r="V9" s="1"/>
      <c r="W9" s="1"/>
      <c r="X9" s="1">
        <v>2</v>
      </c>
      <c r="Y9" s="1">
        <v>52</v>
      </c>
      <c r="Z9" s="1"/>
      <c r="AA9" s="1"/>
      <c r="AB9" s="1"/>
      <c r="AC9" s="8"/>
    </row>
    <row r="10" spans="1:29" ht="36">
      <c r="A10" s="10" t="s">
        <v>2</v>
      </c>
      <c r="B10" s="11">
        <f>SUM(C10:AE10)</f>
        <v>1677</v>
      </c>
      <c r="C10" s="11">
        <v>142</v>
      </c>
      <c r="D10" s="11"/>
      <c r="E10" s="11">
        <v>740</v>
      </c>
      <c r="F10" s="11">
        <v>5</v>
      </c>
      <c r="G10" s="11"/>
      <c r="H10" s="11">
        <v>30</v>
      </c>
      <c r="I10" s="11"/>
      <c r="J10" s="11"/>
      <c r="K10" s="11"/>
      <c r="L10" s="11"/>
      <c r="M10" s="11"/>
      <c r="N10" s="11"/>
      <c r="O10" s="11"/>
      <c r="P10" s="11">
        <v>760</v>
      </c>
      <c r="Q10" s="11"/>
      <c r="R10" s="11"/>
      <c r="S10" s="11"/>
      <c r="T10" s="11"/>
      <c r="U10" s="11"/>
      <c r="V10" s="11"/>
      <c r="W10" s="11"/>
      <c r="X10" s="11"/>
      <c r="Y10" s="11"/>
      <c r="Z10" s="11"/>
      <c r="AA10" s="11"/>
      <c r="AB10" s="11"/>
      <c r="AC10" s="12"/>
    </row>
  </sheetData>
  <mergeCells count="9">
    <mergeCell ref="AC2:AC3"/>
    <mergeCell ref="A2:A3"/>
    <mergeCell ref="A1:AC1"/>
    <mergeCell ref="C2:M2"/>
    <mergeCell ref="N2:W2"/>
    <mergeCell ref="X2:AB2"/>
    <mergeCell ref="C4:M4"/>
    <mergeCell ref="N4:W4"/>
    <mergeCell ref="X4:AB4"/>
  </mergeCells>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2021-12-14T00:16:22Z</dcterms:created>
  <dcterms:modified xsi:type="dcterms:W3CDTF">2021-12-14T02:04:10Z</dcterms:modified>
</cp:coreProperties>
</file>