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4\"/>
    </mc:Choice>
  </mc:AlternateContent>
  <bookViews>
    <workbookView xWindow="0" yWindow="0" windowWidth="20490" windowHeight="60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5" i="1"/>
  <c r="D4" i="1"/>
  <c r="D13" i="1" l="1"/>
  <c r="D28" i="1" s="1"/>
  <c r="D8" i="1" l="1"/>
  <c r="D12" i="1" s="1"/>
  <c r="D29" i="1" s="1"/>
</calcChain>
</file>

<file path=xl/sharedStrings.xml><?xml version="1.0" encoding="utf-8"?>
<sst xmlns="http://schemas.openxmlformats.org/spreadsheetml/2006/main" count="61" uniqueCount="61">
  <si>
    <t>과목</t>
  </si>
  <si>
    <t>항목</t>
  </si>
  <si>
    <t>집행금액 (원)</t>
  </si>
  <si>
    <t>내용</t>
  </si>
  <si>
    <t>수입</t>
  </si>
  <si>
    <t>회비</t>
  </si>
  <si>
    <t>특별후원금</t>
  </si>
  <si>
    <t>강의후원금,책보내기사업, 책문화사업</t>
  </si>
  <si>
    <t>목적사업수입</t>
  </si>
  <si>
    <t>교육사업</t>
  </si>
  <si>
    <t>이자수입</t>
  </si>
  <si>
    <t>예금이자</t>
  </si>
  <si>
    <t>기타수입</t>
  </si>
  <si>
    <t>바자회</t>
  </si>
  <si>
    <t>보조금사업수입</t>
  </si>
  <si>
    <t>단체, 지자체에서 받은 보조금</t>
  </si>
  <si>
    <t>수입합계</t>
  </si>
  <si>
    <t>지출</t>
  </si>
  <si>
    <t>일반관리비</t>
  </si>
  <si>
    <t>지급수수료</t>
  </si>
  <si>
    <t>수도광열비</t>
  </si>
  <si>
    <t>회원관리비</t>
  </si>
  <si>
    <t>사업비</t>
  </si>
  <si>
    <t>일반사업비</t>
  </si>
  <si>
    <t>교육사업비</t>
  </si>
  <si>
    <t>회의비</t>
  </si>
  <si>
    <t>활동비</t>
  </si>
  <si>
    <t>정회원</t>
    <phoneticPr fontId="2" type="noConversion"/>
  </si>
  <si>
    <t>후원회원</t>
    <phoneticPr fontId="2" type="noConversion"/>
  </si>
  <si>
    <t>일반후원금</t>
    <phoneticPr fontId="2" type="noConversion"/>
  </si>
  <si>
    <t>일시적 후원금</t>
    <phoneticPr fontId="2" type="noConversion"/>
  </si>
  <si>
    <t>통신비</t>
    <phoneticPr fontId="2" type="noConversion"/>
  </si>
  <si>
    <t>사무실임대료</t>
    <phoneticPr fontId="2" type="noConversion"/>
  </si>
  <si>
    <t>세금과공과</t>
    <phoneticPr fontId="2" type="noConversion"/>
  </si>
  <si>
    <t>발송비</t>
    <phoneticPr fontId="2" type="noConversion"/>
  </si>
  <si>
    <t>사무실운영비</t>
    <phoneticPr fontId="2" type="noConversion"/>
  </si>
  <si>
    <t>2024년 어린이도서연구회 대전지회 회계보고</t>
    <phoneticPr fontId="2" type="noConversion"/>
  </si>
  <si>
    <t>1,2월 회보발송비:80,960원, 택배착불비용:5,800원</t>
    <phoneticPr fontId="2" type="noConversion"/>
  </si>
  <si>
    <t>사무실 식수</t>
    <phoneticPr fontId="2" type="noConversion"/>
  </si>
  <si>
    <t>줌사용료: 240,500원, 통신비: 181,790원</t>
    <phoneticPr fontId="2" type="noConversion"/>
  </si>
  <si>
    <t>400,000원*12개월</t>
    <phoneticPr fontId="2" type="noConversion"/>
  </si>
  <si>
    <t>전기요금, 수도요금</t>
    <phoneticPr fontId="2" type="noConversion"/>
  </si>
  <si>
    <t>지방세, 주민세</t>
    <phoneticPr fontId="2" type="noConversion"/>
  </si>
  <si>
    <t xml:space="preserve"> CMS수수료:296,980원</t>
    <phoneticPr fontId="2" type="noConversion"/>
  </si>
  <si>
    <t>송금수수료:34,500원</t>
    <phoneticPr fontId="2" type="noConversion"/>
  </si>
  <si>
    <t>회비집행금= 회비인출금-분담금 (정회원 분담금 : 7000원, 후원회원분담금:3,500원)</t>
    <phoneticPr fontId="2" type="noConversion"/>
  </si>
  <si>
    <t>대중강연 참가비, 대전시공모사업 강사세금(2025년1월에 지출됨)</t>
    <phoneticPr fontId="2" type="noConversion"/>
  </si>
  <si>
    <t>지부지원금(회원교육:350,000원, 신입교육:800,000원)</t>
    <phoneticPr fontId="2" type="noConversion"/>
  </si>
  <si>
    <t>책보내기사업:50,000원, 씨동무책구입:175,800원,지회후원사업:600,000원</t>
    <phoneticPr fontId="2" type="noConversion"/>
  </si>
  <si>
    <t>회원교육:1,630,200원, 신입교육 : 2,952,470원</t>
    <phoneticPr fontId="2" type="noConversion"/>
  </si>
  <si>
    <t>정기총회 및 신구임원식사비, 대표자연수 유류지원비</t>
    <phoneticPr fontId="2" type="noConversion"/>
  </si>
  <si>
    <t>지회장활동비:5만원*12개월, 학교문화활동비:200,000원, 
부서활동비:1,659,000원, 운영위활동비:650,000원</t>
    <phoneticPr fontId="2" type="noConversion"/>
  </si>
  <si>
    <t>전국회원연수 참가비 지부보조금</t>
    <phoneticPr fontId="2" type="noConversion"/>
  </si>
  <si>
    <t>지출합계</t>
    <phoneticPr fontId="2" type="noConversion"/>
  </si>
  <si>
    <t>잔 액</t>
    <phoneticPr fontId="2" type="noConversion"/>
  </si>
  <si>
    <t>기타</t>
    <phoneticPr fontId="2" type="noConversion"/>
  </si>
  <si>
    <t>문화활동비</t>
    <phoneticPr fontId="2" type="noConversion"/>
  </si>
  <si>
    <t>송년의 밤</t>
    <phoneticPr fontId="2" type="noConversion"/>
  </si>
  <si>
    <t>기타(책전시 및 계절책인쇄비)</t>
    <phoneticPr fontId="2" type="noConversion"/>
  </si>
  <si>
    <t>계절책 인쇄비</t>
    <phoneticPr fontId="2" type="noConversion"/>
  </si>
  <si>
    <t>공모사업자부담금:574,000원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</si>
</sst>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3" fontId="1" fillId="0" borderId="4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3" fontId="5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topLeftCell="A10" workbookViewId="0">
      <selection activeCell="E34" sqref="E34"/>
    </sheetView>
  </sheetViews>
  <sheetFormatPr defaultRowHeight="13.5" x14ac:dyDescent="0.3"/>
  <cols>
    <col min="1" max="1" width="6" style="5" customWidth="1"/>
    <col min="2" max="2" width="15.5" style="5" customWidth="1"/>
    <col min="3" max="3" width="29.25" style="5" customWidth="1"/>
    <col min="4" max="4" width="12.625" style="5" bestFit="1" customWidth="1"/>
    <col min="5" max="5" width="47" style="5" bestFit="1" customWidth="1"/>
    <col min="6" max="6" width="9" style="5"/>
    <col min="7" max="7" width="9.25" style="5" bestFit="1" customWidth="1"/>
    <col min="8" max="16384" width="9" style="5"/>
  </cols>
  <sheetData>
    <row r="1" spans="1:7" ht="26.25" x14ac:dyDescent="0.3">
      <c r="A1" s="12" t="s">
        <v>36</v>
      </c>
    </row>
    <row r="2" spans="1:7" x14ac:dyDescent="0.3">
      <c r="A2" s="1"/>
    </row>
    <row r="3" spans="1:7" ht="16.5" customHeight="1" x14ac:dyDescent="0.3">
      <c r="A3" s="16" t="s">
        <v>0</v>
      </c>
      <c r="B3" s="17"/>
      <c r="C3" s="6" t="s">
        <v>1</v>
      </c>
      <c r="D3" s="6" t="s">
        <v>2</v>
      </c>
      <c r="E3" s="6" t="s">
        <v>3</v>
      </c>
    </row>
    <row r="4" spans="1:7" ht="16.5" customHeight="1" x14ac:dyDescent="0.3">
      <c r="A4" s="18" t="s">
        <v>4</v>
      </c>
      <c r="B4" s="21" t="s">
        <v>5</v>
      </c>
      <c r="C4" s="7" t="s">
        <v>27</v>
      </c>
      <c r="D4" s="2">
        <f>21579000-6496000-241000-2878000</f>
        <v>11964000</v>
      </c>
      <c r="E4" s="21" t="s">
        <v>45</v>
      </c>
    </row>
    <row r="5" spans="1:7" ht="16.5" customHeight="1" x14ac:dyDescent="0.3">
      <c r="A5" s="19"/>
      <c r="B5" s="22"/>
      <c r="C5" s="8" t="s">
        <v>28</v>
      </c>
      <c r="D5" s="11">
        <f>3984000-2324000</f>
        <v>1660000</v>
      </c>
      <c r="E5" s="22"/>
      <c r="G5" s="15"/>
    </row>
    <row r="6" spans="1:7" ht="16.5" customHeight="1" x14ac:dyDescent="0.3">
      <c r="A6" s="19"/>
      <c r="B6" s="4" t="s">
        <v>6</v>
      </c>
      <c r="C6" s="4" t="s">
        <v>7</v>
      </c>
      <c r="D6" s="3"/>
      <c r="E6" s="4"/>
    </row>
    <row r="7" spans="1:7" ht="16.5" customHeight="1" x14ac:dyDescent="0.3">
      <c r="A7" s="19"/>
      <c r="B7" s="4" t="s">
        <v>29</v>
      </c>
      <c r="C7" s="4" t="s">
        <v>30</v>
      </c>
      <c r="D7" s="3">
        <v>1849030</v>
      </c>
      <c r="E7" s="4"/>
    </row>
    <row r="8" spans="1:7" ht="16.5" customHeight="1" x14ac:dyDescent="0.3">
      <c r="A8" s="19"/>
      <c r="B8" s="4" t="s">
        <v>8</v>
      </c>
      <c r="C8" s="4" t="s">
        <v>9</v>
      </c>
      <c r="D8" s="3">
        <f>350000+800000</f>
        <v>1150000</v>
      </c>
      <c r="E8" s="4" t="s">
        <v>47</v>
      </c>
    </row>
    <row r="9" spans="1:7" ht="16.5" customHeight="1" x14ac:dyDescent="0.3">
      <c r="A9" s="19"/>
      <c r="B9" s="4" t="s">
        <v>10</v>
      </c>
      <c r="C9" s="4" t="s">
        <v>11</v>
      </c>
      <c r="D9" s="3">
        <v>1413</v>
      </c>
      <c r="E9" s="4"/>
    </row>
    <row r="10" spans="1:7" ht="16.5" customHeight="1" x14ac:dyDescent="0.3">
      <c r="A10" s="19"/>
      <c r="B10" s="4" t="s">
        <v>12</v>
      </c>
      <c r="C10" s="4" t="s">
        <v>13</v>
      </c>
      <c r="D10" s="3">
        <v>367240</v>
      </c>
      <c r="E10" s="27" t="s">
        <v>46</v>
      </c>
    </row>
    <row r="11" spans="1:7" ht="16.5" customHeight="1" x14ac:dyDescent="0.3">
      <c r="A11" s="19"/>
      <c r="B11" s="4" t="s">
        <v>14</v>
      </c>
      <c r="C11" s="4" t="s">
        <v>15</v>
      </c>
      <c r="D11" s="3">
        <v>30000</v>
      </c>
      <c r="E11" s="4" t="s">
        <v>52</v>
      </c>
    </row>
    <row r="12" spans="1:7" ht="16.5" customHeight="1" x14ac:dyDescent="0.3">
      <c r="A12" s="20"/>
      <c r="B12" s="23" t="s">
        <v>16</v>
      </c>
      <c r="C12" s="25"/>
      <c r="D12" s="9">
        <f>SUM(D4:D11)</f>
        <v>17021683</v>
      </c>
      <c r="E12" s="4"/>
    </row>
    <row r="13" spans="1:7" ht="16.5" customHeight="1" x14ac:dyDescent="0.3">
      <c r="A13" s="18" t="s">
        <v>17</v>
      </c>
      <c r="B13" s="21" t="s">
        <v>18</v>
      </c>
      <c r="C13" s="4" t="s">
        <v>19</v>
      </c>
      <c r="D13" s="3">
        <f>34500</f>
        <v>34500</v>
      </c>
      <c r="E13" s="4" t="s">
        <v>44</v>
      </c>
    </row>
    <row r="14" spans="1:7" ht="16.5" customHeight="1" x14ac:dyDescent="0.3">
      <c r="A14" s="19"/>
      <c r="B14" s="26"/>
      <c r="C14" s="4" t="s">
        <v>34</v>
      </c>
      <c r="D14" s="3">
        <v>86760</v>
      </c>
      <c r="E14" s="4" t="s">
        <v>37</v>
      </c>
    </row>
    <row r="15" spans="1:7" ht="16.5" customHeight="1" x14ac:dyDescent="0.3">
      <c r="A15" s="19"/>
      <c r="B15" s="26"/>
      <c r="C15" s="4" t="s">
        <v>35</v>
      </c>
      <c r="D15" s="3">
        <v>84440</v>
      </c>
      <c r="E15" s="4" t="s">
        <v>38</v>
      </c>
    </row>
    <row r="16" spans="1:7" ht="16.5" customHeight="1" x14ac:dyDescent="0.3">
      <c r="A16" s="19"/>
      <c r="B16" s="26"/>
      <c r="C16" s="4" t="s">
        <v>31</v>
      </c>
      <c r="D16" s="3">
        <v>422290</v>
      </c>
      <c r="E16" s="4" t="s">
        <v>39</v>
      </c>
    </row>
    <row r="17" spans="1:5" ht="16.5" customHeight="1" x14ac:dyDescent="0.3">
      <c r="A17" s="19"/>
      <c r="B17" s="26"/>
      <c r="C17" s="4" t="s">
        <v>32</v>
      </c>
      <c r="D17" s="3">
        <v>4800000</v>
      </c>
      <c r="E17" s="4" t="s">
        <v>40</v>
      </c>
    </row>
    <row r="18" spans="1:5" ht="15.75" customHeight="1" x14ac:dyDescent="0.3">
      <c r="A18" s="19"/>
      <c r="B18" s="26"/>
      <c r="C18" s="4" t="s">
        <v>20</v>
      </c>
      <c r="D18" s="3">
        <v>187850</v>
      </c>
      <c r="E18" s="4" t="s">
        <v>41</v>
      </c>
    </row>
    <row r="19" spans="1:5" ht="15.75" customHeight="1" x14ac:dyDescent="0.3">
      <c r="A19" s="19"/>
      <c r="B19" s="26"/>
      <c r="C19" s="4" t="s">
        <v>33</v>
      </c>
      <c r="D19" s="3">
        <v>93750</v>
      </c>
      <c r="E19" s="4" t="s">
        <v>42</v>
      </c>
    </row>
    <row r="20" spans="1:5" s="13" customFormat="1" ht="16.5" customHeight="1" x14ac:dyDescent="0.3">
      <c r="A20" s="19"/>
      <c r="B20" s="22"/>
      <c r="C20" s="10" t="s">
        <v>21</v>
      </c>
      <c r="D20" s="3">
        <v>296980</v>
      </c>
      <c r="E20" s="4" t="s">
        <v>43</v>
      </c>
    </row>
    <row r="21" spans="1:5" ht="27" x14ac:dyDescent="0.3">
      <c r="A21" s="19"/>
      <c r="B21" s="21" t="s">
        <v>22</v>
      </c>
      <c r="C21" s="7" t="s">
        <v>23</v>
      </c>
      <c r="D21" s="2">
        <v>1200680</v>
      </c>
      <c r="E21" s="7" t="s">
        <v>48</v>
      </c>
    </row>
    <row r="22" spans="1:5" ht="16.5" customHeight="1" x14ac:dyDescent="0.3">
      <c r="A22" s="19"/>
      <c r="B22" s="26"/>
      <c r="C22" s="4" t="s">
        <v>24</v>
      </c>
      <c r="D22" s="3">
        <v>4582670</v>
      </c>
      <c r="E22" s="4" t="s">
        <v>49</v>
      </c>
    </row>
    <row r="23" spans="1:5" ht="16.5" customHeight="1" x14ac:dyDescent="0.3">
      <c r="A23" s="19"/>
      <c r="B23" s="26"/>
      <c r="C23" s="4" t="s">
        <v>56</v>
      </c>
      <c r="D23" s="3">
        <v>200000</v>
      </c>
      <c r="E23" s="4" t="s">
        <v>57</v>
      </c>
    </row>
    <row r="24" spans="1:5" ht="16.5" customHeight="1" x14ac:dyDescent="0.3">
      <c r="A24" s="19"/>
      <c r="B24" s="26"/>
      <c r="C24" s="4" t="s">
        <v>58</v>
      </c>
      <c r="D24" s="3">
        <v>30000</v>
      </c>
      <c r="E24" s="4" t="s">
        <v>59</v>
      </c>
    </row>
    <row r="25" spans="1:5" s="13" customFormat="1" x14ac:dyDescent="0.3">
      <c r="A25" s="19"/>
      <c r="B25" s="26"/>
      <c r="C25" s="4" t="s">
        <v>25</v>
      </c>
      <c r="D25" s="3">
        <v>1413700</v>
      </c>
      <c r="E25" s="4" t="s">
        <v>50</v>
      </c>
    </row>
    <row r="26" spans="1:5" ht="16.5" customHeight="1" x14ac:dyDescent="0.3">
      <c r="A26" s="19"/>
      <c r="B26" s="28"/>
      <c r="C26" s="10" t="s">
        <v>26</v>
      </c>
      <c r="D26" s="3">
        <v>3109000</v>
      </c>
      <c r="E26" s="27" t="s">
        <v>51</v>
      </c>
    </row>
    <row r="27" spans="1:5" ht="16.5" customHeight="1" x14ac:dyDescent="0.3">
      <c r="A27" s="20"/>
      <c r="B27" s="14" t="s">
        <v>55</v>
      </c>
      <c r="C27" s="4"/>
      <c r="D27" s="3">
        <f>574000</f>
        <v>574000</v>
      </c>
      <c r="E27" s="4" t="s">
        <v>60</v>
      </c>
    </row>
    <row r="28" spans="1:5" ht="16.5" customHeight="1" x14ac:dyDescent="0.3">
      <c r="A28" s="14"/>
      <c r="B28" s="24" t="s">
        <v>53</v>
      </c>
      <c r="C28" s="32"/>
      <c r="D28" s="9">
        <f>SUM(D13:D27)</f>
        <v>17116620</v>
      </c>
      <c r="E28" s="4"/>
    </row>
    <row r="29" spans="1:5" ht="16.5" x14ac:dyDescent="0.3">
      <c r="A29" s="29" t="s">
        <v>54</v>
      </c>
      <c r="B29" s="30"/>
      <c r="C29" s="31"/>
      <c r="D29" s="9">
        <f>D12-D28</f>
        <v>-94937</v>
      </c>
      <c r="E29" s="10"/>
    </row>
  </sheetData>
  <mergeCells count="10">
    <mergeCell ref="A29:C29"/>
    <mergeCell ref="B28:C28"/>
    <mergeCell ref="A13:A27"/>
    <mergeCell ref="B13:B20"/>
    <mergeCell ref="B21:B26"/>
    <mergeCell ref="A3:B3"/>
    <mergeCell ref="A4:A12"/>
    <mergeCell ref="B4:B5"/>
    <mergeCell ref="E4:E5"/>
    <mergeCell ref="B12:C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Administrator</cp:lastModifiedBy>
  <dcterms:created xsi:type="dcterms:W3CDTF">2022-03-18T13:12:20Z</dcterms:created>
  <dcterms:modified xsi:type="dcterms:W3CDTF">2025-01-08T12:28:03Z</dcterms:modified>
</cp:coreProperties>
</file>