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원아파트\26년5월\"/>
    </mc:Choice>
  </mc:AlternateContent>
  <xr:revisionPtr revIDLastSave="0" documentId="13_ncr:1_{688F983F-5DE8-44D7-8947-DDBDE52F0394}" xr6:coauthVersionLast="47" xr6:coauthVersionMax="47" xr10:uidLastSave="{00000000-0000-0000-0000-000000000000}"/>
  <bookViews>
    <workbookView xWindow="-15720" yWindow="375" windowWidth="1548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0" i="1" l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D63" i="1" l="1"/>
  <c r="E64" i="1" l="1"/>
  <c r="E63" i="1"/>
  <c r="D64" i="1"/>
  <c r="F64" i="1" l="1"/>
  <c r="F63" i="1"/>
</calcChain>
</file>

<file path=xl/sharedStrings.xml><?xml version="1.0" encoding="utf-8"?>
<sst xmlns="http://schemas.openxmlformats.org/spreadsheetml/2006/main" count="113" uniqueCount="50">
  <si>
    <t>이월금</t>
  </si>
  <si>
    <t>수입</t>
    <phoneticPr fontId="2" type="noConversion"/>
  </si>
  <si>
    <t>지출</t>
    <phoneticPr fontId="2" type="noConversion"/>
  </si>
  <si>
    <t>잔액</t>
    <phoneticPr fontId="2" type="noConversion"/>
  </si>
  <si>
    <t>비고</t>
    <phoneticPr fontId="2" type="noConversion"/>
  </si>
  <si>
    <t>이월금</t>
    <phoneticPr fontId="2" type="noConversion"/>
  </si>
  <si>
    <t>소계</t>
    <phoneticPr fontId="2" type="noConversion"/>
  </si>
  <si>
    <t>순소계</t>
    <phoneticPr fontId="2" type="noConversion"/>
  </si>
  <si>
    <t>날짜</t>
    <phoneticPr fontId="2" type="noConversion"/>
  </si>
  <si>
    <t>분류</t>
    <phoneticPr fontId="2" type="noConversion"/>
  </si>
  <si>
    <t>사용내역</t>
    <phoneticPr fontId="2" type="noConversion"/>
  </si>
  <si>
    <t>시설유지</t>
  </si>
  <si>
    <t>엘리베이터 적금</t>
    <phoneticPr fontId="2" type="noConversion"/>
  </si>
  <si>
    <t>방화관리</t>
    <phoneticPr fontId="2" type="noConversion"/>
  </si>
  <si>
    <t>홍익전산</t>
    <phoneticPr fontId="2" type="noConversion"/>
  </si>
  <si>
    <t>중앙전기</t>
    <phoneticPr fontId="2" type="noConversion"/>
  </si>
  <si>
    <t>용역비</t>
  </si>
  <si>
    <t>주식회사형통인</t>
    <phoneticPr fontId="2" type="noConversion"/>
  </si>
  <si>
    <t>티케이엘리베이터</t>
    <phoneticPr fontId="2" type="noConversion"/>
  </si>
  <si>
    <t>청소업체</t>
    <phoneticPr fontId="2" type="noConversion"/>
  </si>
  <si>
    <t>재무수고비</t>
    <phoneticPr fontId="2" type="noConversion"/>
  </si>
  <si>
    <t>총무수고비</t>
    <phoneticPr fontId="2" type="noConversion"/>
  </si>
  <si>
    <t>A경비수고비</t>
    <phoneticPr fontId="2" type="noConversion"/>
  </si>
  <si>
    <t>B경비수고비</t>
    <phoneticPr fontId="2" type="noConversion"/>
  </si>
  <si>
    <t>경비실</t>
  </si>
  <si>
    <t>물품대금선지급</t>
    <phoneticPr fontId="2" type="noConversion"/>
  </si>
  <si>
    <t>경비실잔금입금</t>
    <phoneticPr fontId="2" type="noConversion"/>
  </si>
  <si>
    <t>26년5월1일</t>
    <phoneticPr fontId="2" type="noConversion"/>
  </si>
  <si>
    <t>현금 156,330원</t>
    <phoneticPr fontId="2" type="noConversion"/>
  </si>
  <si>
    <t>현금 176,330원</t>
    <phoneticPr fontId="2" type="noConversion"/>
  </si>
  <si>
    <t>한전강서양천</t>
    <phoneticPr fontId="2" type="noConversion"/>
  </si>
  <si>
    <t>KT2647877905</t>
  </si>
  <si>
    <t>주차 8898</t>
    <phoneticPr fontId="2" type="noConversion"/>
  </si>
  <si>
    <t>주차 0985</t>
    <phoneticPr fontId="2" type="noConversion"/>
  </si>
  <si>
    <t>주차 6482</t>
    <phoneticPr fontId="2" type="noConversion"/>
  </si>
  <si>
    <t>기타수입</t>
  </si>
  <si>
    <t>주차수입</t>
  </si>
  <si>
    <t>관리비</t>
  </si>
  <si>
    <t>주차 2589</t>
    <phoneticPr fontId="2" type="noConversion"/>
  </si>
  <si>
    <t>주차 0246</t>
    <phoneticPr fontId="2" type="noConversion"/>
  </si>
  <si>
    <t>주차 0433</t>
    <phoneticPr fontId="2" type="noConversion"/>
  </si>
  <si>
    <t>주차 2480</t>
    <phoneticPr fontId="2" type="noConversion"/>
  </si>
  <si>
    <t>6월 주차비</t>
    <phoneticPr fontId="2" type="noConversion"/>
  </si>
  <si>
    <t>5월 관리비</t>
    <phoneticPr fontId="2" type="noConversion"/>
  </si>
  <si>
    <t>5월 전기료</t>
    <phoneticPr fontId="2" type="noConversion"/>
  </si>
  <si>
    <t>주차 0865</t>
    <phoneticPr fontId="2" type="noConversion"/>
  </si>
  <si>
    <t>주차 6122</t>
    <phoneticPr fontId="2" type="noConversion"/>
  </si>
  <si>
    <t>주차 5189</t>
    <phoneticPr fontId="2" type="noConversion"/>
  </si>
  <si>
    <t>주차 7272</t>
    <phoneticPr fontId="2" type="noConversion"/>
  </si>
  <si>
    <t>주차 9019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</si>
</sst>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mm&quot;월&quot;\ dd&quot;일&quot;"/>
    <numFmt numFmtId="179" formatCode="###,##0"/>
    <numFmt numFmtId="180" formatCode="m&quot;월&quot;\ d&quot;일&quot;;@"/>
  </numFmts>
  <fonts count="10" x14ac:knownFonts="1">
    <font>
      <sz val="11"/>
      <color theme="1"/>
      <name val="맑은 고딕"/>
      <family val="2"/>
      <charset val="129"/>
      <scheme val="minor"/>
    </font>
    <font>
      <sz val="10"/>
      <color theme="0"/>
      <name val="HY견고딕"/>
      <family val="1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HY견고딕"/>
      <family val="1"/>
      <charset val="129"/>
    </font>
    <font>
      <sz val="1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>
      <alignment vertical="center"/>
    </xf>
    <xf numFmtId="177" fontId="5" fillId="3" borderId="1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49" fontId="7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180" fontId="4" fillId="0" borderId="1" xfId="0" applyNumberFormat="1" applyFont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6" fillId="0" borderId="3" xfId="0" applyFont="1" applyBorder="1" applyAlignment="1">
      <alignment horizontal="left"/>
    </xf>
    <xf numFmtId="179" fontId="6" fillId="0" borderId="2" xfId="0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178" fontId="0" fillId="0" borderId="1" xfId="0" applyNumberFormat="1" applyFill="1" applyBorder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176" fontId="4" fillId="0" borderId="9" xfId="0" applyNumberFormat="1" applyFont="1" applyFill="1" applyBorder="1">
      <alignment vertical="center"/>
    </xf>
    <xf numFmtId="178" fontId="0" fillId="0" borderId="9" xfId="0" applyNumberFormat="1" applyFill="1" applyBorder="1">
      <alignment vertical="center"/>
    </xf>
    <xf numFmtId="0" fontId="8" fillId="0" borderId="2" xfId="0" applyFont="1" applyFill="1" applyBorder="1" applyAlignment="1">
      <alignment horizontal="left"/>
    </xf>
    <xf numFmtId="179" fontId="6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77" fontId="3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179" fontId="6" fillId="0" borderId="1" xfId="0" applyNumberFormat="1" applyFont="1" applyBorder="1" applyAlignment="1">
      <alignment horizontal="right"/>
    </xf>
    <xf numFmtId="179" fontId="6" fillId="0" borderId="7" xfId="0" applyNumberFormat="1" applyFont="1" applyBorder="1" applyAlignment="1">
      <alignment horizontal="right"/>
    </xf>
    <xf numFmtId="179" fontId="6" fillId="0" borderId="5" xfId="0" applyNumberFormat="1" applyFont="1" applyBorder="1" applyAlignment="1">
      <alignment horizontal="right"/>
    </xf>
    <xf numFmtId="178" fontId="3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179" fontId="6" fillId="0" borderId="4" xfId="0" applyNumberFormat="1" applyFont="1" applyBorder="1" applyAlignment="1">
      <alignment horizontal="right"/>
    </xf>
    <xf numFmtId="178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>
      <alignment vertical="center"/>
    </xf>
    <xf numFmtId="49" fontId="9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left"/>
    </xf>
    <xf numFmtId="0" fontId="6" fillId="0" borderId="2" xfId="0" quotePrefix="1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workbookViewId="0">
      <pane ySplit="1" topLeftCell="A2" activePane="bottomLeft" state="frozen"/>
      <selection pane="bottomLeft" activeCell="C15" sqref="C15"/>
    </sheetView>
  </sheetViews>
  <sheetFormatPr defaultRowHeight="16.5" x14ac:dyDescent="0.3"/>
  <cols>
    <col min="1" max="1" width="10" style="21" bestFit="1" customWidth="1"/>
    <col min="2" max="2" width="8.875" bestFit="1" customWidth="1"/>
    <col min="3" max="3" width="20" bestFit="1" customWidth="1"/>
    <col min="4" max="5" width="12.25" bestFit="1" customWidth="1"/>
    <col min="6" max="6" width="13.375" bestFit="1" customWidth="1"/>
    <col min="7" max="7" width="35.625" style="18" bestFit="1" customWidth="1"/>
    <col min="9" max="9" width="9.375" bestFit="1" customWidth="1"/>
  </cols>
  <sheetData>
    <row r="1" spans="1:7" x14ac:dyDescent="0.3">
      <c r="A1" s="14" t="s">
        <v>8</v>
      </c>
      <c r="B1" s="1" t="s">
        <v>9</v>
      </c>
      <c r="C1" s="2" t="s">
        <v>10</v>
      </c>
      <c r="D1" s="3" t="s">
        <v>1</v>
      </c>
      <c r="E1" s="3" t="s">
        <v>2</v>
      </c>
      <c r="F1" s="4" t="s">
        <v>3</v>
      </c>
      <c r="G1" s="5" t="s">
        <v>4</v>
      </c>
    </row>
    <row r="2" spans="1:7" x14ac:dyDescent="0.3">
      <c r="A2" s="15" t="s">
        <v>27</v>
      </c>
      <c r="B2" s="6" t="s">
        <v>0</v>
      </c>
      <c r="C2" s="7" t="s">
        <v>5</v>
      </c>
      <c r="D2" s="36">
        <v>131834043</v>
      </c>
      <c r="E2" s="27"/>
      <c r="F2" s="36">
        <v>131834043</v>
      </c>
      <c r="G2" s="28" t="s">
        <v>28</v>
      </c>
    </row>
    <row r="3" spans="1:7" s="38" customFormat="1" x14ac:dyDescent="0.25">
      <c r="A3" s="25">
        <v>46160</v>
      </c>
      <c r="B3" s="6" t="s">
        <v>11</v>
      </c>
      <c r="C3" s="35" t="s">
        <v>12</v>
      </c>
      <c r="D3" s="8"/>
      <c r="E3" s="8">
        <v>4800000</v>
      </c>
      <c r="F3" s="36">
        <f>F2+D3-E3</f>
        <v>127034043</v>
      </c>
      <c r="G3" s="28"/>
    </row>
    <row r="4" spans="1:7" s="38" customFormat="1" x14ac:dyDescent="0.25">
      <c r="A4" s="25">
        <v>46162</v>
      </c>
      <c r="B4" s="26" t="s">
        <v>37</v>
      </c>
      <c r="C4" s="49">
        <v>104</v>
      </c>
      <c r="D4" s="27">
        <v>334570</v>
      </c>
      <c r="E4" s="27"/>
      <c r="F4" s="36">
        <f t="shared" ref="F4:F60" si="0">F3+D4-E4</f>
        <v>127368613</v>
      </c>
      <c r="G4" s="48"/>
    </row>
    <row r="5" spans="1:7" s="38" customFormat="1" x14ac:dyDescent="0.25">
      <c r="A5" s="25">
        <v>46162</v>
      </c>
      <c r="B5" s="26" t="s">
        <v>37</v>
      </c>
      <c r="C5" s="49">
        <v>805</v>
      </c>
      <c r="D5" s="27">
        <v>288610</v>
      </c>
      <c r="E5" s="29"/>
      <c r="F5" s="36">
        <f t="shared" si="0"/>
        <v>127657223</v>
      </c>
      <c r="G5" s="28"/>
    </row>
    <row r="6" spans="1:7" s="38" customFormat="1" x14ac:dyDescent="0.25">
      <c r="A6" s="25">
        <v>46163</v>
      </c>
      <c r="B6" s="26" t="s">
        <v>37</v>
      </c>
      <c r="C6" s="49">
        <v>705</v>
      </c>
      <c r="D6" s="27">
        <v>236470</v>
      </c>
      <c r="E6" s="27"/>
      <c r="F6" s="36">
        <f t="shared" si="0"/>
        <v>127893693</v>
      </c>
      <c r="G6" s="28"/>
    </row>
    <row r="7" spans="1:7" s="38" customFormat="1" x14ac:dyDescent="0.25">
      <c r="A7" s="25">
        <v>46163</v>
      </c>
      <c r="B7" s="26" t="s">
        <v>37</v>
      </c>
      <c r="C7" s="49">
        <v>205</v>
      </c>
      <c r="D7" s="27">
        <v>333380</v>
      </c>
      <c r="E7" s="27"/>
      <c r="F7" s="36">
        <f t="shared" si="0"/>
        <v>128227073</v>
      </c>
      <c r="G7" s="28"/>
    </row>
    <row r="8" spans="1:7" s="38" customFormat="1" x14ac:dyDescent="0.25">
      <c r="A8" s="25">
        <v>46164</v>
      </c>
      <c r="B8" s="26" t="s">
        <v>37</v>
      </c>
      <c r="C8" s="51">
        <v>403</v>
      </c>
      <c r="D8" s="27">
        <v>410390</v>
      </c>
      <c r="E8" s="30"/>
      <c r="F8" s="36">
        <f t="shared" si="0"/>
        <v>128637463</v>
      </c>
      <c r="G8" s="32"/>
    </row>
    <row r="9" spans="1:7" s="38" customFormat="1" x14ac:dyDescent="0.25">
      <c r="A9" s="25">
        <v>46164</v>
      </c>
      <c r="B9" s="26" t="s">
        <v>35</v>
      </c>
      <c r="C9" s="24" t="s">
        <v>30</v>
      </c>
      <c r="D9" s="27">
        <v>19970</v>
      </c>
      <c r="E9" s="27"/>
      <c r="F9" s="36">
        <f t="shared" si="0"/>
        <v>128657433</v>
      </c>
      <c r="G9" s="28"/>
    </row>
    <row r="10" spans="1:7" s="38" customFormat="1" x14ac:dyDescent="0.25">
      <c r="A10" s="25">
        <v>46164</v>
      </c>
      <c r="B10" s="26" t="s">
        <v>37</v>
      </c>
      <c r="C10" s="24">
        <v>202</v>
      </c>
      <c r="D10" s="27">
        <v>308210</v>
      </c>
      <c r="E10" s="33"/>
      <c r="F10" s="36">
        <f t="shared" si="0"/>
        <v>128965643</v>
      </c>
      <c r="G10" s="28"/>
    </row>
    <row r="11" spans="1:7" s="38" customFormat="1" x14ac:dyDescent="0.25">
      <c r="A11" s="25">
        <v>46165</v>
      </c>
      <c r="B11" s="26" t="s">
        <v>37</v>
      </c>
      <c r="C11" s="50">
        <v>304</v>
      </c>
      <c r="D11" s="27">
        <v>304620</v>
      </c>
      <c r="E11" s="27"/>
      <c r="F11" s="36">
        <f t="shared" si="0"/>
        <v>129270263</v>
      </c>
      <c r="G11" s="32"/>
    </row>
    <row r="12" spans="1:7" s="38" customFormat="1" x14ac:dyDescent="0.25">
      <c r="A12" s="25">
        <v>46168</v>
      </c>
      <c r="B12" s="26" t="s">
        <v>37</v>
      </c>
      <c r="C12" s="24">
        <v>503</v>
      </c>
      <c r="D12" s="27">
        <v>329590</v>
      </c>
      <c r="E12" s="33"/>
      <c r="F12" s="36">
        <f t="shared" si="0"/>
        <v>129599853</v>
      </c>
      <c r="G12" s="32"/>
    </row>
    <row r="13" spans="1:7" s="38" customFormat="1" x14ac:dyDescent="0.25">
      <c r="A13" s="25">
        <v>46168</v>
      </c>
      <c r="B13" s="26" t="s">
        <v>37</v>
      </c>
      <c r="C13" s="24">
        <v>501</v>
      </c>
      <c r="D13" s="27">
        <v>333380</v>
      </c>
      <c r="E13" s="33"/>
      <c r="F13" s="36">
        <f t="shared" si="0"/>
        <v>129933233</v>
      </c>
      <c r="G13" s="32"/>
    </row>
    <row r="14" spans="1:7" s="38" customFormat="1" x14ac:dyDescent="0.25">
      <c r="A14" s="25">
        <v>46168</v>
      </c>
      <c r="B14" s="26" t="s">
        <v>37</v>
      </c>
      <c r="C14" s="24">
        <v>302</v>
      </c>
      <c r="D14" s="27">
        <v>332370</v>
      </c>
      <c r="E14" s="33"/>
      <c r="F14" s="36">
        <f t="shared" si="0"/>
        <v>130265603</v>
      </c>
      <c r="G14" s="32"/>
    </row>
    <row r="15" spans="1:7" s="38" customFormat="1" x14ac:dyDescent="0.25">
      <c r="A15" s="25">
        <v>46168</v>
      </c>
      <c r="B15" s="26" t="s">
        <v>37</v>
      </c>
      <c r="C15" s="24">
        <v>604</v>
      </c>
      <c r="D15" s="27">
        <v>326940</v>
      </c>
      <c r="E15" s="33"/>
      <c r="F15" s="36">
        <f t="shared" si="0"/>
        <v>130592543</v>
      </c>
      <c r="G15" s="34"/>
    </row>
    <row r="16" spans="1:7" s="38" customFormat="1" x14ac:dyDescent="0.25">
      <c r="A16" s="25">
        <v>46168</v>
      </c>
      <c r="B16" s="26" t="s">
        <v>11</v>
      </c>
      <c r="C16" s="24" t="s">
        <v>31</v>
      </c>
      <c r="D16" s="27"/>
      <c r="E16" s="33">
        <v>7300</v>
      </c>
      <c r="F16" s="36">
        <f t="shared" si="0"/>
        <v>130585243</v>
      </c>
      <c r="G16" s="32"/>
    </row>
    <row r="17" spans="1:7" s="38" customFormat="1" x14ac:dyDescent="0.25">
      <c r="A17" s="25">
        <v>46168</v>
      </c>
      <c r="B17" s="26" t="s">
        <v>37</v>
      </c>
      <c r="C17" s="24">
        <v>401</v>
      </c>
      <c r="D17" s="27">
        <v>319210</v>
      </c>
      <c r="E17" s="33"/>
      <c r="F17" s="36">
        <f t="shared" si="0"/>
        <v>130904453</v>
      </c>
      <c r="G17" s="32"/>
    </row>
    <row r="18" spans="1:7" s="38" customFormat="1" x14ac:dyDescent="0.25">
      <c r="A18" s="25">
        <v>46169</v>
      </c>
      <c r="B18" s="26" t="s">
        <v>37</v>
      </c>
      <c r="C18" s="24">
        <v>701</v>
      </c>
      <c r="D18" s="27">
        <v>312680</v>
      </c>
      <c r="E18" s="33"/>
      <c r="F18" s="36">
        <f t="shared" si="0"/>
        <v>131217133</v>
      </c>
      <c r="G18" s="32"/>
    </row>
    <row r="19" spans="1:7" s="38" customFormat="1" x14ac:dyDescent="0.25">
      <c r="A19" s="25">
        <v>46169</v>
      </c>
      <c r="B19" s="26" t="s">
        <v>37</v>
      </c>
      <c r="C19" s="24">
        <v>806</v>
      </c>
      <c r="D19" s="27">
        <v>374190</v>
      </c>
      <c r="E19" s="33"/>
      <c r="F19" s="36">
        <f t="shared" si="0"/>
        <v>131591323</v>
      </c>
      <c r="G19" s="32"/>
    </row>
    <row r="20" spans="1:7" s="38" customFormat="1" x14ac:dyDescent="0.25">
      <c r="A20" s="25">
        <v>46169</v>
      </c>
      <c r="B20" s="26" t="s">
        <v>37</v>
      </c>
      <c r="C20" s="24">
        <v>405</v>
      </c>
      <c r="D20" s="27">
        <v>280070</v>
      </c>
      <c r="E20" s="33"/>
      <c r="F20" s="36">
        <f t="shared" si="0"/>
        <v>131871393</v>
      </c>
      <c r="G20" s="32"/>
    </row>
    <row r="21" spans="1:7" s="38" customFormat="1" x14ac:dyDescent="0.25">
      <c r="A21" s="25">
        <v>46170</v>
      </c>
      <c r="B21" s="26" t="s">
        <v>37</v>
      </c>
      <c r="C21" s="24">
        <v>101</v>
      </c>
      <c r="D21" s="27">
        <v>333120</v>
      </c>
      <c r="E21" s="33"/>
      <c r="F21" s="36">
        <f t="shared" si="0"/>
        <v>132204513</v>
      </c>
      <c r="G21" s="32"/>
    </row>
    <row r="22" spans="1:7" s="38" customFormat="1" x14ac:dyDescent="0.25">
      <c r="A22" s="25">
        <v>46170</v>
      </c>
      <c r="B22" s="26" t="s">
        <v>37</v>
      </c>
      <c r="C22" s="24">
        <v>801</v>
      </c>
      <c r="D22" s="27">
        <v>302230</v>
      </c>
      <c r="E22" s="33"/>
      <c r="F22" s="36">
        <f t="shared" si="0"/>
        <v>132506743</v>
      </c>
      <c r="G22" s="32"/>
    </row>
    <row r="23" spans="1:7" s="38" customFormat="1" x14ac:dyDescent="0.25">
      <c r="A23" s="25">
        <v>46170</v>
      </c>
      <c r="B23" s="26" t="s">
        <v>36</v>
      </c>
      <c r="C23" s="24" t="s">
        <v>32</v>
      </c>
      <c r="D23" s="27">
        <v>80000</v>
      </c>
      <c r="E23" s="33"/>
      <c r="F23" s="36">
        <f t="shared" si="0"/>
        <v>132586743</v>
      </c>
      <c r="G23" s="34" t="s">
        <v>42</v>
      </c>
    </row>
    <row r="24" spans="1:7" s="38" customFormat="1" x14ac:dyDescent="0.25">
      <c r="A24" s="25">
        <v>46171</v>
      </c>
      <c r="B24" s="26" t="s">
        <v>37</v>
      </c>
      <c r="C24" s="24">
        <v>105</v>
      </c>
      <c r="D24" s="27">
        <v>319730</v>
      </c>
      <c r="E24" s="33"/>
      <c r="F24" s="36">
        <f t="shared" si="0"/>
        <v>132906473</v>
      </c>
      <c r="G24" s="34"/>
    </row>
    <row r="25" spans="1:7" s="38" customFormat="1" x14ac:dyDescent="0.25">
      <c r="A25" s="25">
        <v>46171</v>
      </c>
      <c r="B25" s="26" t="s">
        <v>37</v>
      </c>
      <c r="C25" s="24">
        <v>705</v>
      </c>
      <c r="D25" s="27">
        <v>100000</v>
      </c>
      <c r="E25" s="33"/>
      <c r="F25" s="36">
        <f t="shared" si="0"/>
        <v>133006473</v>
      </c>
      <c r="G25" s="32"/>
    </row>
    <row r="26" spans="1:7" s="38" customFormat="1" x14ac:dyDescent="0.25">
      <c r="A26" s="25">
        <v>46171</v>
      </c>
      <c r="B26" s="26" t="s">
        <v>36</v>
      </c>
      <c r="C26" s="24" t="s">
        <v>33</v>
      </c>
      <c r="D26" s="27">
        <v>80000</v>
      </c>
      <c r="E26" s="33"/>
      <c r="F26" s="36">
        <f t="shared" si="0"/>
        <v>133086473</v>
      </c>
      <c r="G26" s="34" t="s">
        <v>42</v>
      </c>
    </row>
    <row r="27" spans="1:7" s="38" customFormat="1" x14ac:dyDescent="0.25">
      <c r="A27" s="25">
        <v>46171</v>
      </c>
      <c r="B27" s="26" t="s">
        <v>36</v>
      </c>
      <c r="C27" s="24" t="s">
        <v>34</v>
      </c>
      <c r="D27" s="27">
        <v>80000</v>
      </c>
      <c r="E27" s="33"/>
      <c r="F27" s="36">
        <f t="shared" si="0"/>
        <v>133166473</v>
      </c>
      <c r="G27" s="34" t="s">
        <v>42</v>
      </c>
    </row>
    <row r="28" spans="1:7" s="38" customFormat="1" x14ac:dyDescent="0.25">
      <c r="A28" s="25">
        <v>46171</v>
      </c>
      <c r="B28" s="26" t="s">
        <v>37</v>
      </c>
      <c r="C28" s="24">
        <v>106</v>
      </c>
      <c r="D28" s="27">
        <v>304520</v>
      </c>
      <c r="E28" s="33"/>
      <c r="F28" s="36">
        <f t="shared" si="0"/>
        <v>133470993</v>
      </c>
      <c r="G28" s="32"/>
    </row>
    <row r="29" spans="1:7" s="38" customFormat="1" x14ac:dyDescent="0.25">
      <c r="A29" s="25">
        <v>46171</v>
      </c>
      <c r="B29" s="6" t="s">
        <v>11</v>
      </c>
      <c r="C29" s="22" t="s">
        <v>13</v>
      </c>
      <c r="D29" s="39"/>
      <c r="E29" s="40">
        <v>130000</v>
      </c>
      <c r="F29" s="36">
        <f t="shared" si="0"/>
        <v>133340993</v>
      </c>
      <c r="G29" s="28"/>
    </row>
    <row r="30" spans="1:7" s="38" customFormat="1" x14ac:dyDescent="0.25">
      <c r="A30" s="25">
        <v>46171</v>
      </c>
      <c r="B30" s="6" t="s">
        <v>11</v>
      </c>
      <c r="C30" s="22" t="s">
        <v>14</v>
      </c>
      <c r="D30" s="41"/>
      <c r="E30" s="23">
        <v>100000</v>
      </c>
      <c r="F30" s="36">
        <f t="shared" si="0"/>
        <v>133240993</v>
      </c>
      <c r="G30" s="28"/>
    </row>
    <row r="31" spans="1:7" s="38" customFormat="1" x14ac:dyDescent="0.25">
      <c r="A31" s="25">
        <v>46171</v>
      </c>
      <c r="B31" s="6" t="s">
        <v>11</v>
      </c>
      <c r="C31" s="22" t="s">
        <v>15</v>
      </c>
      <c r="D31" s="23"/>
      <c r="E31" s="23">
        <v>107040</v>
      </c>
      <c r="F31" s="36">
        <f t="shared" si="0"/>
        <v>133133953</v>
      </c>
      <c r="G31" s="34"/>
    </row>
    <row r="32" spans="1:7" s="38" customFormat="1" x14ac:dyDescent="0.25">
      <c r="A32" s="25">
        <v>46171</v>
      </c>
      <c r="B32" s="6" t="s">
        <v>16</v>
      </c>
      <c r="C32" s="22" t="s">
        <v>17</v>
      </c>
      <c r="D32" s="23"/>
      <c r="E32" s="23">
        <v>5320000</v>
      </c>
      <c r="F32" s="36">
        <f t="shared" si="0"/>
        <v>127813953</v>
      </c>
      <c r="G32" s="28"/>
    </row>
    <row r="33" spans="1:7" s="38" customFormat="1" x14ac:dyDescent="0.25">
      <c r="A33" s="25">
        <v>46171</v>
      </c>
      <c r="B33" s="42" t="s">
        <v>11</v>
      </c>
      <c r="C33" s="43" t="s">
        <v>18</v>
      </c>
      <c r="D33" s="44"/>
      <c r="E33" s="44">
        <v>240000</v>
      </c>
      <c r="F33" s="36">
        <f t="shared" si="0"/>
        <v>127573953</v>
      </c>
      <c r="G33" s="32"/>
    </row>
    <row r="34" spans="1:7" s="38" customFormat="1" x14ac:dyDescent="0.25">
      <c r="A34" s="25">
        <v>46171</v>
      </c>
      <c r="B34" s="6" t="s">
        <v>11</v>
      </c>
      <c r="C34" s="35" t="s">
        <v>19</v>
      </c>
      <c r="D34" s="39"/>
      <c r="E34" s="39">
        <v>840000</v>
      </c>
      <c r="F34" s="36">
        <f t="shared" si="0"/>
        <v>126733953</v>
      </c>
      <c r="G34" s="34"/>
    </row>
    <row r="35" spans="1:7" s="38" customFormat="1" x14ac:dyDescent="0.25">
      <c r="A35" s="25">
        <v>46171</v>
      </c>
      <c r="B35" s="6" t="s">
        <v>16</v>
      </c>
      <c r="C35" s="35" t="s">
        <v>20</v>
      </c>
      <c r="D35" s="39"/>
      <c r="E35" s="39">
        <v>200000</v>
      </c>
      <c r="F35" s="36">
        <f t="shared" si="0"/>
        <v>126533953</v>
      </c>
      <c r="G35" s="34"/>
    </row>
    <row r="36" spans="1:7" s="38" customFormat="1" x14ac:dyDescent="0.25">
      <c r="A36" s="25">
        <v>46171</v>
      </c>
      <c r="B36" s="6" t="s">
        <v>16</v>
      </c>
      <c r="C36" s="35" t="s">
        <v>21</v>
      </c>
      <c r="D36" s="39"/>
      <c r="E36" s="39">
        <v>200000</v>
      </c>
      <c r="F36" s="36">
        <f t="shared" si="0"/>
        <v>126333953</v>
      </c>
      <c r="G36" s="34"/>
    </row>
    <row r="37" spans="1:7" s="38" customFormat="1" x14ac:dyDescent="0.25">
      <c r="A37" s="25">
        <v>46171</v>
      </c>
      <c r="B37" s="6" t="s">
        <v>16</v>
      </c>
      <c r="C37" s="35" t="s">
        <v>22</v>
      </c>
      <c r="D37" s="39"/>
      <c r="E37" s="39">
        <v>50000</v>
      </c>
      <c r="F37" s="36">
        <f t="shared" si="0"/>
        <v>126283953</v>
      </c>
      <c r="G37" s="34"/>
    </row>
    <row r="38" spans="1:7" s="38" customFormat="1" x14ac:dyDescent="0.25">
      <c r="A38" s="25">
        <v>46171</v>
      </c>
      <c r="B38" s="6" t="s">
        <v>16</v>
      </c>
      <c r="C38" s="35" t="s">
        <v>23</v>
      </c>
      <c r="D38" s="39"/>
      <c r="E38" s="39">
        <v>50000</v>
      </c>
      <c r="F38" s="36">
        <f t="shared" si="0"/>
        <v>126233953</v>
      </c>
      <c r="G38" s="34"/>
    </row>
    <row r="39" spans="1:7" s="38" customFormat="1" x14ac:dyDescent="0.2">
      <c r="A39" s="25">
        <v>46171</v>
      </c>
      <c r="B39" s="45" t="s">
        <v>24</v>
      </c>
      <c r="C39" s="46" t="s">
        <v>25</v>
      </c>
      <c r="D39" s="47"/>
      <c r="E39" s="47">
        <v>100000</v>
      </c>
      <c r="F39" s="36">
        <f t="shared" si="0"/>
        <v>126133953</v>
      </c>
      <c r="G39" s="34"/>
    </row>
    <row r="40" spans="1:7" s="38" customFormat="1" x14ac:dyDescent="0.2">
      <c r="A40" s="25">
        <v>46171</v>
      </c>
      <c r="B40" s="45" t="s">
        <v>24</v>
      </c>
      <c r="C40" s="46" t="s">
        <v>26</v>
      </c>
      <c r="D40" s="27">
        <v>20000</v>
      </c>
      <c r="E40" s="47"/>
      <c r="F40" s="36">
        <f t="shared" si="0"/>
        <v>126153953</v>
      </c>
      <c r="G40" s="34" t="s">
        <v>29</v>
      </c>
    </row>
    <row r="41" spans="1:7" s="38" customFormat="1" x14ac:dyDescent="0.2">
      <c r="A41" s="25">
        <v>46171</v>
      </c>
      <c r="B41" s="26" t="s">
        <v>37</v>
      </c>
      <c r="C41" s="37">
        <v>605</v>
      </c>
      <c r="D41" s="27">
        <v>328490</v>
      </c>
      <c r="E41" s="27"/>
      <c r="F41" s="36">
        <f t="shared" si="0"/>
        <v>126482443</v>
      </c>
      <c r="G41" s="34"/>
    </row>
    <row r="42" spans="1:7" s="38" customFormat="1" x14ac:dyDescent="0.2">
      <c r="A42" s="25">
        <v>46171</v>
      </c>
      <c r="B42" s="26" t="s">
        <v>37</v>
      </c>
      <c r="C42" s="37">
        <v>702</v>
      </c>
      <c r="D42" s="27">
        <v>346780</v>
      </c>
      <c r="E42" s="27"/>
      <c r="F42" s="36">
        <f t="shared" si="0"/>
        <v>126829223</v>
      </c>
      <c r="G42" s="34"/>
    </row>
    <row r="43" spans="1:7" s="38" customFormat="1" x14ac:dyDescent="0.2">
      <c r="A43" s="25">
        <v>46172</v>
      </c>
      <c r="B43" s="26" t="s">
        <v>37</v>
      </c>
      <c r="C43" s="37">
        <v>504</v>
      </c>
      <c r="D43" s="27">
        <v>321530</v>
      </c>
      <c r="E43" s="27"/>
      <c r="F43" s="36">
        <f t="shared" si="0"/>
        <v>127150753</v>
      </c>
      <c r="G43" s="34"/>
    </row>
    <row r="44" spans="1:7" s="38" customFormat="1" x14ac:dyDescent="0.2">
      <c r="A44" s="25">
        <v>46173</v>
      </c>
      <c r="B44" s="26" t="s">
        <v>37</v>
      </c>
      <c r="C44" s="37">
        <v>404</v>
      </c>
      <c r="D44" s="27">
        <v>321270</v>
      </c>
      <c r="E44" s="27"/>
      <c r="F44" s="36">
        <f t="shared" si="0"/>
        <v>127472023</v>
      </c>
      <c r="G44" s="34"/>
    </row>
    <row r="45" spans="1:7" s="38" customFormat="1" x14ac:dyDescent="0.2">
      <c r="A45" s="25">
        <v>46173</v>
      </c>
      <c r="B45" s="26" t="s">
        <v>37</v>
      </c>
      <c r="C45" s="37">
        <v>406</v>
      </c>
      <c r="D45" s="27">
        <v>322890</v>
      </c>
      <c r="E45" s="27"/>
      <c r="F45" s="36">
        <f t="shared" si="0"/>
        <v>127794913</v>
      </c>
      <c r="G45" s="34"/>
    </row>
    <row r="46" spans="1:7" s="38" customFormat="1" x14ac:dyDescent="0.2">
      <c r="A46" s="25">
        <v>46174</v>
      </c>
      <c r="B46" s="26" t="s">
        <v>37</v>
      </c>
      <c r="C46" s="37">
        <v>703</v>
      </c>
      <c r="D46" s="27">
        <v>339050</v>
      </c>
      <c r="E46" s="27"/>
      <c r="F46" s="36">
        <f t="shared" si="0"/>
        <v>128133963</v>
      </c>
      <c r="G46" s="34"/>
    </row>
    <row r="47" spans="1:7" s="38" customFormat="1" x14ac:dyDescent="0.2">
      <c r="A47" s="25">
        <v>46174</v>
      </c>
      <c r="B47" s="26" t="s">
        <v>37</v>
      </c>
      <c r="C47" s="37">
        <v>204</v>
      </c>
      <c r="D47" s="27">
        <v>331320</v>
      </c>
      <c r="E47" s="27"/>
      <c r="F47" s="36">
        <f t="shared" si="0"/>
        <v>128465283</v>
      </c>
      <c r="G47" s="34"/>
    </row>
    <row r="48" spans="1:7" s="38" customFormat="1" x14ac:dyDescent="0.2">
      <c r="A48" s="25">
        <v>46174</v>
      </c>
      <c r="B48" s="26" t="s">
        <v>36</v>
      </c>
      <c r="C48" s="37" t="s">
        <v>38</v>
      </c>
      <c r="D48" s="27">
        <v>80000</v>
      </c>
      <c r="E48" s="27"/>
      <c r="F48" s="36">
        <f t="shared" si="0"/>
        <v>128545283</v>
      </c>
      <c r="G48" s="34" t="s">
        <v>42</v>
      </c>
    </row>
    <row r="49" spans="1:7" s="38" customFormat="1" x14ac:dyDescent="0.2">
      <c r="A49" s="25">
        <v>46174</v>
      </c>
      <c r="B49" s="26" t="s">
        <v>36</v>
      </c>
      <c r="C49" s="37" t="s">
        <v>39</v>
      </c>
      <c r="D49" s="27">
        <v>80000</v>
      </c>
      <c r="E49" s="27"/>
      <c r="F49" s="36">
        <f t="shared" si="0"/>
        <v>128625283</v>
      </c>
      <c r="G49" s="34" t="s">
        <v>42</v>
      </c>
    </row>
    <row r="50" spans="1:7" s="38" customFormat="1" x14ac:dyDescent="0.2">
      <c r="A50" s="25">
        <v>46174</v>
      </c>
      <c r="B50" s="26" t="s">
        <v>36</v>
      </c>
      <c r="C50" s="37" t="s">
        <v>40</v>
      </c>
      <c r="D50" s="27">
        <v>80000</v>
      </c>
      <c r="E50" s="27"/>
      <c r="F50" s="36">
        <f t="shared" si="0"/>
        <v>128705283</v>
      </c>
      <c r="G50" s="34" t="s">
        <v>42</v>
      </c>
    </row>
    <row r="51" spans="1:7" s="38" customFormat="1" x14ac:dyDescent="0.2">
      <c r="A51" s="25">
        <v>46174</v>
      </c>
      <c r="B51" s="26" t="s">
        <v>36</v>
      </c>
      <c r="C51" s="37" t="s">
        <v>41</v>
      </c>
      <c r="D51" s="27">
        <v>80000</v>
      </c>
      <c r="E51" s="27"/>
      <c r="F51" s="36">
        <f t="shared" si="0"/>
        <v>128785283</v>
      </c>
      <c r="G51" s="34" t="s">
        <v>42</v>
      </c>
    </row>
    <row r="52" spans="1:7" s="38" customFormat="1" x14ac:dyDescent="0.2">
      <c r="A52" s="25">
        <v>46174</v>
      </c>
      <c r="B52" s="26" t="s">
        <v>37</v>
      </c>
      <c r="C52" s="37" t="s">
        <v>43</v>
      </c>
      <c r="D52" s="27">
        <v>6919080</v>
      </c>
      <c r="E52" s="27"/>
      <c r="F52" s="36">
        <f t="shared" si="0"/>
        <v>135704363</v>
      </c>
      <c r="G52" s="34"/>
    </row>
    <row r="53" spans="1:7" s="38" customFormat="1" x14ac:dyDescent="0.2">
      <c r="A53" s="25">
        <v>46174</v>
      </c>
      <c r="B53" s="26" t="s">
        <v>11</v>
      </c>
      <c r="C53" s="37" t="s">
        <v>44</v>
      </c>
      <c r="D53" s="27"/>
      <c r="E53" s="27">
        <v>2931430</v>
      </c>
      <c r="F53" s="36">
        <f t="shared" si="0"/>
        <v>132772933</v>
      </c>
      <c r="G53" s="34"/>
    </row>
    <row r="54" spans="1:7" s="38" customFormat="1" x14ac:dyDescent="0.2">
      <c r="A54" s="25">
        <v>46174</v>
      </c>
      <c r="B54" s="26" t="s">
        <v>37</v>
      </c>
      <c r="C54" s="37">
        <v>103</v>
      </c>
      <c r="D54" s="27">
        <v>360950</v>
      </c>
      <c r="E54" s="27"/>
      <c r="F54" s="36">
        <f t="shared" si="0"/>
        <v>133133883</v>
      </c>
      <c r="G54" s="34"/>
    </row>
    <row r="55" spans="1:7" s="38" customFormat="1" x14ac:dyDescent="0.2">
      <c r="A55" s="25">
        <v>46174</v>
      </c>
      <c r="B55" s="26" t="s">
        <v>37</v>
      </c>
      <c r="C55" s="37">
        <v>102</v>
      </c>
      <c r="D55" s="27">
        <v>322380</v>
      </c>
      <c r="E55" s="27"/>
      <c r="F55" s="36">
        <f t="shared" si="0"/>
        <v>133456263</v>
      </c>
      <c r="G55" s="34"/>
    </row>
    <row r="56" spans="1:7" s="38" customFormat="1" x14ac:dyDescent="0.2">
      <c r="A56" s="25">
        <v>46175</v>
      </c>
      <c r="B56" s="26" t="s">
        <v>36</v>
      </c>
      <c r="C56" s="37" t="s">
        <v>45</v>
      </c>
      <c r="D56" s="27">
        <v>100000</v>
      </c>
      <c r="E56" s="27"/>
      <c r="F56" s="36">
        <f t="shared" si="0"/>
        <v>133556263</v>
      </c>
      <c r="G56" s="34" t="s">
        <v>42</v>
      </c>
    </row>
    <row r="57" spans="1:7" s="38" customFormat="1" x14ac:dyDescent="0.2">
      <c r="A57" s="25">
        <v>46175</v>
      </c>
      <c r="B57" s="26" t="s">
        <v>36</v>
      </c>
      <c r="C57" s="37" t="s">
        <v>46</v>
      </c>
      <c r="D57" s="27">
        <v>80000</v>
      </c>
      <c r="E57" s="27"/>
      <c r="F57" s="36">
        <f t="shared" si="0"/>
        <v>133636263</v>
      </c>
      <c r="G57" s="34" t="s">
        <v>42</v>
      </c>
    </row>
    <row r="58" spans="1:7" s="38" customFormat="1" x14ac:dyDescent="0.2">
      <c r="A58" s="25">
        <v>46177</v>
      </c>
      <c r="B58" s="26" t="s">
        <v>36</v>
      </c>
      <c r="C58" s="37" t="s">
        <v>47</v>
      </c>
      <c r="D58" s="27">
        <v>80000</v>
      </c>
      <c r="E58" s="27"/>
      <c r="F58" s="36">
        <f t="shared" si="0"/>
        <v>133716263</v>
      </c>
      <c r="G58" s="34" t="s">
        <v>42</v>
      </c>
    </row>
    <row r="59" spans="1:7" s="38" customFormat="1" x14ac:dyDescent="0.2">
      <c r="A59" s="25">
        <v>46177</v>
      </c>
      <c r="B59" s="26" t="s">
        <v>36</v>
      </c>
      <c r="C59" s="37" t="s">
        <v>48</v>
      </c>
      <c r="D59" s="27">
        <v>100000</v>
      </c>
      <c r="E59" s="27"/>
      <c r="F59" s="36">
        <f t="shared" si="0"/>
        <v>133816263</v>
      </c>
      <c r="G59" s="34" t="s">
        <v>42</v>
      </c>
    </row>
    <row r="60" spans="1:7" s="38" customFormat="1" x14ac:dyDescent="0.2">
      <c r="A60" s="25">
        <v>46181</v>
      </c>
      <c r="B60" s="26" t="s">
        <v>36</v>
      </c>
      <c r="C60" s="37" t="s">
        <v>49</v>
      </c>
      <c r="D60" s="27">
        <v>80000</v>
      </c>
      <c r="E60" s="27"/>
      <c r="F60" s="36">
        <f t="shared" si="0"/>
        <v>133896263</v>
      </c>
      <c r="G60" s="34" t="s">
        <v>42</v>
      </c>
    </row>
    <row r="61" spans="1:7" s="38" customFormat="1" x14ac:dyDescent="0.2">
      <c r="A61" s="31"/>
      <c r="B61" s="45"/>
      <c r="C61" s="46"/>
      <c r="D61" s="47"/>
      <c r="E61" s="47"/>
      <c r="F61" s="36"/>
      <c r="G61" s="34"/>
    </row>
    <row r="62" spans="1:7" x14ac:dyDescent="0.3">
      <c r="A62" s="19"/>
      <c r="B62" s="6"/>
      <c r="C62" s="7"/>
      <c r="D62" s="8"/>
      <c r="E62" s="8"/>
      <c r="F62" s="13"/>
      <c r="G62" s="16"/>
    </row>
    <row r="63" spans="1:7" x14ac:dyDescent="0.3">
      <c r="A63" s="20" t="s">
        <v>6</v>
      </c>
      <c r="B63" s="9"/>
      <c r="C63" s="10"/>
      <c r="D63" s="11">
        <f>SUM(D2:D62)</f>
        <v>148972033</v>
      </c>
      <c r="E63" s="11">
        <f>SUM(E2:E62)</f>
        <v>15075770</v>
      </c>
      <c r="F63" s="12">
        <f>D63-E63</f>
        <v>133896263</v>
      </c>
      <c r="G63" s="17"/>
    </row>
    <row r="64" spans="1:7" x14ac:dyDescent="0.3">
      <c r="A64" s="20" t="s">
        <v>7</v>
      </c>
      <c r="B64" s="9"/>
      <c r="C64" s="10"/>
      <c r="D64" s="11">
        <f>SUM(D3:D62)</f>
        <v>17137990</v>
      </c>
      <c r="E64" s="11">
        <f>SUM(E3:E62)</f>
        <v>15075770</v>
      </c>
      <c r="F64" s="12">
        <f>D64-E64</f>
        <v>2062220</v>
      </c>
      <c r="G64" s="17"/>
    </row>
  </sheetData>
  <phoneticPr fontId="2" type="noConversion"/>
  <dataValidations count="1">
    <dataValidation type="list" allowBlank="1" showInputMessage="1" showErrorMessage="1" sqref="B2:B64" xr:uid="{00000000-0002-0000-0000-000000000000}">
      <formula1>"이월금, 관리비, 주차수입, 사업수입, 환급, 기타수입, 용역비, 운영비, 경비실, 비품/기타, 공과금, 시설유지, 시설공사, 기타공사"</formula1>
    </dataValidation>
  </dataValidations>
  <pageMargins left="0.7" right="0.7" top="0.75" bottom="0.75" header="0.3" footer="0.3"/>
  <pageSetup paperSize="9" scale="7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qpt3030@naver.com</cp:lastModifiedBy>
  <cp:lastPrinted>2023-02-28T11:00:44Z</cp:lastPrinted>
  <dcterms:created xsi:type="dcterms:W3CDTF">2019-02-18T12:39:07Z</dcterms:created>
  <dcterms:modified xsi:type="dcterms:W3CDTF">2026-06-09T09:50:04Z</dcterms:modified>
</cp:coreProperties>
</file>