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35bb\Downloads\"/>
    </mc:Choice>
  </mc:AlternateContent>
  <xr:revisionPtr revIDLastSave="0" documentId="13_ncr:1_{DAC129EC-701F-4312-86F7-FB2618C5A0C7}" xr6:coauthVersionLast="47" xr6:coauthVersionMax="47" xr10:uidLastSave="{00000000-0000-0000-0000-000000000000}"/>
  <bookViews>
    <workbookView xWindow="-645" yWindow="0" windowWidth="29625" windowHeight="16305" xr2:uid="{00000000-000D-0000-FFFF-FFFF00000000}"/>
  </bookViews>
  <sheets>
    <sheet name="Sheet2" sheetId="2" r:id="rId1"/>
    <sheet name="Sheet3" sheetId="3" r:id="rId2"/>
  </sheets>
  <calcPr calcId="181029"/>
</workbook>
</file>

<file path=xl/calcChain.xml><?xml version="1.0" encoding="utf-8"?>
<calcChain xmlns="http://schemas.openxmlformats.org/spreadsheetml/2006/main">
  <c r="H18" i="2" l="1"/>
  <c r="J18" i="2"/>
  <c r="I18" i="2"/>
  <c r="G18" i="2"/>
  <c r="C18" i="2"/>
  <c r="L18" i="2"/>
  <c r="K18" i="2"/>
  <c r="F18" i="2"/>
  <c r="E18" i="2"/>
  <c r="D18" i="2"/>
  <c r="C19" i="2" l="1"/>
  <c r="E19" i="2" l="1"/>
  <c r="G19" i="2"/>
</calcChain>
</file>

<file path=xl/sharedStrings.xml><?xml version="1.0" encoding="utf-8"?>
<sst xmlns="http://schemas.openxmlformats.org/spreadsheetml/2006/main" count="94" uniqueCount="91">
  <si>
    <t>메인보드</t>
    <phoneticPr fontId="3" type="noConversion"/>
  </si>
  <si>
    <t>메모리</t>
    <phoneticPr fontId="3" type="noConversion"/>
  </si>
  <si>
    <t>쿨러</t>
    <phoneticPr fontId="3" type="noConversion"/>
  </si>
  <si>
    <t>저장장치</t>
    <phoneticPr fontId="3" type="noConversion"/>
  </si>
  <si>
    <t>기타장치</t>
    <phoneticPr fontId="3" type="noConversion"/>
  </si>
  <si>
    <t>LED바 1~5W</t>
    <phoneticPr fontId="3" type="noConversion"/>
  </si>
  <si>
    <t>마우스 0.01~1W</t>
    <phoneticPr fontId="3" type="noConversion"/>
  </si>
  <si>
    <t>키보드 0~3W</t>
    <phoneticPr fontId="3" type="noConversion"/>
  </si>
  <si>
    <t>USB 선풍기 3W</t>
    <phoneticPr fontId="3" type="noConversion"/>
  </si>
  <si>
    <t>USB 모니터
7~10W</t>
    <phoneticPr fontId="3" type="noConversion"/>
  </si>
  <si>
    <t>외장하드 2~4W</t>
    <phoneticPr fontId="3" type="noConversion"/>
  </si>
  <si>
    <t>DVD 롬 약20W</t>
    <phoneticPr fontId="3" type="noConversion"/>
  </si>
  <si>
    <t>자동계산</t>
    <phoneticPr fontId="3" type="noConversion"/>
  </si>
  <si>
    <t>합계</t>
    <phoneticPr fontId="3" type="noConversion"/>
  </si>
  <si>
    <t>사운드카드 5~7W</t>
    <phoneticPr fontId="3" type="noConversion"/>
  </si>
  <si>
    <t>7900XT : 300~340W
6800XT: 280~320W</t>
    <phoneticPr fontId="3" type="noConversion"/>
  </si>
  <si>
    <t>7800XT: 250~300W
6800: 220~250W</t>
    <phoneticPr fontId="3" type="noConversion"/>
  </si>
  <si>
    <t>USB 스피커 2~20W</t>
    <phoneticPr fontId="3" type="noConversion"/>
  </si>
  <si>
    <t>전력소비량
CPU</t>
    <phoneticPr fontId="3" type="noConversion"/>
  </si>
  <si>
    <t>i9 14~13세대 극OC</t>
    <phoneticPr fontId="3" type="noConversion"/>
  </si>
  <si>
    <r>
      <t xml:space="preserve">AMD CPU "블렌더"
</t>
    </r>
    <r>
      <rPr>
        <sz val="11"/>
        <color theme="1"/>
        <rFont val="맑은 고딕"/>
        <family val="3"/>
        <charset val="129"/>
        <scheme val="minor"/>
      </rPr>
      <t>(PBO ON)</t>
    </r>
    <phoneticPr fontId="3" type="noConversion"/>
  </si>
  <si>
    <r>
      <t xml:space="preserve">인텔 CPU "블렌더"
</t>
    </r>
    <r>
      <rPr>
        <sz val="11"/>
        <color theme="1"/>
        <rFont val="맑은 고딕"/>
        <family val="3"/>
        <charset val="129"/>
        <scheme val="minor"/>
      </rPr>
      <t>(전력 제한되지 않은 보드)</t>
    </r>
    <phoneticPr fontId="3" type="noConversion"/>
  </si>
  <si>
    <t>그래픽카드</t>
    <phoneticPr fontId="3" type="noConversion"/>
  </si>
  <si>
    <t>시스템 팬</t>
    <phoneticPr fontId="3" type="noConversion"/>
  </si>
  <si>
    <t>구분</t>
    <phoneticPr fontId="3" type="noConversion"/>
  </si>
  <si>
    <t>CPU</t>
    <phoneticPr fontId="3" type="noConversion"/>
  </si>
  <si>
    <t>저장장치
M.2 4.0</t>
    <phoneticPr fontId="3" type="noConversion"/>
  </si>
  <si>
    <t>저장장치
HDD</t>
    <phoneticPr fontId="3" type="noConversion"/>
  </si>
  <si>
    <t>기타장치
직접입력</t>
    <phoneticPr fontId="3" type="noConversion"/>
  </si>
  <si>
    <t>선택</t>
    <phoneticPr fontId="3" type="noConversion"/>
  </si>
  <si>
    <t>9900X, 7900X, 5950X</t>
    <phoneticPr fontId="3" type="noConversion"/>
  </si>
  <si>
    <t>285, 12900K(KF)</t>
    <phoneticPr fontId="3" type="noConversion"/>
  </si>
  <si>
    <r>
      <rPr>
        <b/>
        <sz val="11"/>
        <color rgb="FF00B0F0"/>
        <rFont val="맑은 고딕"/>
        <family val="3"/>
        <charset val="129"/>
        <scheme val="minor"/>
      </rPr>
      <t>285K</t>
    </r>
    <r>
      <rPr>
        <b/>
        <sz val="11"/>
        <color theme="1"/>
        <rFont val="맑은 고딕"/>
        <family val="3"/>
        <charset val="129"/>
        <scheme val="minor"/>
      </rPr>
      <t xml:space="preserve">, 14900KS
14700K(KF), 13700K(KF), 13900K(KF), 14900K(KF) </t>
    </r>
    <phoneticPr fontId="3" type="noConversion"/>
  </si>
  <si>
    <r>
      <rPr>
        <b/>
        <sz val="11"/>
        <color rgb="FFC00000"/>
        <rFont val="맑은 고딕"/>
        <family val="3"/>
        <charset val="129"/>
        <scheme val="minor"/>
      </rPr>
      <t>9950X3D, 9950X</t>
    </r>
    <r>
      <rPr>
        <b/>
        <sz val="11"/>
        <color theme="1"/>
        <rFont val="맑은 고딕"/>
        <family val="3"/>
        <charset val="129"/>
        <scheme val="minor"/>
      </rPr>
      <t xml:space="preserve"> 
7950X</t>
    </r>
    <phoneticPr fontId="3" type="noConversion"/>
  </si>
  <si>
    <r>
      <rPr>
        <b/>
        <sz val="11"/>
        <color rgb="FF00B0F0"/>
        <rFont val="맑은 고딕"/>
        <family val="3"/>
        <charset val="129"/>
        <scheme val="minor"/>
      </rPr>
      <t>265K(KF)</t>
    </r>
    <r>
      <rPr>
        <b/>
        <sz val="11"/>
        <color theme="1"/>
        <rFont val="맑은 고딕"/>
        <family val="3"/>
        <charset val="129"/>
        <scheme val="minor"/>
      </rPr>
      <t xml:space="preserve">, 13700(F)
14700(F)
</t>
    </r>
    <r>
      <rPr>
        <b/>
        <sz val="10"/>
        <color theme="1"/>
        <rFont val="맑은 고딕"/>
        <family val="3"/>
        <charset val="129"/>
        <scheme val="minor"/>
      </rPr>
      <t>(13,14세대 전력제한 해제)</t>
    </r>
    <phoneticPr fontId="3" type="noConversion"/>
  </si>
  <si>
    <r>
      <rPr>
        <b/>
        <sz val="11"/>
        <rFont val="맑은 고딕"/>
        <family val="3"/>
        <charset val="129"/>
        <scheme val="minor"/>
      </rPr>
      <t>265,</t>
    </r>
    <r>
      <rPr>
        <b/>
        <sz val="11"/>
        <color rgb="FF00B0F0"/>
        <rFont val="맑은 고딕"/>
        <family val="3"/>
        <charset val="129"/>
        <scheme val="minor"/>
      </rPr>
      <t xml:space="preserve"> 14600K</t>
    </r>
    <r>
      <rPr>
        <b/>
        <sz val="11"/>
        <color theme="1"/>
        <rFont val="맑은 고딕"/>
        <family val="3"/>
        <charset val="129"/>
        <scheme val="minor"/>
      </rPr>
      <t>, 13600K(KF)
12700K(KF)</t>
    </r>
    <phoneticPr fontId="3" type="noConversion"/>
  </si>
  <si>
    <r>
      <rPr>
        <b/>
        <sz val="11"/>
        <color rgb="FF00B0F0"/>
        <rFont val="맑은 고딕"/>
        <family val="3"/>
        <charset val="129"/>
        <scheme val="minor"/>
      </rPr>
      <t>245K(KF)</t>
    </r>
    <r>
      <rPr>
        <b/>
        <sz val="11"/>
        <color theme="1"/>
        <rFont val="맑은 고딕"/>
        <family val="3"/>
        <charset val="129"/>
        <scheme val="minor"/>
      </rPr>
      <t>,</t>
    </r>
    <r>
      <rPr>
        <b/>
        <sz val="11"/>
        <color rgb="FF00B0F0"/>
        <rFont val="맑은 고딕"/>
        <family val="3"/>
        <charset val="129"/>
        <scheme val="minor"/>
      </rPr>
      <t xml:space="preserve"> 14400(F)</t>
    </r>
    <r>
      <rPr>
        <b/>
        <sz val="11"/>
        <color theme="1"/>
        <rFont val="맑은 고딕"/>
        <family val="3"/>
        <charset val="129"/>
        <scheme val="minor"/>
      </rPr>
      <t>, 14500, 
14600, 13400(F), 13500</t>
    </r>
    <phoneticPr fontId="3" type="noConversion"/>
  </si>
  <si>
    <r>
      <rPr>
        <b/>
        <sz val="11"/>
        <color rgb="FFC00000"/>
        <rFont val="맑은 고딕"/>
        <family val="3"/>
        <charset val="129"/>
        <scheme val="minor"/>
      </rPr>
      <t>9600X</t>
    </r>
    <r>
      <rPr>
        <b/>
        <sz val="11"/>
        <color theme="1"/>
        <rFont val="맑은 고딕"/>
        <family val="3"/>
        <charset val="129"/>
        <scheme val="minor"/>
      </rPr>
      <t xml:space="preserve">, 5700X3D, 7700, 7600, </t>
    </r>
    <r>
      <rPr>
        <b/>
        <sz val="11"/>
        <color rgb="FFC00000"/>
        <rFont val="맑은 고딕"/>
        <family val="3"/>
        <charset val="129"/>
        <scheme val="minor"/>
      </rPr>
      <t>7800X3D</t>
    </r>
    <r>
      <rPr>
        <b/>
        <sz val="11"/>
        <color theme="1"/>
        <rFont val="맑은 고딕"/>
        <family val="3"/>
        <charset val="129"/>
        <scheme val="minor"/>
      </rPr>
      <t>, 5600X
9600</t>
    </r>
    <phoneticPr fontId="3" type="noConversion"/>
  </si>
  <si>
    <r>
      <rPr>
        <b/>
        <sz val="11"/>
        <color rgb="FFC00000"/>
        <rFont val="맑은 고딕"/>
        <family val="3"/>
        <charset val="129"/>
        <scheme val="minor"/>
      </rPr>
      <t>7500F, 5600</t>
    </r>
    <r>
      <rPr>
        <b/>
        <sz val="11"/>
        <color theme="1"/>
        <rFont val="맑은 고딕"/>
        <family val="3"/>
        <charset val="129"/>
        <scheme val="minor"/>
      </rPr>
      <t xml:space="preserve">
5600G</t>
    </r>
    <phoneticPr fontId="3" type="noConversion"/>
  </si>
  <si>
    <r>
      <t xml:space="preserve">225, 12100(F), 13100(F)
</t>
    </r>
    <r>
      <rPr>
        <b/>
        <sz val="11"/>
        <color rgb="FF00B0F0"/>
        <rFont val="맑은 고딕"/>
        <family val="3"/>
        <charset val="129"/>
        <scheme val="minor"/>
      </rPr>
      <t>14100(F)</t>
    </r>
  </si>
  <si>
    <t>스레드 리퍼 상위 제품</t>
    <phoneticPr fontId="3" type="noConversion"/>
  </si>
  <si>
    <r>
      <rPr>
        <b/>
        <sz val="11"/>
        <color rgb="FFC00000"/>
        <rFont val="맑은 고딕"/>
        <family val="3"/>
        <charset val="129"/>
        <scheme val="minor"/>
      </rPr>
      <t>평균 3W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rgb="FFC00000"/>
        <rFont val="맑은 고딕"/>
        <family val="3"/>
        <charset val="129"/>
        <scheme val="minor"/>
      </rPr>
      <t>(슬롯당)</t>
    </r>
    <r>
      <rPr>
        <sz val="11"/>
        <color theme="1"/>
        <rFont val="맑은 고딕"/>
        <family val="3"/>
        <charset val="129"/>
        <scheme val="minor"/>
      </rPr>
      <t xml:space="preserve">
고용량 및
고성능
메모리는
더 사용함
(2-6W)</t>
    </r>
    <phoneticPr fontId="3" type="noConversion"/>
  </si>
  <si>
    <r>
      <rPr>
        <b/>
        <sz val="11"/>
        <color rgb="FFC00000"/>
        <rFont val="맑은 고딕"/>
        <family val="3"/>
        <charset val="129"/>
        <scheme val="minor"/>
      </rPr>
      <t>M.2 3.0
or SATA
2~8W</t>
    </r>
    <r>
      <rPr>
        <sz val="11"/>
        <color theme="1"/>
        <rFont val="맑은 고딕"/>
        <family val="3"/>
        <charset val="129"/>
        <scheme val="minor"/>
      </rPr>
      <t xml:space="preserve">
내외로
낮은편
(PCIE 4.0은
14W 까지)</t>
    </r>
    <phoneticPr fontId="3" type="noConversion"/>
  </si>
  <si>
    <r>
      <rPr>
        <b/>
        <sz val="11"/>
        <color rgb="FF0070C0"/>
        <rFont val="맑은 고딕"/>
        <family val="3"/>
        <charset val="129"/>
        <scheme val="minor"/>
      </rPr>
      <t>수냉쿨러
12~21W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rgb="FF00B050"/>
        <rFont val="맑은 고딕"/>
        <family val="3"/>
        <charset val="129"/>
        <scheme val="minor"/>
      </rPr>
      <t>공냉쿨러
3~12W</t>
    </r>
    <phoneticPr fontId="3" type="noConversion"/>
  </si>
  <si>
    <r>
      <t xml:space="preserve">대부분의
</t>
    </r>
    <r>
      <rPr>
        <b/>
        <sz val="11"/>
        <color rgb="FFC00000"/>
        <rFont val="맑은 고딕"/>
        <family val="3"/>
        <charset val="129"/>
        <scheme val="minor"/>
      </rPr>
      <t>시스템 팬은
2W 내외</t>
    </r>
    <r>
      <rPr>
        <sz val="11"/>
        <color theme="1"/>
        <rFont val="맑은 고딕"/>
        <family val="3"/>
        <charset val="129"/>
        <scheme val="minor"/>
      </rPr>
      <t xml:space="preserve">
일부 고성능
팬은 3~6W</t>
    </r>
    <phoneticPr fontId="3" type="noConversion"/>
  </si>
  <si>
    <r>
      <t>HDD는
플레터에
따라</t>
    </r>
    <r>
      <rPr>
        <sz val="11"/>
        <color rgb="FFC00000"/>
        <rFont val="맑은 고딕"/>
        <family val="3"/>
        <charset val="129"/>
        <scheme val="minor"/>
      </rPr>
      <t xml:space="preserve"> </t>
    </r>
    <r>
      <rPr>
        <b/>
        <sz val="11"/>
        <color rgb="FFC00000"/>
        <rFont val="맑은 고딕"/>
        <family val="3"/>
        <charset val="129"/>
        <scheme val="minor"/>
      </rPr>
      <t>평균
2~14W(8)</t>
    </r>
    <r>
      <rPr>
        <sz val="11"/>
        <color rgb="FFC00000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>(초기부팅)</t>
    </r>
    <r>
      <rPr>
        <sz val="11"/>
        <color rgb="FFC00000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>기동시에
20W 내외</t>
    </r>
  </si>
  <si>
    <t>9060: 130~150W</t>
    <phoneticPr fontId="3" type="noConversion"/>
  </si>
  <si>
    <t>9060XT: 160~200W</t>
    <phoneticPr fontId="3" type="noConversion"/>
  </si>
  <si>
    <t>4070: 190~230W
A770, 750: 220~240W</t>
    <phoneticPr fontId="3" type="noConversion"/>
  </si>
  <si>
    <r>
      <rPr>
        <b/>
        <sz val="11"/>
        <color rgb="FF00B050"/>
        <rFont val="맑은 고딕"/>
        <family val="3"/>
        <charset val="129"/>
        <scheme val="minor"/>
      </rPr>
      <t>5070: 240~280W</t>
    </r>
    <r>
      <rPr>
        <b/>
        <sz val="11"/>
        <color theme="1"/>
        <rFont val="맑은 고딕"/>
        <family val="3"/>
        <charset val="129"/>
        <scheme val="minor"/>
      </rPr>
      <t xml:space="preserve">
3070: 220~280W</t>
    </r>
    <phoneticPr fontId="3" type="noConversion"/>
  </si>
  <si>
    <r>
      <rPr>
        <b/>
        <sz val="11"/>
        <color rgb="FFC00000"/>
        <rFont val="맑은 고딕"/>
        <family val="3"/>
        <charset val="129"/>
        <scheme val="minor"/>
      </rPr>
      <t>9070: 210~250W</t>
    </r>
    <r>
      <rPr>
        <b/>
        <sz val="11"/>
        <color theme="1"/>
        <rFont val="맑은 고딕"/>
        <family val="3"/>
        <charset val="129"/>
        <scheme val="minor"/>
      </rPr>
      <t xml:space="preserve">
7700XT: 220~270W
6700XT: 200~240W</t>
    </r>
    <phoneticPr fontId="3" type="noConversion"/>
  </si>
  <si>
    <r>
      <rPr>
        <b/>
        <sz val="11"/>
        <color rgb="FF00B050"/>
        <rFont val="맑은 고딕"/>
        <family val="3"/>
        <charset val="129"/>
        <scheme val="minor"/>
      </rPr>
      <t>5060TI: 180~200W</t>
    </r>
    <r>
      <rPr>
        <b/>
        <sz val="11"/>
        <color theme="1"/>
        <rFont val="맑은 고딕"/>
        <family val="3"/>
        <charset val="129"/>
        <scheme val="minor"/>
      </rPr>
      <t xml:space="preserve">
3060TI: 180~210W</t>
    </r>
  </si>
  <si>
    <r>
      <rPr>
        <b/>
        <sz val="11"/>
        <color rgb="FFC00000"/>
        <rFont val="맑은 고딕"/>
        <family val="3"/>
        <charset val="129"/>
        <scheme val="minor"/>
      </rPr>
      <t>7600 : 160~190W</t>
    </r>
    <r>
      <rPr>
        <b/>
        <sz val="11"/>
        <color theme="1"/>
        <rFont val="맑은 고딕"/>
        <family val="3"/>
        <charset val="129"/>
        <scheme val="minor"/>
      </rPr>
      <t xml:space="preserve">
6600XT: 160~190W</t>
    </r>
    <phoneticPr fontId="3" type="noConversion"/>
  </si>
  <si>
    <t>엔비디아 그래픽카드
(게이밍시 최대)</t>
    <phoneticPr fontId="3" type="noConversion"/>
  </si>
  <si>
    <t>AMD 그래픽카드
(게이밍시 최대)</t>
    <phoneticPr fontId="3" type="noConversion"/>
  </si>
  <si>
    <r>
      <rPr>
        <b/>
        <sz val="11"/>
        <color rgb="FF00B050"/>
        <rFont val="맑은 고딕"/>
        <family val="3"/>
        <charset val="129"/>
        <scheme val="minor"/>
      </rPr>
      <t>5090: 560~630W</t>
    </r>
    <r>
      <rPr>
        <b/>
        <sz val="11"/>
        <color theme="1"/>
        <rFont val="맑은 고딕"/>
        <family val="3"/>
        <charset val="129"/>
        <scheme val="minor"/>
      </rPr>
      <t xml:space="preserve">
3090TI: 450~600W</t>
    </r>
    <phoneticPr fontId="3" type="noConversion"/>
  </si>
  <si>
    <t>B580: 130~190W
4060TI: 150~190W
3060: 160~200W</t>
    <phoneticPr fontId="3" type="noConversion"/>
  </si>
  <si>
    <r>
      <rPr>
        <b/>
        <sz val="11"/>
        <color rgb="FF00B050"/>
        <rFont val="맑은 고딕"/>
        <family val="3"/>
        <charset val="129"/>
        <scheme val="minor"/>
      </rPr>
      <t xml:space="preserve">5060: 130~150W
</t>
    </r>
    <r>
      <rPr>
        <b/>
        <sz val="11"/>
        <color theme="1"/>
        <rFont val="맑은 고딕"/>
        <family val="3"/>
        <charset val="129"/>
        <scheme val="minor"/>
      </rPr>
      <t>3050,</t>
    </r>
    <r>
      <rPr>
        <b/>
        <sz val="11"/>
        <color rgb="FF00B050"/>
        <rFont val="맑은 고딕"/>
        <family val="3"/>
        <charset val="129"/>
        <scheme val="minor"/>
      </rPr>
      <t>5050: 130~140W</t>
    </r>
    <r>
      <rPr>
        <b/>
        <sz val="11"/>
        <color theme="1"/>
        <rFont val="맑은 고딕"/>
        <family val="3"/>
        <charset val="129"/>
        <scheme val="minor"/>
      </rPr>
      <t xml:space="preserve">
4060: 115~135W</t>
    </r>
    <phoneticPr fontId="3" type="noConversion"/>
  </si>
  <si>
    <t>일반용량 
(20%)</t>
    <phoneticPr fontId="3" type="noConversion"/>
  </si>
  <si>
    <r>
      <t xml:space="preserve">메인보드의 경우
</t>
    </r>
    <r>
      <rPr>
        <b/>
        <sz val="11"/>
        <color rgb="FFC00000"/>
        <rFont val="맑은 고딕"/>
        <family val="3"/>
        <charset val="129"/>
        <scheme val="minor"/>
      </rPr>
      <t>평균 전력소비는 
20~30W</t>
    </r>
    <r>
      <rPr>
        <sz val="11"/>
        <color theme="1"/>
        <rFont val="맑은 고딕"/>
        <family val="3"/>
        <charset val="129"/>
        <scheme val="minor"/>
      </rPr>
      <t xml:space="preserve">
다만 온도와 모스팻
품질에 따른 전력
편차가 크게는 
40W까지
나는 경우가 있다
(CPU에 공급하는 
전력효율 저하로) 
예제)
H/A 보드 +i3급
=20W
B보드 +5~7급
=30W
X/Y 칩셋 고급보드
=40W</t>
    </r>
    <phoneticPr fontId="3" type="noConversion"/>
  </si>
  <si>
    <t>*적당히 가성비 선택을 원할때
빨간색 최종 용량을 따를것</t>
    <phoneticPr fontId="3" type="noConversion"/>
  </si>
  <si>
    <t>4090: 400~500W</t>
    <phoneticPr fontId="3" type="noConversion"/>
  </si>
  <si>
    <t>235, 12600K(KF), 12400(F), 12500</t>
    <phoneticPr fontId="3" type="noConversion"/>
  </si>
  <si>
    <t>수랭</t>
  </si>
  <si>
    <t>저장장치
M.2 (3.0) or SATA</t>
    <phoneticPr fontId="3" type="noConversion"/>
  </si>
  <si>
    <t xml:space="preserve"> 9900X3D 
7950X3D, 7700X, 5800X</t>
    <phoneticPr fontId="3" type="noConversion"/>
  </si>
  <si>
    <r>
      <rPr>
        <b/>
        <sz val="11"/>
        <color rgb="FFC00000"/>
        <rFont val="맑은 고딕"/>
        <family val="3"/>
        <charset val="129"/>
        <scheme val="minor"/>
      </rPr>
      <t>9700X</t>
    </r>
    <r>
      <rPr>
        <b/>
        <sz val="11"/>
        <color theme="1"/>
        <rFont val="맑은 고딕"/>
        <family val="3"/>
        <charset val="129"/>
        <scheme val="minor"/>
      </rPr>
      <t xml:space="preserve">, 7900X3D
</t>
    </r>
    <r>
      <rPr>
        <b/>
        <sz val="11"/>
        <color rgb="FFC00000"/>
        <rFont val="맑은 고딕"/>
        <family val="3"/>
        <charset val="129"/>
        <scheme val="minor"/>
      </rPr>
      <t>9800X3D</t>
    </r>
    <r>
      <rPr>
        <b/>
        <sz val="11"/>
        <color theme="1"/>
        <rFont val="맑은 고딕"/>
        <family val="3"/>
        <charset val="129"/>
        <scheme val="minor"/>
      </rPr>
      <t>, 7900, 7600X</t>
    </r>
    <phoneticPr fontId="3" type="noConversion"/>
  </si>
  <si>
    <t>휴대폰 2~15W</t>
    <phoneticPr fontId="3" type="noConversion"/>
  </si>
  <si>
    <t>캡처보드 20~25W</t>
    <phoneticPr fontId="3" type="noConversion"/>
  </si>
  <si>
    <t>헤드셋 1~2W</t>
    <phoneticPr fontId="3" type="noConversion"/>
  </si>
  <si>
    <t>*최종합이 500W 이하일때는
500W 파워로 선택할것</t>
    <phoneticPr fontId="3" type="noConversion"/>
  </si>
  <si>
    <r>
      <t>60~</t>
    </r>
    <r>
      <rPr>
        <b/>
        <sz val="11"/>
        <color rgb="FF7030A0"/>
        <rFont val="맑은 고딕"/>
        <family val="3"/>
        <charset val="129"/>
        <scheme val="minor"/>
      </rPr>
      <t>90W</t>
    </r>
  </si>
  <si>
    <r>
      <t>90~</t>
    </r>
    <r>
      <rPr>
        <b/>
        <sz val="11"/>
        <color rgb="FF7030A0"/>
        <rFont val="맑은 고딕"/>
        <family val="3"/>
        <charset val="129"/>
        <scheme val="minor"/>
      </rPr>
      <t>120W</t>
    </r>
    <phoneticPr fontId="3" type="noConversion"/>
  </si>
  <si>
    <r>
      <t>120~</t>
    </r>
    <r>
      <rPr>
        <b/>
        <sz val="11"/>
        <color rgb="FF7030A0"/>
        <rFont val="맑은 고딕"/>
        <family val="3"/>
        <charset val="129"/>
        <scheme val="minor"/>
      </rPr>
      <t>150W</t>
    </r>
    <phoneticPr fontId="3" type="noConversion"/>
  </si>
  <si>
    <r>
      <t>150~</t>
    </r>
    <r>
      <rPr>
        <b/>
        <sz val="11"/>
        <color rgb="FF7030A0"/>
        <rFont val="맑은 고딕"/>
        <family val="3"/>
        <charset val="129"/>
        <scheme val="minor"/>
      </rPr>
      <t>180W</t>
    </r>
    <phoneticPr fontId="3" type="noConversion"/>
  </si>
  <si>
    <r>
      <t>180~</t>
    </r>
    <r>
      <rPr>
        <b/>
        <sz val="11"/>
        <color rgb="FF7030A0"/>
        <rFont val="맑은 고딕"/>
        <family val="3"/>
        <charset val="129"/>
        <scheme val="minor"/>
      </rPr>
      <t>210W</t>
    </r>
    <phoneticPr fontId="3" type="noConversion"/>
  </si>
  <si>
    <r>
      <t>210~</t>
    </r>
    <r>
      <rPr>
        <b/>
        <sz val="11"/>
        <color rgb="FF7030A0"/>
        <rFont val="맑은 고딕"/>
        <family val="3"/>
        <charset val="129"/>
        <scheme val="minor"/>
      </rPr>
      <t>240W</t>
    </r>
    <phoneticPr fontId="3" type="noConversion"/>
  </si>
  <si>
    <r>
      <t>240~</t>
    </r>
    <r>
      <rPr>
        <b/>
        <sz val="11"/>
        <color rgb="FF7030A0"/>
        <rFont val="맑은 고딕"/>
        <family val="3"/>
        <charset val="129"/>
        <scheme val="minor"/>
      </rPr>
      <t>270W</t>
    </r>
    <phoneticPr fontId="3" type="noConversion"/>
  </si>
  <si>
    <r>
      <t>270~</t>
    </r>
    <r>
      <rPr>
        <b/>
        <sz val="11"/>
        <color rgb="FF7030A0"/>
        <rFont val="맑은 고딕"/>
        <family val="3"/>
        <charset val="129"/>
        <scheme val="minor"/>
      </rPr>
      <t>300W</t>
    </r>
    <phoneticPr fontId="3" type="noConversion"/>
  </si>
  <si>
    <r>
      <t>300W~</t>
    </r>
    <r>
      <rPr>
        <b/>
        <sz val="11"/>
        <color rgb="FF7030A0"/>
        <rFont val="맑은 고딕"/>
        <family val="3"/>
        <charset val="129"/>
        <scheme val="minor"/>
      </rPr>
      <t>350W</t>
    </r>
    <phoneticPr fontId="3" type="noConversion"/>
  </si>
  <si>
    <r>
      <t>350~</t>
    </r>
    <r>
      <rPr>
        <b/>
        <sz val="11"/>
        <color rgb="FF7030A0"/>
        <rFont val="맑은 고딕"/>
        <family val="3"/>
        <charset val="129"/>
        <scheme val="minor"/>
      </rPr>
      <t>400W</t>
    </r>
    <phoneticPr fontId="3" type="noConversion"/>
  </si>
  <si>
    <r>
      <t>400W~</t>
    </r>
    <r>
      <rPr>
        <b/>
        <sz val="11"/>
        <color rgb="FF7030A0"/>
        <rFont val="맑은 고딕"/>
        <family val="3"/>
        <charset val="129"/>
        <scheme val="minor"/>
      </rPr>
      <t>500W</t>
    </r>
    <phoneticPr fontId="3" type="noConversion"/>
  </si>
  <si>
    <r>
      <t>500W 급 초과
(</t>
    </r>
    <r>
      <rPr>
        <b/>
        <sz val="11"/>
        <color rgb="FF7030A0"/>
        <rFont val="맑은 고딕"/>
        <family val="3"/>
        <charset val="129"/>
        <scheme val="minor"/>
      </rPr>
      <t>600W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3" type="noConversion"/>
  </si>
  <si>
    <t>800W 이상의 파워를 고를때는 무조건 골드 가는게 이득이다 (800W 브론즈 스탠다드급 비교시 전기료 절감 효과가 큼)</t>
    <phoneticPr fontId="3" type="noConversion"/>
  </si>
  <si>
    <t>7900XTX: 340~440W</t>
    <phoneticPr fontId="3" type="noConversion"/>
  </si>
  <si>
    <t>4080: 320~380W 
3080: 320~380W</t>
    <phoneticPr fontId="3" type="noConversion"/>
  </si>
  <si>
    <r>
      <rPr>
        <b/>
        <sz val="11"/>
        <color rgb="FF00B050"/>
        <rFont val="맑은 고딕"/>
        <family val="3"/>
        <charset val="129"/>
        <scheme val="minor"/>
      </rPr>
      <t>5070TI: 290~320W</t>
    </r>
    <r>
      <rPr>
        <b/>
        <sz val="11"/>
        <color theme="1"/>
        <rFont val="맑은 고딕"/>
        <family val="3"/>
        <charset val="129"/>
        <scheme val="minor"/>
      </rPr>
      <t xml:space="preserve">
4070TI: 240~350W
3070TI: 280~320W</t>
    </r>
  </si>
  <si>
    <r>
      <rPr>
        <b/>
        <sz val="11"/>
        <color rgb="FFC00000"/>
        <rFont val="맑은 고딕"/>
        <family val="3"/>
        <charset val="129"/>
        <scheme val="minor"/>
      </rPr>
      <t>9070XT: 310~360W</t>
    </r>
    <r>
      <rPr>
        <b/>
        <sz val="11"/>
        <color theme="1"/>
        <rFont val="맑은 고딕"/>
        <family val="3"/>
        <charset val="129"/>
        <scheme val="minor"/>
      </rPr>
      <t xml:space="preserve">
6900XT: 300~380W</t>
    </r>
    <phoneticPr fontId="3" type="noConversion"/>
  </si>
  <si>
    <r>
      <rPr>
        <b/>
        <sz val="11"/>
        <color rgb="FF00B050"/>
        <rFont val="맑은 고딕"/>
        <family val="3"/>
        <charset val="129"/>
        <scheme val="minor"/>
      </rPr>
      <t>5080: 350~410W</t>
    </r>
    <r>
      <rPr>
        <b/>
        <sz val="11"/>
        <color theme="1"/>
        <rFont val="맑은 고딕"/>
        <family val="3"/>
        <charset val="129"/>
        <scheme val="minor"/>
      </rPr>
      <t xml:space="preserve">
3080TI: 320~400W
3090: 350~400W</t>
    </r>
    <phoneticPr fontId="3" type="noConversion"/>
  </si>
  <si>
    <t>고효율 저소음 권장용량 
(여유 약 35% 이상)</t>
    <phoneticPr fontId="3" type="noConversion"/>
  </si>
  <si>
    <r>
      <t xml:space="preserve">* </t>
    </r>
    <r>
      <rPr>
        <sz val="11"/>
        <color rgb="FF0070C0"/>
        <rFont val="맑은 고딕"/>
        <family val="3"/>
        <charset val="129"/>
        <scheme val="minor"/>
      </rPr>
      <t>전기료 절감효과 + 소음 감소 효과</t>
    </r>
    <r>
      <rPr>
        <sz val="11"/>
        <color theme="1"/>
        <rFont val="맑은 고딕"/>
        <family val="2"/>
        <charset val="129"/>
        <scheme val="minor"/>
      </rPr>
      <t xml:space="preserve">를 원할때 
</t>
    </r>
    <r>
      <rPr>
        <sz val="11"/>
        <color rgb="FF0070C0"/>
        <rFont val="맑은 고딕"/>
        <family val="3"/>
        <charset val="129"/>
        <scheme val="minor"/>
      </rPr>
      <t>파란색 최종 용량</t>
    </r>
    <r>
      <rPr>
        <sz val="11"/>
        <color theme="1"/>
        <rFont val="맑은 고딕"/>
        <family val="2"/>
        <charset val="129"/>
        <scheme val="minor"/>
      </rPr>
      <t>에 따를것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</si>
</sst>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176" formatCode="_-[$₩-412]* #,##0_-;\-[$₩-412]* #,##0_-;_-[$₩-412]* &quot;-&quot;??_-;_-@_-"/>
    <numFmt numFmtId="177" formatCode="0&quot;W&quot;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C00000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  <font>
      <b/>
      <sz val="11"/>
      <color rgb="FF9C0006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B0F0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00B05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C00000"/>
      <name val="맑은 고딕"/>
      <family val="2"/>
      <charset val="129"/>
      <scheme val="minor"/>
    </font>
    <font>
      <b/>
      <sz val="11"/>
      <color rgb="FF7030A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</borders>
  <cellStyleXfs count="4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1" applyNumberFormat="0" applyFont="0" applyAlignment="0" applyProtection="0">
      <alignment vertical="center"/>
    </xf>
  </cellStyleXfs>
  <cellXfs count="67">
    <xf numFmtId="0" fontId="0" fillId="0" borderId="0" xfId="0">
      <alignment vertical="center"/>
    </xf>
    <xf numFmtId="177" fontId="4" fillId="0" borderId="0" xfId="0" applyNumberFormat="1" applyFont="1">
      <alignment vertical="center"/>
    </xf>
    <xf numFmtId="0" fontId="6" fillId="3" borderId="3" xfId="3" applyFont="1" applyBorder="1" applyAlignment="1">
      <alignment horizontal="center" vertical="center" wrapText="1"/>
    </xf>
    <xf numFmtId="0" fontId="6" fillId="3" borderId="4" xfId="3" applyFont="1" applyBorder="1" applyAlignment="1">
      <alignment horizontal="center" vertical="center" wrapText="1"/>
    </xf>
    <xf numFmtId="0" fontId="6" fillId="3" borderId="5" xfId="3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1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76" fontId="7" fillId="0" borderId="2" xfId="1" applyNumberFormat="1" applyFont="1" applyBorder="1" applyAlignment="1">
      <alignment horizontal="center" vertical="center" wrapText="1"/>
    </xf>
    <xf numFmtId="176" fontId="7" fillId="0" borderId="7" xfId="0" applyNumberFormat="1" applyFont="1" applyBorder="1" applyAlignment="1">
      <alignment horizontal="center" vertical="center"/>
    </xf>
    <xf numFmtId="176" fontId="7" fillId="0" borderId="7" xfId="0" applyNumberFormat="1" applyFont="1" applyBorder="1">
      <alignment vertical="center"/>
    </xf>
    <xf numFmtId="42" fontId="7" fillId="0" borderId="2" xfId="1" applyFont="1" applyBorder="1" applyAlignment="1">
      <alignment horizontal="center" vertical="center"/>
    </xf>
    <xf numFmtId="0" fontId="7" fillId="0" borderId="2" xfId="1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76" fontId="7" fillId="0" borderId="9" xfId="1" applyNumberFormat="1" applyFont="1" applyBorder="1" applyAlignment="1">
      <alignment horizontal="center" vertical="center"/>
    </xf>
    <xf numFmtId="42" fontId="7" fillId="0" borderId="9" xfId="1" applyFont="1" applyBorder="1" applyAlignment="1">
      <alignment horizontal="center" vertical="center"/>
    </xf>
    <xf numFmtId="0" fontId="7" fillId="0" borderId="9" xfId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0" fontId="12" fillId="2" borderId="3" xfId="2" applyFont="1" applyBorder="1" applyAlignment="1">
      <alignment horizontal="center" vertical="center"/>
    </xf>
    <xf numFmtId="0" fontId="12" fillId="2" borderId="11" xfId="2" applyFont="1" applyBorder="1" applyAlignment="1">
      <alignment horizontal="center" vertical="center"/>
    </xf>
    <xf numFmtId="0" fontId="12" fillId="2" borderId="11" xfId="2" applyFont="1" applyBorder="1" applyAlignment="1">
      <alignment horizontal="center" vertical="center" wrapText="1"/>
    </xf>
    <xf numFmtId="0" fontId="12" fillId="2" borderId="12" xfId="2" applyFont="1" applyBorder="1" applyAlignment="1">
      <alignment horizontal="center" vertical="center" wrapText="1"/>
    </xf>
    <xf numFmtId="0" fontId="6" fillId="3" borderId="13" xfId="3" applyFont="1" applyBorder="1" applyAlignment="1">
      <alignment horizontal="center" vertical="center"/>
    </xf>
    <xf numFmtId="0" fontId="7" fillId="4" borderId="14" xfId="0" applyFont="1" applyFill="1" applyBorder="1" applyAlignment="1" applyProtection="1">
      <alignment horizontal="center" vertical="center"/>
      <protection locked="0"/>
    </xf>
    <xf numFmtId="0" fontId="7" fillId="4" borderId="14" xfId="0" applyFont="1" applyFill="1" applyBorder="1" applyAlignment="1" applyProtection="1">
      <alignment horizontal="center" vertical="center" wrapText="1"/>
      <protection locked="0"/>
    </xf>
    <xf numFmtId="0" fontId="7" fillId="4" borderId="14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14" xfId="1" applyNumberFormat="1" applyFont="1" applyFill="1" applyBorder="1" applyAlignment="1" applyProtection="1">
      <alignment horizontal="center" vertical="center"/>
      <protection locked="0"/>
    </xf>
    <xf numFmtId="0" fontId="6" fillId="3" borderId="6" xfId="3" applyFont="1" applyBorder="1" applyAlignment="1">
      <alignment horizontal="center" vertical="center"/>
    </xf>
    <xf numFmtId="177" fontId="7" fillId="0" borderId="15" xfId="0" applyNumberFormat="1" applyFont="1" applyBorder="1" applyAlignment="1">
      <alignment horizontal="center" vertical="center" wrapText="1"/>
    </xf>
    <xf numFmtId="177" fontId="7" fillId="0" borderId="15" xfId="0" applyNumberFormat="1" applyFont="1" applyBorder="1" applyAlignment="1">
      <alignment horizontal="center" vertical="center"/>
    </xf>
    <xf numFmtId="0" fontId="13" fillId="3" borderId="8" xfId="3" applyFont="1" applyBorder="1" applyAlignment="1">
      <alignment horizontal="center" vertical="center"/>
    </xf>
    <xf numFmtId="177" fontId="5" fillId="0" borderId="9" xfId="0" applyNumberFormat="1" applyFont="1" applyBorder="1" applyAlignment="1">
      <alignment horizontal="center" vertical="center"/>
    </xf>
    <xf numFmtId="0" fontId="13" fillId="3" borderId="9" xfId="3" applyFont="1" applyBorder="1" applyAlignment="1">
      <alignment horizontal="center" vertical="center" wrapText="1"/>
    </xf>
    <xf numFmtId="42" fontId="5" fillId="0" borderId="9" xfId="1" applyFont="1" applyBorder="1">
      <alignment vertical="center"/>
    </xf>
    <xf numFmtId="2" fontId="5" fillId="0" borderId="9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0" fontId="5" fillId="0" borderId="10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2" xfId="0" applyNumberFormat="1" applyFont="1" applyBorder="1">
      <alignment vertical="center"/>
    </xf>
    <xf numFmtId="0" fontId="6" fillId="0" borderId="2" xfId="1" applyNumberFormat="1" applyFont="1" applyBorder="1" applyAlignment="1">
      <alignment horizontal="center" vertical="center" wrapText="1"/>
    </xf>
    <xf numFmtId="0" fontId="15" fillId="0" borderId="2" xfId="1" applyNumberFormat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177" fontId="19" fillId="0" borderId="9" xfId="0" applyNumberFormat="1" applyFont="1" applyBorder="1" applyAlignment="1">
      <alignment horizontal="center" vertical="center" wrapText="1"/>
    </xf>
    <xf numFmtId="177" fontId="20" fillId="0" borderId="9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7" fontId="7" fillId="0" borderId="16" xfId="0" applyNumberFormat="1" applyFont="1" applyBorder="1" applyAlignment="1">
      <alignment horizontal="center" vertical="center"/>
    </xf>
  </cellXfs>
  <cellStyles count="4">
    <cellStyle name="나쁨" xfId="2" builtinId="27"/>
    <cellStyle name="메모" xfId="3" builtinId="10"/>
    <cellStyle name="통화 [0]" xfId="1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2"/>
  <sheetViews>
    <sheetView tabSelected="1" workbookViewId="0">
      <selection activeCell="N13" sqref="N13"/>
    </sheetView>
  </sheetViews>
  <sheetFormatPr defaultRowHeight="16.5" x14ac:dyDescent="0.3"/>
  <cols>
    <col min="1" max="1" width="3.875" customWidth="1"/>
    <col min="2" max="2" width="15.75" customWidth="1"/>
    <col min="3" max="3" width="23.125" customWidth="1"/>
    <col min="4" max="4" width="24" customWidth="1"/>
    <col min="5" max="5" width="17.25" customWidth="1"/>
    <col min="6" max="6" width="10.25" customWidth="1"/>
    <col min="7" max="7" width="22.125" customWidth="1"/>
    <col min="8" max="8" width="20.5" customWidth="1"/>
    <col min="9" max="11" width="18" customWidth="1"/>
  </cols>
  <sheetData>
    <row r="1" spans="2:14" ht="33.75" thickTop="1" x14ac:dyDescent="0.3">
      <c r="B1" s="2" t="s">
        <v>18</v>
      </c>
      <c r="C1" s="3" t="s">
        <v>20</v>
      </c>
      <c r="D1" s="3" t="s">
        <v>21</v>
      </c>
      <c r="E1" s="3" t="s">
        <v>0</v>
      </c>
      <c r="F1" s="3" t="s">
        <v>1</v>
      </c>
      <c r="G1" s="3" t="s">
        <v>53</v>
      </c>
      <c r="H1" s="3" t="s">
        <v>54</v>
      </c>
      <c r="I1" s="3" t="s">
        <v>2</v>
      </c>
      <c r="J1" s="3" t="s">
        <v>3</v>
      </c>
      <c r="K1" s="4" t="s">
        <v>4</v>
      </c>
      <c r="N1" s="5"/>
    </row>
    <row r="2" spans="2:14" ht="30" customHeight="1" x14ac:dyDescent="0.3">
      <c r="B2" s="46" t="s">
        <v>82</v>
      </c>
      <c r="C2" s="6"/>
      <c r="D2" s="7" t="s">
        <v>19</v>
      </c>
      <c r="E2" s="8" t="s">
        <v>59</v>
      </c>
      <c r="F2" s="8" t="s">
        <v>41</v>
      </c>
      <c r="G2" s="56" t="s">
        <v>55</v>
      </c>
      <c r="H2" s="52"/>
      <c r="I2" s="51" t="s">
        <v>43</v>
      </c>
      <c r="J2" s="10" t="s">
        <v>42</v>
      </c>
      <c r="K2" s="11" t="s">
        <v>17</v>
      </c>
      <c r="N2" s="5"/>
    </row>
    <row r="3" spans="2:14" ht="30" customHeight="1" x14ac:dyDescent="0.3">
      <c r="B3" s="46" t="s">
        <v>81</v>
      </c>
      <c r="C3" s="6"/>
      <c r="D3" s="7"/>
      <c r="E3" s="8"/>
      <c r="F3" s="8"/>
      <c r="G3" s="56" t="s">
        <v>61</v>
      </c>
      <c r="H3" s="52"/>
      <c r="I3" s="51"/>
      <c r="J3" s="10"/>
      <c r="K3" s="11" t="s">
        <v>68</v>
      </c>
      <c r="N3" s="5"/>
    </row>
    <row r="4" spans="2:14" ht="43.5" customHeight="1" x14ac:dyDescent="0.3">
      <c r="B4" s="46" t="s">
        <v>80</v>
      </c>
      <c r="C4" s="6"/>
      <c r="D4" s="7"/>
      <c r="E4" s="8"/>
      <c r="F4" s="8"/>
      <c r="G4" s="56" t="s">
        <v>88</v>
      </c>
      <c r="H4" s="52" t="s">
        <v>84</v>
      </c>
      <c r="I4" s="51"/>
      <c r="J4" s="10"/>
      <c r="K4" s="11" t="s">
        <v>69</v>
      </c>
      <c r="N4" s="5"/>
    </row>
    <row r="5" spans="2:14" ht="43.5" customHeight="1" x14ac:dyDescent="0.3">
      <c r="B5" s="46" t="s">
        <v>79</v>
      </c>
      <c r="C5" s="7" t="s">
        <v>40</v>
      </c>
      <c r="D5" s="12"/>
      <c r="E5" s="8"/>
      <c r="F5" s="8"/>
      <c r="G5" s="53" t="s">
        <v>85</v>
      </c>
      <c r="H5" s="53" t="s">
        <v>87</v>
      </c>
      <c r="I5" s="9"/>
      <c r="J5" s="10"/>
      <c r="K5" s="14" t="s">
        <v>5</v>
      </c>
      <c r="N5" s="5"/>
    </row>
    <row r="6" spans="2:14" ht="43.5" customHeight="1" x14ac:dyDescent="0.3">
      <c r="B6" s="45" t="s">
        <v>78</v>
      </c>
      <c r="C6" s="7"/>
      <c r="D6" s="12"/>
      <c r="E6" s="8"/>
      <c r="F6" s="8"/>
      <c r="G6" s="53" t="s">
        <v>86</v>
      </c>
      <c r="H6" s="53" t="s">
        <v>15</v>
      </c>
      <c r="I6" s="9"/>
      <c r="J6" s="10"/>
      <c r="K6" s="14" t="s">
        <v>6</v>
      </c>
      <c r="N6" s="5"/>
    </row>
    <row r="7" spans="2:14" ht="43.5" customHeight="1" x14ac:dyDescent="0.3">
      <c r="B7" s="45" t="s">
        <v>77</v>
      </c>
      <c r="C7" s="48"/>
      <c r="D7" s="49" t="s">
        <v>32</v>
      </c>
      <c r="E7" s="8"/>
      <c r="F7" s="8"/>
      <c r="G7" s="53" t="s">
        <v>49</v>
      </c>
      <c r="H7" s="53" t="s">
        <v>16</v>
      </c>
      <c r="I7" s="9"/>
      <c r="J7" s="10"/>
      <c r="K7" s="14" t="s">
        <v>7</v>
      </c>
      <c r="N7" s="5"/>
    </row>
    <row r="8" spans="2:14" ht="43.5" customHeight="1" x14ac:dyDescent="0.3">
      <c r="B8" s="45" t="s">
        <v>76</v>
      </c>
      <c r="C8" s="49" t="s">
        <v>33</v>
      </c>
      <c r="D8" s="49" t="s">
        <v>34</v>
      </c>
      <c r="E8" s="8"/>
      <c r="F8" s="8"/>
      <c r="G8" s="53" t="s">
        <v>48</v>
      </c>
      <c r="H8" s="53" t="s">
        <v>50</v>
      </c>
      <c r="I8" s="9"/>
      <c r="J8" s="10"/>
      <c r="K8" s="15" t="s">
        <v>8</v>
      </c>
      <c r="N8" s="5"/>
    </row>
    <row r="9" spans="2:14" ht="43.5" customHeight="1" x14ac:dyDescent="0.3">
      <c r="B9" s="45" t="s">
        <v>75</v>
      </c>
      <c r="C9" s="49" t="s">
        <v>30</v>
      </c>
      <c r="D9" s="49" t="s">
        <v>31</v>
      </c>
      <c r="E9" s="8"/>
      <c r="F9" s="8"/>
      <c r="G9" s="53" t="s">
        <v>51</v>
      </c>
      <c r="H9" s="54" t="s">
        <v>47</v>
      </c>
      <c r="I9" s="9" t="s">
        <v>44</v>
      </c>
      <c r="J9" s="10" t="s">
        <v>45</v>
      </c>
      <c r="K9" s="14" t="s">
        <v>67</v>
      </c>
      <c r="N9" s="5"/>
    </row>
    <row r="10" spans="2:14" ht="43.5" customHeight="1" x14ac:dyDescent="0.3">
      <c r="B10" s="45" t="s">
        <v>74</v>
      </c>
      <c r="C10" s="49" t="s">
        <v>65</v>
      </c>
      <c r="D10" s="49" t="s">
        <v>35</v>
      </c>
      <c r="E10" s="8"/>
      <c r="F10" s="8"/>
      <c r="G10" s="53" t="s">
        <v>56</v>
      </c>
      <c r="H10" s="53" t="s">
        <v>52</v>
      </c>
      <c r="I10" s="17"/>
      <c r="J10" s="18"/>
      <c r="K10" s="19" t="s">
        <v>9</v>
      </c>
      <c r="N10" s="5"/>
    </row>
    <row r="11" spans="2:14" ht="43.5" customHeight="1" x14ac:dyDescent="0.3">
      <c r="B11" s="45" t="s">
        <v>73</v>
      </c>
      <c r="C11" s="49" t="s">
        <v>66</v>
      </c>
      <c r="D11" s="49" t="s">
        <v>36</v>
      </c>
      <c r="E11" s="8"/>
      <c r="F11" s="8"/>
      <c r="G11" s="53" t="s">
        <v>57</v>
      </c>
      <c r="H11" s="55" t="s">
        <v>46</v>
      </c>
      <c r="I11" s="17"/>
      <c r="J11" s="18"/>
      <c r="K11" s="14" t="s">
        <v>10</v>
      </c>
      <c r="N11" s="5"/>
    </row>
    <row r="12" spans="2:14" ht="43.5" customHeight="1" x14ac:dyDescent="0.3">
      <c r="B12" s="45" t="s">
        <v>72</v>
      </c>
      <c r="C12" s="49" t="s">
        <v>37</v>
      </c>
      <c r="D12" s="49" t="s">
        <v>62</v>
      </c>
      <c r="E12" s="8"/>
      <c r="F12" s="8"/>
      <c r="G12" s="13"/>
      <c r="H12" s="16"/>
      <c r="I12" s="17"/>
      <c r="J12" s="18"/>
      <c r="K12" s="14" t="s">
        <v>11</v>
      </c>
      <c r="N12" s="5"/>
    </row>
    <row r="13" spans="2:14" ht="35.25" customHeight="1" thickBot="1" x14ac:dyDescent="0.35">
      <c r="B13" s="47" t="s">
        <v>71</v>
      </c>
      <c r="C13" s="50" t="s">
        <v>38</v>
      </c>
      <c r="D13" s="50" t="s">
        <v>39</v>
      </c>
      <c r="E13" s="20"/>
      <c r="F13" s="20"/>
      <c r="G13" s="21"/>
      <c r="H13" s="22"/>
      <c r="I13" s="23"/>
      <c r="J13" s="24"/>
      <c r="K13" s="25" t="s">
        <v>14</v>
      </c>
      <c r="N13" s="5"/>
    </row>
    <row r="14" spans="2:14" ht="17.25" thickTop="1" x14ac:dyDescent="0.3"/>
    <row r="15" spans="2:14" ht="17.25" thickBot="1" x14ac:dyDescent="0.35"/>
    <row r="16" spans="2:14" ht="34.5" thickTop="1" thickBot="1" x14ac:dyDescent="0.35">
      <c r="B16" s="26" t="s">
        <v>24</v>
      </c>
      <c r="C16" s="27" t="s">
        <v>25</v>
      </c>
      <c r="D16" s="27" t="s">
        <v>0</v>
      </c>
      <c r="E16" s="27" t="s">
        <v>1</v>
      </c>
      <c r="F16" s="27" t="s">
        <v>22</v>
      </c>
      <c r="G16" s="27" t="s">
        <v>2</v>
      </c>
      <c r="H16" s="27" t="s">
        <v>23</v>
      </c>
      <c r="I16" s="28" t="s">
        <v>64</v>
      </c>
      <c r="J16" s="28" t="s">
        <v>26</v>
      </c>
      <c r="K16" s="28" t="s">
        <v>27</v>
      </c>
      <c r="L16" s="29" t="s">
        <v>28</v>
      </c>
    </row>
    <row r="17" spans="2:13" ht="21.75" thickTop="1" thickBot="1" x14ac:dyDescent="0.35">
      <c r="B17" s="30" t="s">
        <v>29</v>
      </c>
      <c r="C17" s="31">
        <v>240</v>
      </c>
      <c r="D17" s="31">
        <v>40</v>
      </c>
      <c r="E17" s="32">
        <v>2</v>
      </c>
      <c r="F17" s="32">
        <v>600</v>
      </c>
      <c r="G17" s="33" t="s">
        <v>63</v>
      </c>
      <c r="H17" s="34">
        <v>7</v>
      </c>
      <c r="I17" s="33">
        <v>0</v>
      </c>
      <c r="J17" s="33">
        <v>2</v>
      </c>
      <c r="K17" s="33">
        <v>0</v>
      </c>
      <c r="L17" s="33">
        <v>20</v>
      </c>
      <c r="M17" s="1"/>
    </row>
    <row r="18" spans="2:13" ht="17.25" thickTop="1" x14ac:dyDescent="0.3">
      <c r="B18" s="35" t="s">
        <v>12</v>
      </c>
      <c r="C18" s="36">
        <f>C17</f>
        <v>240</v>
      </c>
      <c r="D18" s="36">
        <f>D17</f>
        <v>40</v>
      </c>
      <c r="E18" s="37">
        <f>LEFT(E17,1)*3</f>
        <v>6</v>
      </c>
      <c r="F18" s="37">
        <f>F17*1</f>
        <v>600</v>
      </c>
      <c r="G18" s="37">
        <f>IF(G17="수랭",21,12)</f>
        <v>21</v>
      </c>
      <c r="H18" s="37">
        <f>H17*2</f>
        <v>14</v>
      </c>
      <c r="I18" s="37">
        <f>LEFT(I17,1)*6</f>
        <v>0</v>
      </c>
      <c r="J18" s="37">
        <f>LEFT(J17,1)*10</f>
        <v>20</v>
      </c>
      <c r="K18" s="37">
        <f>LEFT(K17,1)*20</f>
        <v>0</v>
      </c>
      <c r="L18" s="66">
        <f>L17</f>
        <v>20</v>
      </c>
    </row>
    <row r="19" spans="2:13" ht="35.25" thickBot="1" x14ac:dyDescent="0.35">
      <c r="B19" s="38" t="s">
        <v>13</v>
      </c>
      <c r="C19" s="39">
        <f>SUM(C18:L18)</f>
        <v>961</v>
      </c>
      <c r="D19" s="40" t="s">
        <v>89</v>
      </c>
      <c r="E19" s="62">
        <f>(ROUND(((C19*135%)),-2))+50</f>
        <v>1350</v>
      </c>
      <c r="F19" s="40" t="s">
        <v>58</v>
      </c>
      <c r="G19" s="61">
        <f>ROUND(((C19*120%)),-2)</f>
        <v>1200</v>
      </c>
      <c r="H19" s="41"/>
      <c r="I19" s="41"/>
      <c r="J19" s="42"/>
      <c r="K19" s="43"/>
      <c r="L19" s="44"/>
    </row>
    <row r="20" spans="2:13" ht="17.25" thickTop="1" x14ac:dyDescent="0.3">
      <c r="C20" s="60" t="s">
        <v>90</v>
      </c>
      <c r="D20" s="58"/>
      <c r="F20" s="60" t="s">
        <v>60</v>
      </c>
      <c r="G20" s="58"/>
      <c r="I20" s="63" t="s">
        <v>70</v>
      </c>
      <c r="J20" s="64"/>
    </row>
    <row r="21" spans="2:13" x14ac:dyDescent="0.3">
      <c r="C21" s="59"/>
      <c r="D21" s="59"/>
      <c r="F21" s="59"/>
      <c r="G21" s="59"/>
      <c r="I21" s="65"/>
      <c r="J21" s="65"/>
    </row>
    <row r="22" spans="2:13" x14ac:dyDescent="0.3">
      <c r="C22" s="57" t="s">
        <v>83</v>
      </c>
      <c r="D22" s="57"/>
      <c r="E22" s="57"/>
      <c r="F22" s="57"/>
      <c r="G22" s="57"/>
      <c r="H22" s="57"/>
      <c r="I22" s="57"/>
      <c r="J22" s="57"/>
    </row>
  </sheetData>
  <mergeCells count="10">
    <mergeCell ref="C20:D21"/>
    <mergeCell ref="F20:G21"/>
    <mergeCell ref="I20:J21"/>
    <mergeCell ref="C22:J22"/>
    <mergeCell ref="E2:E13"/>
    <mergeCell ref="F2:F13"/>
    <mergeCell ref="I2:I8"/>
    <mergeCell ref="J2:J8"/>
    <mergeCell ref="I9:I13"/>
    <mergeCell ref="J9:J13"/>
  </mergeCells>
  <phoneticPr fontId="3" type="noConversion"/>
  <dataValidations count="9">
    <dataValidation type="whole" allowBlank="1" showInputMessage="1" showErrorMessage="1" sqref="L17" xr:uid="{14CBD612-1061-47A0-803F-4B57AB096DFC}">
      <formula1>0</formula1>
      <formula2>60</formula2>
    </dataValidation>
    <dataValidation type="list" allowBlank="1" showInputMessage="1" showErrorMessage="1" sqref="C17" xr:uid="{12203235-B444-427D-B69A-CA4B69CCABEF}">
      <formula1>"90,120,150,180,210,240,270,500"</formula1>
    </dataValidation>
    <dataValidation type="list" allowBlank="1" showInputMessage="1" showErrorMessage="1" sqref="D17" xr:uid="{8971E727-7F7B-440F-B3C6-D41248360CFE}">
      <formula1>"20,30,40"</formula1>
    </dataValidation>
    <dataValidation type="list" allowBlank="1" showInputMessage="1" showErrorMessage="1" sqref="E17" xr:uid="{F08BDD06-3C72-4F0D-BAAB-2FA065F364A5}">
      <formula1>"1,2,3,4"</formula1>
    </dataValidation>
    <dataValidation type="list" allowBlank="1" showInputMessage="1" showErrorMessage="1" sqref="F17" xr:uid="{9D1D78DC-8C3A-4BEB-B2C9-21900E61D5FB}">
      <formula1>"0,90,120,150,180,210,240,270,300,350,400,500,600"</formula1>
    </dataValidation>
    <dataValidation type="list" allowBlank="1" showInputMessage="1" showErrorMessage="1" sqref="G17" xr:uid="{BA3BC542-6767-40E9-AC19-7751BC986DDB}">
      <formula1>"수랭,공랭"</formula1>
    </dataValidation>
    <dataValidation type="list" allowBlank="1" showInputMessage="1" showErrorMessage="1" sqref="H17" xr:uid="{5FC3732F-86E4-498D-94AB-6769B5DF7F82}">
      <formula1>"0,1,2,3,4,5,6,7,8,9,10,11,12,13,14,15"</formula1>
    </dataValidation>
    <dataValidation type="list" allowBlank="1" showInputMessage="1" showErrorMessage="1" sqref="I17" xr:uid="{655201B2-CA59-49F0-B441-69409EA6222B}">
      <formula1>"0,1,2,3,4,5,6,7,8,9,10"</formula1>
    </dataValidation>
    <dataValidation type="list" allowBlank="1" showInputMessage="1" showErrorMessage="1" sqref="J17 K17" xr:uid="{B8425E02-45FA-4C0D-9603-9ADE458189AE}">
      <formula1>"0,1,2,3,4,5,6,7,8"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백종화</dc:creator>
  <cp:lastModifiedBy>종화 백</cp:lastModifiedBy>
  <dcterms:created xsi:type="dcterms:W3CDTF">2021-01-08T05:50:40Z</dcterms:created>
  <dcterms:modified xsi:type="dcterms:W3CDTF">2025-08-28T18:45:20Z</dcterms:modified>
</cp:coreProperties>
</file>