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jdah\Desktop\"/>
    </mc:Choice>
  </mc:AlternateContent>
  <bookViews>
    <workbookView xWindow="0" yWindow="0" windowWidth="11145" windowHeight="7425"/>
  </bookViews>
  <sheets>
    <sheet name="강화계산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L30" i="1" s="1"/>
  <c r="E29" i="1"/>
  <c r="E30" i="1" s="1"/>
  <c r="L24" i="1"/>
  <c r="M24" i="1" s="1"/>
  <c r="N24" i="1" s="1"/>
  <c r="O24" i="1" s="1"/>
  <c r="P24" i="1" s="1"/>
  <c r="E24" i="1"/>
  <c r="F24" i="1" s="1"/>
  <c r="L15" i="1"/>
  <c r="E15" i="1"/>
  <c r="Z14" i="1"/>
  <c r="S14" i="1"/>
  <c r="S15" i="1" s="1"/>
  <c r="L14" i="1"/>
  <c r="M14" i="1" s="1"/>
  <c r="M15" i="1" s="1"/>
  <c r="L16" i="1" s="1"/>
  <c r="E14" i="1"/>
  <c r="F14" i="1" s="1"/>
  <c r="F15" i="1" s="1"/>
  <c r="E16" i="1" s="1"/>
  <c r="Z9" i="1"/>
  <c r="AA9" i="1" s="1"/>
  <c r="AB9" i="1" s="1"/>
  <c r="AC9" i="1" s="1"/>
  <c r="AD9" i="1" s="1"/>
  <c r="S9" i="1"/>
  <c r="T9" i="1" s="1"/>
  <c r="U9" i="1" s="1"/>
  <c r="V9" i="1" s="1"/>
  <c r="W9" i="1" s="1"/>
  <c r="L9" i="1"/>
  <c r="M9" i="1" s="1"/>
  <c r="N9" i="1" s="1"/>
  <c r="O9" i="1" s="1"/>
  <c r="P9" i="1" s="1"/>
  <c r="E9" i="1"/>
  <c r="F9" i="1" s="1"/>
  <c r="G9" i="1" s="1"/>
  <c r="H9" i="1" s="1"/>
  <c r="I9" i="1" s="1"/>
  <c r="AA14" i="1" l="1"/>
  <c r="AA15" i="1" s="1"/>
  <c r="G24" i="1"/>
  <c r="H24" i="1" s="1"/>
  <c r="I24" i="1" s="1"/>
  <c r="M29" i="1"/>
  <c r="M30" i="1" s="1"/>
  <c r="L31" i="1" s="1"/>
  <c r="T14" i="1"/>
  <c r="T15" i="1" s="1"/>
  <c r="S16" i="1" s="1"/>
  <c r="Z15" i="1"/>
  <c r="Z16" i="1" s="1"/>
  <c r="F29" i="1" l="1"/>
  <c r="F30" i="1" s="1"/>
  <c r="E31" i="1" s="1"/>
</calcChain>
</file>

<file path=xl/sharedStrings.xml><?xml version="1.0" encoding="utf-8"?>
<sst xmlns="http://schemas.openxmlformats.org/spreadsheetml/2006/main" count="90" uniqueCount="46">
  <si>
    <t>강화계산기</t>
    <phoneticPr fontId="3" type="noConversion"/>
  </si>
  <si>
    <t>1. 빨간색깔 글씨만 수정하면 됨</t>
    <phoneticPr fontId="3" type="noConversion"/>
  </si>
  <si>
    <t>2. 자기가 강화하고 싶은곳 까지 퍼센트만 살려놓으셈 예시참고</t>
    <phoneticPr fontId="3" type="noConversion"/>
  </si>
  <si>
    <t>3. 양식 칸들은 수식 건들지 마시고 컨트롤c + v해서 사용하셈</t>
    <phoneticPr fontId="3" type="noConversion"/>
  </si>
  <si>
    <t>4. 예시보고 알아서 잘 이해하셈 더 이상 친절하게 못함</t>
    <phoneticPr fontId="3" type="noConversion"/>
  </si>
  <si>
    <t>양식</t>
    <phoneticPr fontId="3" type="noConversion"/>
  </si>
  <si>
    <t>무기</t>
    <phoneticPr fontId="3" type="noConversion"/>
  </si>
  <si>
    <t>방어</t>
    <phoneticPr fontId="3" type="noConversion"/>
  </si>
  <si>
    <t>장신구</t>
    <phoneticPr fontId="3" type="noConversion"/>
  </si>
  <si>
    <t>망토</t>
    <phoneticPr fontId="3" type="noConversion"/>
  </si>
  <si>
    <t>6강</t>
    <phoneticPr fontId="3" type="noConversion"/>
  </si>
  <si>
    <t>7강</t>
    <phoneticPr fontId="3" type="noConversion"/>
  </si>
  <si>
    <t>8강</t>
    <phoneticPr fontId="3" type="noConversion"/>
  </si>
  <si>
    <t>9강</t>
  </si>
  <si>
    <t>10강</t>
  </si>
  <si>
    <t>6강</t>
    <phoneticPr fontId="3" type="noConversion"/>
  </si>
  <si>
    <t>2강</t>
    <phoneticPr fontId="3" type="noConversion"/>
  </si>
  <si>
    <t>3강</t>
    <phoneticPr fontId="3" type="noConversion"/>
  </si>
  <si>
    <t>4강</t>
  </si>
  <si>
    <t>5강</t>
  </si>
  <si>
    <t>6강</t>
  </si>
  <si>
    <t>2강</t>
    <phoneticPr fontId="3" type="noConversion"/>
  </si>
  <si>
    <t>3강</t>
    <phoneticPr fontId="3" type="noConversion"/>
  </si>
  <si>
    <t>살아남은놈</t>
    <phoneticPr fontId="3" type="noConversion"/>
  </si>
  <si>
    <t>살아남은놈</t>
    <phoneticPr fontId="3" type="noConversion"/>
  </si>
  <si>
    <t>명사</t>
    <phoneticPr fontId="3" type="noConversion"/>
  </si>
  <si>
    <t>아이템</t>
    <phoneticPr fontId="3" type="noConversion"/>
  </si>
  <si>
    <t>무기강화석</t>
    <phoneticPr fontId="3" type="noConversion"/>
  </si>
  <si>
    <t>방어강화석</t>
    <phoneticPr fontId="3" type="noConversion"/>
  </si>
  <si>
    <t>장신구강화석</t>
    <phoneticPr fontId="3" type="noConversion"/>
  </si>
  <si>
    <t>비용</t>
    <phoneticPr fontId="3" type="noConversion"/>
  </si>
  <si>
    <t>수량</t>
    <phoneticPr fontId="3" type="noConversion"/>
  </si>
  <si>
    <t>소계</t>
    <phoneticPr fontId="3" type="noConversion"/>
  </si>
  <si>
    <t>합계</t>
    <phoneticPr fontId="3" type="noConversion"/>
  </si>
  <si>
    <t>합계</t>
    <phoneticPr fontId="3" type="noConversion"/>
  </si>
  <si>
    <t>무기</t>
    <phoneticPr fontId="3" type="noConversion"/>
  </si>
  <si>
    <t>방어</t>
    <phoneticPr fontId="3" type="noConversion"/>
  </si>
  <si>
    <t>7강</t>
    <phoneticPr fontId="3" type="noConversion"/>
  </si>
  <si>
    <t>8강</t>
    <phoneticPr fontId="3" type="noConversion"/>
  </si>
  <si>
    <t>7강</t>
    <phoneticPr fontId="3" type="noConversion"/>
  </si>
  <si>
    <t>살아남은놈</t>
    <phoneticPr fontId="3" type="noConversion"/>
  </si>
  <si>
    <t>숙련자지팡이</t>
    <phoneticPr fontId="3" type="noConversion"/>
  </si>
  <si>
    <t>무기강화석</t>
    <phoneticPr fontId="3" type="noConversion"/>
  </si>
  <si>
    <t>마력의 장갑</t>
    <phoneticPr fontId="3" type="noConversion"/>
  </si>
  <si>
    <t>아이템</t>
    <phoneticPr fontId="3" type="noConversion"/>
  </si>
  <si>
    <t>수량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</si>
</sst>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#&quot;개&quot;"/>
    <numFmt numFmtId="177" formatCode="0.000"/>
  </numFmts>
  <fonts count="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1"/>
  <sheetViews>
    <sheetView tabSelected="1" workbookViewId="0">
      <selection activeCell="E7" sqref="E7"/>
    </sheetView>
  </sheetViews>
  <sheetFormatPr defaultRowHeight="16.5"/>
  <cols>
    <col min="1" max="3" width="9" style="2"/>
    <col min="4" max="4" width="16.25" style="2" customWidth="1"/>
    <col min="5" max="5" width="9" style="2"/>
    <col min="6" max="6" width="11" style="2" bestFit="1" customWidth="1"/>
    <col min="7" max="8" width="9" style="2"/>
    <col min="9" max="9" width="9.5" style="2" bestFit="1" customWidth="1"/>
    <col min="10" max="10" width="9" style="2"/>
    <col min="11" max="11" width="17.25" style="2" customWidth="1"/>
    <col min="12" max="13" width="11" style="2" bestFit="1" customWidth="1"/>
    <col min="14" max="17" width="9" style="2"/>
    <col min="18" max="18" width="16.5" style="2" customWidth="1"/>
    <col min="19" max="19" width="9" style="2"/>
    <col min="20" max="20" width="13" style="2" bestFit="1" customWidth="1"/>
    <col min="21" max="24" width="9" style="2"/>
    <col min="25" max="25" width="16.5" style="2" customWidth="1"/>
    <col min="26" max="26" width="9" style="2"/>
    <col min="27" max="27" width="11" style="2" bestFit="1" customWidth="1"/>
    <col min="28" max="16384" width="9" style="2"/>
  </cols>
  <sheetData>
    <row r="1" spans="2:32">
      <c r="B1" s="1" t="s">
        <v>0</v>
      </c>
      <c r="D1" s="3" t="s">
        <v>1</v>
      </c>
      <c r="E1" s="4"/>
      <c r="F1" s="4"/>
      <c r="G1" s="4"/>
      <c r="H1" s="4"/>
      <c r="I1" s="4"/>
      <c r="J1" s="4"/>
      <c r="K1" s="4"/>
    </row>
    <row r="2" spans="2:32">
      <c r="B2" s="5"/>
      <c r="D2" s="6" t="s">
        <v>2</v>
      </c>
      <c r="E2" s="4"/>
      <c r="F2" s="4"/>
      <c r="G2" s="4"/>
      <c r="H2" s="4"/>
      <c r="I2" s="4"/>
      <c r="J2" s="4"/>
      <c r="K2" s="4"/>
    </row>
    <row r="3" spans="2:32">
      <c r="B3" s="5"/>
      <c r="D3" s="7" t="s">
        <v>3</v>
      </c>
      <c r="E3" s="4"/>
      <c r="F3" s="4"/>
      <c r="G3" s="4"/>
      <c r="H3" s="4"/>
      <c r="I3" s="4"/>
      <c r="J3" s="4"/>
      <c r="K3" s="4"/>
    </row>
    <row r="4" spans="2:32">
      <c r="B4" s="5"/>
      <c r="D4" s="6" t="s">
        <v>4</v>
      </c>
      <c r="E4" s="4"/>
      <c r="F4" s="4"/>
      <c r="G4" s="4"/>
      <c r="H4" s="4"/>
      <c r="I4" s="4"/>
      <c r="J4" s="4"/>
      <c r="K4" s="4"/>
    </row>
    <row r="5" spans="2:32" ht="17.25" thickBot="1"/>
    <row r="6" spans="2:32">
      <c r="B6" s="8" t="s">
        <v>5</v>
      </c>
      <c r="C6" s="9"/>
      <c r="D6" s="10" t="s">
        <v>6</v>
      </c>
      <c r="E6" s="11">
        <v>0.51</v>
      </c>
      <c r="F6" s="11">
        <v>0.28000000000000003</v>
      </c>
      <c r="G6" s="11">
        <v>0.18</v>
      </c>
      <c r="H6" s="11">
        <v>0.13</v>
      </c>
      <c r="I6" s="12">
        <v>0.1</v>
      </c>
      <c r="J6" s="9"/>
      <c r="K6" s="10" t="s">
        <v>7</v>
      </c>
      <c r="L6" s="11">
        <v>0.42</v>
      </c>
      <c r="M6" s="11">
        <v>0.26</v>
      </c>
      <c r="N6" s="11">
        <v>0.18</v>
      </c>
      <c r="O6" s="11">
        <v>0.13</v>
      </c>
      <c r="P6" s="12">
        <v>0.1</v>
      </c>
      <c r="Q6" s="9"/>
      <c r="R6" s="10" t="s">
        <v>8</v>
      </c>
      <c r="S6" s="11">
        <v>0.74</v>
      </c>
      <c r="T6" s="11">
        <v>0.4</v>
      </c>
      <c r="U6" s="11">
        <v>0.28999999999999998</v>
      </c>
      <c r="V6" s="11">
        <v>0.23</v>
      </c>
      <c r="W6" s="12">
        <v>0.19</v>
      </c>
      <c r="X6" s="9"/>
      <c r="Y6" s="10" t="s">
        <v>9</v>
      </c>
      <c r="Z6" s="11">
        <v>0.83</v>
      </c>
      <c r="AA6" s="11">
        <v>0.44</v>
      </c>
      <c r="AB6" s="11">
        <v>0.28999999999999998</v>
      </c>
      <c r="AC6" s="11">
        <v>0.23</v>
      </c>
      <c r="AD6" s="12">
        <v>0.19</v>
      </c>
      <c r="AE6" s="9"/>
      <c r="AF6" s="13"/>
    </row>
    <row r="7" spans="2:32">
      <c r="B7" s="14"/>
      <c r="C7" s="15"/>
      <c r="D7" s="16"/>
      <c r="E7" s="15"/>
      <c r="F7" s="15"/>
      <c r="G7" s="15"/>
      <c r="H7" s="15"/>
      <c r="I7" s="17"/>
      <c r="J7" s="15"/>
      <c r="K7" s="16"/>
      <c r="L7" s="15"/>
      <c r="M7" s="15"/>
      <c r="N7" s="15"/>
      <c r="O7" s="15"/>
      <c r="P7" s="17"/>
      <c r="Q7" s="15"/>
      <c r="R7" s="16"/>
      <c r="S7" s="15"/>
      <c r="T7" s="15"/>
      <c r="U7" s="15"/>
      <c r="V7" s="15"/>
      <c r="W7" s="17"/>
      <c r="X7" s="15"/>
      <c r="Y7" s="16"/>
      <c r="Z7" s="15"/>
      <c r="AA7" s="15"/>
      <c r="AB7" s="15"/>
      <c r="AC7" s="15"/>
      <c r="AD7" s="17"/>
      <c r="AE7" s="15"/>
      <c r="AF7" s="18"/>
    </row>
    <row r="8" spans="2:32">
      <c r="B8" s="14"/>
      <c r="C8" s="15"/>
      <c r="D8" s="19">
        <v>1000</v>
      </c>
      <c r="E8" s="15" t="s">
        <v>10</v>
      </c>
      <c r="F8" s="15" t="s">
        <v>11</v>
      </c>
      <c r="G8" s="15" t="s">
        <v>12</v>
      </c>
      <c r="H8" s="15" t="s">
        <v>13</v>
      </c>
      <c r="I8" s="17" t="s">
        <v>14</v>
      </c>
      <c r="J8" s="15"/>
      <c r="K8" s="19">
        <v>1000</v>
      </c>
      <c r="L8" s="15" t="s">
        <v>15</v>
      </c>
      <c r="M8" s="15" t="s">
        <v>11</v>
      </c>
      <c r="N8" s="15" t="s">
        <v>12</v>
      </c>
      <c r="O8" s="15" t="s">
        <v>13</v>
      </c>
      <c r="P8" s="17" t="s">
        <v>14</v>
      </c>
      <c r="Q8" s="15"/>
      <c r="R8" s="19">
        <v>1000</v>
      </c>
      <c r="S8" s="15" t="s">
        <v>16</v>
      </c>
      <c r="T8" s="15" t="s">
        <v>17</v>
      </c>
      <c r="U8" s="15" t="s">
        <v>18</v>
      </c>
      <c r="V8" s="15" t="s">
        <v>19</v>
      </c>
      <c r="W8" s="17" t="s">
        <v>20</v>
      </c>
      <c r="X8" s="15"/>
      <c r="Y8" s="19">
        <v>1000</v>
      </c>
      <c r="Z8" s="15" t="s">
        <v>21</v>
      </c>
      <c r="AA8" s="15" t="s">
        <v>22</v>
      </c>
      <c r="AB8" s="15" t="s">
        <v>18</v>
      </c>
      <c r="AC8" s="15" t="s">
        <v>19</v>
      </c>
      <c r="AD8" s="17" t="s">
        <v>20</v>
      </c>
      <c r="AE8" s="15"/>
      <c r="AF8" s="18"/>
    </row>
    <row r="9" spans="2:32">
      <c r="B9" s="14"/>
      <c r="C9" s="15"/>
      <c r="D9" s="16" t="s">
        <v>23</v>
      </c>
      <c r="E9" s="20">
        <f>D8*E6</f>
        <v>510</v>
      </c>
      <c r="F9" s="20">
        <f>E9*F6</f>
        <v>142.80000000000001</v>
      </c>
      <c r="G9" s="21">
        <f t="shared" ref="G9:I9" si="0">F9*G6</f>
        <v>25.704000000000001</v>
      </c>
      <c r="H9" s="15">
        <f t="shared" si="0"/>
        <v>3.34152</v>
      </c>
      <c r="I9" s="15">
        <f t="shared" si="0"/>
        <v>0.334152</v>
      </c>
      <c r="J9" s="15"/>
      <c r="K9" s="16" t="s">
        <v>24</v>
      </c>
      <c r="L9" s="20">
        <f>K8*L6</f>
        <v>420</v>
      </c>
      <c r="M9" s="20">
        <f>L9*M6</f>
        <v>109.2</v>
      </c>
      <c r="N9" s="21">
        <f t="shared" ref="N9:P9" si="1">M9*N6</f>
        <v>19.655999999999999</v>
      </c>
      <c r="O9" s="15">
        <f t="shared" si="1"/>
        <v>2.5552799999999998</v>
      </c>
      <c r="P9" s="15">
        <f t="shared" si="1"/>
        <v>0.25552799999999998</v>
      </c>
      <c r="Q9" s="15"/>
      <c r="R9" s="16" t="s">
        <v>24</v>
      </c>
      <c r="S9" s="20">
        <f>R8*S6</f>
        <v>740</v>
      </c>
      <c r="T9" s="20">
        <f>S9*T6</f>
        <v>296</v>
      </c>
      <c r="U9" s="21">
        <f t="shared" ref="U9:W9" si="2">T9*U6</f>
        <v>85.839999999999989</v>
      </c>
      <c r="V9" s="15">
        <f t="shared" si="2"/>
        <v>19.743199999999998</v>
      </c>
      <c r="W9" s="15">
        <f t="shared" si="2"/>
        <v>3.7512079999999997</v>
      </c>
      <c r="X9" s="15"/>
      <c r="Y9" s="16" t="s">
        <v>23</v>
      </c>
      <c r="Z9" s="20">
        <f>Y8*Z6</f>
        <v>830</v>
      </c>
      <c r="AA9" s="20">
        <f>Z9*AA6</f>
        <v>365.2</v>
      </c>
      <c r="AB9" s="21">
        <f t="shared" ref="AB9:AD9" si="3">AA9*AB6</f>
        <v>105.90799999999999</v>
      </c>
      <c r="AC9" s="15">
        <f t="shared" si="3"/>
        <v>24.358839999999997</v>
      </c>
      <c r="AD9" s="15">
        <f t="shared" si="3"/>
        <v>4.6281795999999993</v>
      </c>
      <c r="AE9" s="15"/>
      <c r="AF9" s="18"/>
    </row>
    <row r="10" spans="2:32">
      <c r="B10" s="14"/>
      <c r="C10" s="15"/>
      <c r="D10" s="16"/>
      <c r="E10" s="15"/>
      <c r="F10" s="15"/>
      <c r="G10" s="15"/>
      <c r="H10" s="15"/>
      <c r="I10" s="17"/>
      <c r="J10" s="15"/>
      <c r="K10" s="16"/>
      <c r="L10" s="15"/>
      <c r="M10" s="15"/>
      <c r="N10" s="15"/>
      <c r="O10" s="15"/>
      <c r="P10" s="17"/>
      <c r="Q10" s="15"/>
      <c r="R10" s="16"/>
      <c r="S10" s="15"/>
      <c r="T10" s="15"/>
      <c r="U10" s="15"/>
      <c r="V10" s="15"/>
      <c r="W10" s="17"/>
      <c r="X10" s="15"/>
      <c r="Y10" s="16"/>
      <c r="Z10" s="15"/>
      <c r="AA10" s="15"/>
      <c r="AB10" s="15"/>
      <c r="AC10" s="15"/>
      <c r="AD10" s="17"/>
      <c r="AE10" s="15"/>
      <c r="AF10" s="18"/>
    </row>
    <row r="11" spans="2:32">
      <c r="B11" s="14"/>
      <c r="C11" s="15"/>
      <c r="D11" s="16"/>
      <c r="E11" s="15"/>
      <c r="F11" s="15"/>
      <c r="G11" s="15"/>
      <c r="H11" s="15"/>
      <c r="I11" s="17"/>
      <c r="J11" s="15"/>
      <c r="K11" s="16"/>
      <c r="L11" s="15"/>
      <c r="M11" s="15"/>
      <c r="N11" s="15"/>
      <c r="O11" s="15"/>
      <c r="P11" s="17"/>
      <c r="Q11" s="15"/>
      <c r="R11" s="16"/>
      <c r="S11" s="15"/>
      <c r="T11" s="15"/>
      <c r="U11" s="15"/>
      <c r="V11" s="15"/>
      <c r="W11" s="17"/>
      <c r="X11" s="15"/>
      <c r="Y11" s="16"/>
      <c r="Z11" s="15"/>
      <c r="AA11" s="15"/>
      <c r="AB11" s="15"/>
      <c r="AC11" s="15"/>
      <c r="AD11" s="17"/>
      <c r="AE11" s="15"/>
      <c r="AF11" s="18"/>
    </row>
    <row r="12" spans="2:32">
      <c r="B12" s="14"/>
      <c r="C12" s="15"/>
      <c r="D12" s="22" t="s">
        <v>25</v>
      </c>
      <c r="E12" s="15" t="s">
        <v>26</v>
      </c>
      <c r="F12" s="15" t="s">
        <v>27</v>
      </c>
      <c r="G12" s="15"/>
      <c r="H12" s="15"/>
      <c r="I12" s="17"/>
      <c r="J12" s="15"/>
      <c r="K12" s="22" t="s">
        <v>25</v>
      </c>
      <c r="L12" s="15" t="s">
        <v>26</v>
      </c>
      <c r="M12" s="15" t="s">
        <v>28</v>
      </c>
      <c r="N12" s="15"/>
      <c r="O12" s="15"/>
      <c r="P12" s="17"/>
      <c r="Q12" s="15"/>
      <c r="R12" s="22" t="s">
        <v>25</v>
      </c>
      <c r="S12" s="15" t="s">
        <v>26</v>
      </c>
      <c r="T12" s="15" t="s">
        <v>29</v>
      </c>
      <c r="U12" s="15"/>
      <c r="V12" s="15"/>
      <c r="W12" s="17"/>
      <c r="X12" s="15"/>
      <c r="Y12" s="22" t="s">
        <v>25</v>
      </c>
      <c r="Z12" s="15" t="s">
        <v>26</v>
      </c>
      <c r="AA12" s="15" t="s">
        <v>28</v>
      </c>
      <c r="AB12" s="15"/>
      <c r="AC12" s="15"/>
      <c r="AD12" s="17"/>
      <c r="AE12" s="15"/>
      <c r="AF12" s="18"/>
    </row>
    <row r="13" spans="2:32">
      <c r="B13" s="14"/>
      <c r="C13" s="15"/>
      <c r="D13" s="22" t="s">
        <v>30</v>
      </c>
      <c r="E13" s="23">
        <v>10</v>
      </c>
      <c r="F13" s="23">
        <v>4</v>
      </c>
      <c r="G13" s="15"/>
      <c r="H13" s="15"/>
      <c r="I13" s="17"/>
      <c r="J13" s="15"/>
      <c r="K13" s="22" t="s">
        <v>30</v>
      </c>
      <c r="L13" s="23">
        <v>10</v>
      </c>
      <c r="M13" s="23">
        <v>0.52</v>
      </c>
      <c r="N13" s="15"/>
      <c r="O13" s="15"/>
      <c r="P13" s="17"/>
      <c r="Q13" s="15"/>
      <c r="R13" s="22" t="s">
        <v>30</v>
      </c>
      <c r="S13" s="23">
        <v>10</v>
      </c>
      <c r="T13" s="23">
        <v>1.46</v>
      </c>
      <c r="U13" s="15"/>
      <c r="V13" s="15"/>
      <c r="W13" s="17"/>
      <c r="X13" s="15"/>
      <c r="Y13" s="22" t="s">
        <v>30</v>
      </c>
      <c r="Z13" s="23">
        <v>10</v>
      </c>
      <c r="AA13" s="23">
        <v>0.52</v>
      </c>
      <c r="AB13" s="15"/>
      <c r="AC13" s="15"/>
      <c r="AD13" s="17"/>
      <c r="AE13" s="15"/>
      <c r="AF13" s="18"/>
    </row>
    <row r="14" spans="2:32">
      <c r="B14" s="14"/>
      <c r="C14" s="15"/>
      <c r="D14" s="16" t="s">
        <v>31</v>
      </c>
      <c r="E14" s="15">
        <f>D8</f>
        <v>1000</v>
      </c>
      <c r="F14" s="15">
        <f>(E14*5)+E9+F9+G9+H9</f>
        <v>5681.8455199999999</v>
      </c>
      <c r="G14" s="15"/>
      <c r="H14" s="15"/>
      <c r="I14" s="17"/>
      <c r="J14" s="15"/>
      <c r="K14" s="16" t="s">
        <v>31</v>
      </c>
      <c r="L14" s="15">
        <f>K8</f>
        <v>1000</v>
      </c>
      <c r="M14" s="15">
        <f>(L14*5)+L9+M9+N9+O9</f>
        <v>5551.4112799999994</v>
      </c>
      <c r="N14" s="15"/>
      <c r="O14" s="15"/>
      <c r="P14" s="17"/>
      <c r="Q14" s="15"/>
      <c r="R14" s="16" t="s">
        <v>31</v>
      </c>
      <c r="S14" s="15">
        <f>R8</f>
        <v>1000</v>
      </c>
      <c r="T14" s="15">
        <f>(S14*1)+S9+T9+U9+V9</f>
        <v>2141.5832</v>
      </c>
      <c r="U14" s="15"/>
      <c r="V14" s="15"/>
      <c r="W14" s="17"/>
      <c r="X14" s="15"/>
      <c r="Y14" s="16" t="s">
        <v>31</v>
      </c>
      <c r="Z14" s="15">
        <f>Y8</f>
        <v>1000</v>
      </c>
      <c r="AA14" s="15">
        <f>(Z14*1)+Z9+AA9+AB9+AC9</f>
        <v>2325.4668399999996</v>
      </c>
      <c r="AB14" s="15"/>
      <c r="AC14" s="15"/>
      <c r="AD14" s="17"/>
      <c r="AE14" s="15"/>
      <c r="AF14" s="18"/>
    </row>
    <row r="15" spans="2:32">
      <c r="B15" s="14"/>
      <c r="C15" s="15"/>
      <c r="D15" s="16" t="s">
        <v>32</v>
      </c>
      <c r="E15" s="24">
        <f>E13*E14</f>
        <v>10000</v>
      </c>
      <c r="F15" s="24">
        <f>F13*F14</f>
        <v>22727.382079999999</v>
      </c>
      <c r="G15" s="15"/>
      <c r="H15" s="15"/>
      <c r="I15" s="17"/>
      <c r="J15" s="15"/>
      <c r="K15" s="16" t="s">
        <v>32</v>
      </c>
      <c r="L15" s="24">
        <f>L13*L14</f>
        <v>10000</v>
      </c>
      <c r="M15" s="24">
        <f>M13*M14</f>
        <v>2886.7338655999997</v>
      </c>
      <c r="N15" s="15"/>
      <c r="O15" s="15"/>
      <c r="P15" s="17"/>
      <c r="Q15" s="15"/>
      <c r="R15" s="16" t="s">
        <v>32</v>
      </c>
      <c r="S15" s="24">
        <f>S13*S14</f>
        <v>10000</v>
      </c>
      <c r="T15" s="24">
        <f>T13*T14</f>
        <v>3126.711472</v>
      </c>
      <c r="U15" s="15"/>
      <c r="V15" s="15"/>
      <c r="W15" s="17"/>
      <c r="X15" s="15"/>
      <c r="Y15" s="16" t="s">
        <v>32</v>
      </c>
      <c r="Z15" s="24">
        <f>Z13*Z14</f>
        <v>10000</v>
      </c>
      <c r="AA15" s="24">
        <f>AA13*AA14</f>
        <v>1209.2427567999998</v>
      </c>
      <c r="AB15" s="15"/>
      <c r="AC15" s="15"/>
      <c r="AD15" s="17"/>
      <c r="AE15" s="15"/>
      <c r="AF15" s="18"/>
    </row>
    <row r="16" spans="2:32" ht="17.25" thickBot="1">
      <c r="B16" s="25"/>
      <c r="C16" s="26"/>
      <c r="D16" s="27" t="s">
        <v>33</v>
      </c>
      <c r="E16" s="28">
        <f>E15+F15</f>
        <v>32727.382079999999</v>
      </c>
      <c r="F16" s="29"/>
      <c r="G16" s="26"/>
      <c r="H16" s="26"/>
      <c r="I16" s="30"/>
      <c r="J16" s="26"/>
      <c r="K16" s="27" t="s">
        <v>33</v>
      </c>
      <c r="L16" s="28">
        <f>L15+M15</f>
        <v>12886.733865599999</v>
      </c>
      <c r="M16" s="29"/>
      <c r="N16" s="26"/>
      <c r="O16" s="26"/>
      <c r="P16" s="30"/>
      <c r="Q16" s="26"/>
      <c r="R16" s="27" t="s">
        <v>34</v>
      </c>
      <c r="S16" s="28">
        <f>S15+T15</f>
        <v>13126.711471999999</v>
      </c>
      <c r="T16" s="29"/>
      <c r="U16" s="26"/>
      <c r="V16" s="26"/>
      <c r="W16" s="30"/>
      <c r="X16" s="26"/>
      <c r="Y16" s="27" t="s">
        <v>33</v>
      </c>
      <c r="Z16" s="28">
        <f>Z15+AA15</f>
        <v>11209.2427568</v>
      </c>
      <c r="AA16" s="29"/>
      <c r="AB16" s="26"/>
      <c r="AC16" s="26"/>
      <c r="AD16" s="30"/>
      <c r="AE16" s="26"/>
      <c r="AF16" s="31"/>
    </row>
    <row r="20" spans="4:17" ht="17.25" thickBot="1"/>
    <row r="21" spans="4:17">
      <c r="D21" s="10" t="s">
        <v>35</v>
      </c>
      <c r="E21" s="11">
        <v>0.51</v>
      </c>
      <c r="F21" s="11">
        <v>0.28000000000000003</v>
      </c>
      <c r="G21" s="11"/>
      <c r="H21" s="11"/>
      <c r="I21" s="12"/>
      <c r="J21" s="9"/>
      <c r="K21" s="10" t="s">
        <v>36</v>
      </c>
      <c r="L21" s="11">
        <v>0.42</v>
      </c>
      <c r="M21" s="11">
        <v>0.26</v>
      </c>
      <c r="N21" s="11">
        <v>0.18</v>
      </c>
      <c r="O21" s="11">
        <v>0.13</v>
      </c>
      <c r="P21" s="12">
        <v>0.1</v>
      </c>
      <c r="Q21" s="13"/>
    </row>
    <row r="22" spans="4:17">
      <c r="D22" s="16"/>
      <c r="E22" s="15"/>
      <c r="F22" s="15"/>
      <c r="G22" s="15"/>
      <c r="H22" s="15"/>
      <c r="I22" s="17"/>
      <c r="J22" s="15"/>
      <c r="K22" s="16"/>
      <c r="L22" s="15"/>
      <c r="M22" s="15"/>
      <c r="N22" s="15"/>
      <c r="O22" s="15"/>
      <c r="P22" s="17"/>
      <c r="Q22" s="18"/>
    </row>
    <row r="23" spans="4:17">
      <c r="D23" s="19">
        <v>7</v>
      </c>
      <c r="E23" s="15" t="s">
        <v>10</v>
      </c>
      <c r="F23" s="15" t="s">
        <v>37</v>
      </c>
      <c r="G23" s="15" t="s">
        <v>38</v>
      </c>
      <c r="H23" s="15" t="s">
        <v>13</v>
      </c>
      <c r="I23" s="17" t="s">
        <v>14</v>
      </c>
      <c r="J23" s="15"/>
      <c r="K23" s="19">
        <v>4000</v>
      </c>
      <c r="L23" s="15" t="s">
        <v>10</v>
      </c>
      <c r="M23" s="15" t="s">
        <v>39</v>
      </c>
      <c r="N23" s="15" t="s">
        <v>38</v>
      </c>
      <c r="O23" s="15" t="s">
        <v>13</v>
      </c>
      <c r="P23" s="17" t="s">
        <v>14</v>
      </c>
      <c r="Q23" s="18"/>
    </row>
    <row r="24" spans="4:17">
      <c r="D24" s="16" t="s">
        <v>23</v>
      </c>
      <c r="E24" s="20">
        <f>D23*E21</f>
        <v>3.5700000000000003</v>
      </c>
      <c r="F24" s="20">
        <f>E24*F21</f>
        <v>0.99960000000000016</v>
      </c>
      <c r="G24" s="21">
        <f t="shared" ref="G24:I24" si="4">F24*G21</f>
        <v>0</v>
      </c>
      <c r="H24" s="15">
        <f t="shared" si="4"/>
        <v>0</v>
      </c>
      <c r="I24" s="15">
        <f t="shared" si="4"/>
        <v>0</v>
      </c>
      <c r="J24" s="15"/>
      <c r="K24" s="16" t="s">
        <v>40</v>
      </c>
      <c r="L24" s="20">
        <f>K23*L21</f>
        <v>1680</v>
      </c>
      <c r="M24" s="20">
        <f>L24*M21</f>
        <v>436.8</v>
      </c>
      <c r="N24" s="21">
        <f t="shared" ref="N24:P24" si="5">M24*N21</f>
        <v>78.623999999999995</v>
      </c>
      <c r="O24" s="15">
        <f t="shared" si="5"/>
        <v>10.221119999999999</v>
      </c>
      <c r="P24" s="15">
        <f t="shared" si="5"/>
        <v>1.0221119999999999</v>
      </c>
      <c r="Q24" s="18"/>
    </row>
    <row r="25" spans="4:17">
      <c r="D25" s="16"/>
      <c r="E25" s="15"/>
      <c r="F25" s="15"/>
      <c r="G25" s="15"/>
      <c r="H25" s="15"/>
      <c r="I25" s="17"/>
      <c r="J25" s="15"/>
      <c r="K25" s="16"/>
      <c r="L25" s="15"/>
      <c r="M25" s="15"/>
      <c r="N25" s="15"/>
      <c r="O25" s="15"/>
      <c r="P25" s="17"/>
      <c r="Q25" s="18"/>
    </row>
    <row r="26" spans="4:17">
      <c r="D26" s="16"/>
      <c r="E26" s="15"/>
      <c r="F26" s="15"/>
      <c r="G26" s="15"/>
      <c r="H26" s="15"/>
      <c r="I26" s="17"/>
      <c r="J26" s="15"/>
      <c r="K26" s="16"/>
      <c r="L26" s="15"/>
      <c r="M26" s="15"/>
      <c r="N26" s="15"/>
      <c r="O26" s="15"/>
      <c r="P26" s="17"/>
      <c r="Q26" s="18"/>
    </row>
    <row r="27" spans="4:17">
      <c r="D27" s="22" t="s">
        <v>41</v>
      </c>
      <c r="E27" s="15" t="s">
        <v>26</v>
      </c>
      <c r="F27" s="15" t="s">
        <v>42</v>
      </c>
      <c r="G27" s="15"/>
      <c r="H27" s="15"/>
      <c r="I27" s="17"/>
      <c r="J27" s="15"/>
      <c r="K27" s="22" t="s">
        <v>43</v>
      </c>
      <c r="L27" s="15" t="s">
        <v>44</v>
      </c>
      <c r="M27" s="15" t="s">
        <v>28</v>
      </c>
      <c r="N27" s="15"/>
      <c r="O27" s="15"/>
      <c r="P27" s="17"/>
      <c r="Q27" s="18"/>
    </row>
    <row r="28" spans="4:17">
      <c r="D28" s="22" t="s">
        <v>30</v>
      </c>
      <c r="E28" s="23">
        <v>80</v>
      </c>
      <c r="F28" s="23">
        <v>4</v>
      </c>
      <c r="G28" s="15"/>
      <c r="H28" s="15"/>
      <c r="I28" s="17"/>
      <c r="J28" s="15"/>
      <c r="K28" s="22" t="s">
        <v>30</v>
      </c>
      <c r="L28" s="23">
        <v>10</v>
      </c>
      <c r="M28" s="23">
        <v>0.52</v>
      </c>
      <c r="N28" s="15"/>
      <c r="O28" s="15"/>
      <c r="P28" s="17"/>
      <c r="Q28" s="18"/>
    </row>
    <row r="29" spans="4:17">
      <c r="D29" s="16" t="s">
        <v>45</v>
      </c>
      <c r="E29" s="15">
        <f>D23</f>
        <v>7</v>
      </c>
      <c r="F29" s="15">
        <f>(E29*5)+E24+F24+G24+H24</f>
        <v>39.569600000000001</v>
      </c>
      <c r="G29" s="15"/>
      <c r="H29" s="15"/>
      <c r="I29" s="17"/>
      <c r="J29" s="15"/>
      <c r="K29" s="16" t="s">
        <v>31</v>
      </c>
      <c r="L29" s="15">
        <f>K23</f>
        <v>4000</v>
      </c>
      <c r="M29" s="15">
        <f>(L29*5)+L24+M24+N24+O24</f>
        <v>22205.645119999997</v>
      </c>
      <c r="N29" s="15"/>
      <c r="O29" s="15"/>
      <c r="P29" s="17"/>
      <c r="Q29" s="18"/>
    </row>
    <row r="30" spans="4:17">
      <c r="D30" s="16" t="s">
        <v>32</v>
      </c>
      <c r="E30" s="24">
        <f>E28*E29</f>
        <v>560</v>
      </c>
      <c r="F30" s="24">
        <f>F28*F29</f>
        <v>158.2784</v>
      </c>
      <c r="G30" s="15"/>
      <c r="H30" s="15"/>
      <c r="I30" s="17"/>
      <c r="J30" s="15"/>
      <c r="K30" s="16" t="s">
        <v>32</v>
      </c>
      <c r="L30" s="24">
        <f>L28*L29</f>
        <v>40000</v>
      </c>
      <c r="M30" s="24">
        <f>M28*M29</f>
        <v>11546.935462399999</v>
      </c>
      <c r="N30" s="15"/>
      <c r="O30" s="15"/>
      <c r="P30" s="17"/>
      <c r="Q30" s="18"/>
    </row>
    <row r="31" spans="4:17" ht="17.25" thickBot="1">
      <c r="D31" s="27" t="s">
        <v>33</v>
      </c>
      <c r="E31" s="28">
        <f>E30+F30</f>
        <v>718.27840000000003</v>
      </c>
      <c r="F31" s="29"/>
      <c r="G31" s="26"/>
      <c r="H31" s="26"/>
      <c r="I31" s="30"/>
      <c r="J31" s="26"/>
      <c r="K31" s="27" t="s">
        <v>33</v>
      </c>
      <c r="L31" s="28">
        <f>L30+M30</f>
        <v>51546.935462399997</v>
      </c>
      <c r="M31" s="29"/>
      <c r="N31" s="26"/>
      <c r="O31" s="26"/>
      <c r="P31" s="30"/>
      <c r="Q31" s="31"/>
    </row>
  </sheetData>
  <mergeCells count="7">
    <mergeCell ref="B6:B16"/>
    <mergeCell ref="E16:F16"/>
    <mergeCell ref="L16:M16"/>
    <mergeCell ref="S16:T16"/>
    <mergeCell ref="Z16:AA16"/>
    <mergeCell ref="E31:F31"/>
    <mergeCell ref="L31:M3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강화계산기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안정모</dc:creator>
  <cp:lastModifiedBy>안정모</cp:lastModifiedBy>
  <dcterms:created xsi:type="dcterms:W3CDTF">2024-02-09T14:25:25Z</dcterms:created>
  <dcterms:modified xsi:type="dcterms:W3CDTF">2024-02-09T14:25:35Z</dcterms:modified>
</cp:coreProperties>
</file>