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/>
  <mc:AlternateContent xmlns:mc="http://schemas.openxmlformats.org/markup-compatibility/2006">
    <mc:Choice Requires="x15">
      <x15ac:absPath xmlns:x15ac="http://schemas.microsoft.com/office/spreadsheetml/2010/11/ac" url="C:\Users\SSR\Downloads\"/>
    </mc:Choice>
  </mc:AlternateContent>
  <xr:revisionPtr revIDLastSave="0" documentId="13_ncr:1_{5002D5BE-DA97-40CF-94F3-65A73F91420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클체 계산기" sheetId="1" r:id="rId1"/>
    <sheet name="클체 계산기 원본" sheetId="9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1" l="1"/>
  <c r="F9" i="1" a="1"/>
  <c r="F9" i="1" s="1"/>
  <c r="G9" i="1" s="1"/>
  <c r="H10" i="9"/>
  <c r="I10" i="9" s="1"/>
  <c r="J10" i="9" s="1"/>
  <c r="H9" i="9"/>
  <c r="I9" i="9" s="1"/>
  <c r="J9" i="9" s="1"/>
  <c r="I8" i="9"/>
  <c r="J8" i="9" s="1"/>
  <c r="H8" i="9"/>
  <c r="H7" i="9"/>
  <c r="I7" i="9" s="1"/>
  <c r="J7" i="9" s="1"/>
  <c r="I6" i="9"/>
  <c r="H6" i="9"/>
  <c r="J3" i="9"/>
  <c r="F10" i="1"/>
  <c r="G10" i="1" s="1"/>
  <c r="F8" i="1"/>
  <c r="F7" i="1"/>
  <c r="G7" i="1" s="1"/>
  <c r="F6" i="1"/>
  <c r="G6" i="1" s="1"/>
  <c r="H7" i="1" l="1"/>
  <c r="H9" i="1"/>
  <c r="H10" i="1"/>
  <c r="I11" i="9"/>
  <c r="F11" i="1"/>
  <c r="H11" i="9"/>
  <c r="H6" i="1"/>
  <c r="J6" i="9"/>
  <c r="J11" i="9" s="1"/>
  <c r="G8" i="1"/>
  <c r="H8" i="1" s="1"/>
  <c r="G11" i="1" l="1"/>
  <c r="H1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<sst xmlns="http://schemas.openxmlformats.org/spreadsheetml/2006/main" count="82" uniqueCount="30">
  <si>
    <t>클래스 체인지 계산기</t>
  </si>
  <si>
    <t>BY 왈덕</t>
  </si>
  <si>
    <t>1. 아바타 변경</t>
  </si>
  <si>
    <t>총 비용</t>
  </si>
  <si>
    <t>아바타 등급</t>
  </si>
  <si>
    <t>변경 수량</t>
  </si>
  <si>
    <t>구 분</t>
  </si>
  <si>
    <t>토큰 수량</t>
  </si>
  <si>
    <t>다이야 수량</t>
  </si>
  <si>
    <t>현금가</t>
  </si>
  <si>
    <t xml:space="preserve">전설 </t>
  </si>
  <si>
    <t xml:space="preserve">영웅 </t>
  </si>
  <si>
    <t>2. 무기 형상 변경</t>
  </si>
  <si>
    <t xml:space="preserve">희귀 </t>
  </si>
  <si>
    <t>3. 패시브 스킬 변경</t>
  </si>
  <si>
    <t xml:space="preserve">고급 </t>
  </si>
  <si>
    <t>4. 장착 무기 변경</t>
  </si>
  <si>
    <t>5. 캐시 장신구 변경</t>
  </si>
  <si>
    <t>합 계</t>
  </si>
  <si>
    <t>무기 형상 등급</t>
  </si>
  <si>
    <t>* 현금가는 일반구매 8,000 다이야 당 109,000원을 기준으로 합니다.</t>
  </si>
  <si>
    <t>3. 패시브 스킬</t>
  </si>
  <si>
    <t>패시브 스킬 등급</t>
  </si>
  <si>
    <t>영웅</t>
  </si>
  <si>
    <t>희귀</t>
  </si>
  <si>
    <t>고급</t>
  </si>
  <si>
    <t>무기 등급</t>
  </si>
  <si>
    <t>캐시 장신구</t>
  </si>
  <si>
    <t>장신구</t>
  </si>
  <si>
    <r>
      <t xml:space="preserve">BY  </t>
    </r>
    <r>
      <rPr>
        <b/>
        <sz val="9"/>
        <color rgb="FFFFFFFF"/>
        <rFont val="Arial"/>
        <family val="3"/>
        <charset val="129"/>
        <scheme val="major"/>
      </rPr>
      <t>프레이야</t>
    </r>
    <r>
      <rPr>
        <b/>
        <sz val="9"/>
        <color rgb="FFFFFFFF"/>
        <rFont val="Arial"/>
        <family val="2"/>
        <scheme val="major"/>
      </rPr>
      <t xml:space="preserve">1 </t>
    </r>
    <r>
      <rPr>
        <b/>
        <sz val="9"/>
        <color rgb="FFFFFFFF"/>
        <rFont val="Arial"/>
        <family val="1"/>
        <charset val="129"/>
        <scheme val="major"/>
      </rPr>
      <t>왈덕</t>
    </r>
    <phoneticPr fontId="2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</si>
</sst>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_([$₩-412]* #,##0.00_);_([$₩-412]* \(#,##0.00\);_([$₩-412]* &quot;-&quot;??_);_(@_)"/>
    <numFmt numFmtId="177" formatCode="#,##0\ &quot;개&quot;"/>
    <numFmt numFmtId="178" formatCode="#,##0\ &quot;원&quot;"/>
  </numFmts>
  <fonts count="50" x14ac:knownFonts="1">
    <font>
      <sz val="10"/>
      <color rgb="FF000000"/>
      <name val="Arial"/>
      <scheme val="minor"/>
    </font>
    <font>
      <b/>
      <sz val="12"/>
      <color rgb="FFFFFFFF"/>
      <name val="Roboto"/>
    </font>
    <font>
      <b/>
      <sz val="9"/>
      <color rgb="FFFFFFFF"/>
      <name val="Roboto"/>
    </font>
    <font>
      <b/>
      <sz val="9"/>
      <color rgb="FFFF0000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rgb="FF000000"/>
      <name val="Arial"/>
      <family val="2"/>
      <scheme val="minor"/>
    </font>
    <font>
      <b/>
      <sz val="10"/>
      <color rgb="FF264540"/>
      <name val="Arial"/>
      <family val="2"/>
      <scheme val="minor"/>
    </font>
    <font>
      <sz val="10"/>
      <color theme="1"/>
      <name val="Arial"/>
      <family val="2"/>
      <scheme val="minor"/>
    </font>
    <font>
      <sz val="8"/>
      <color rgb="FFB7E1CD"/>
      <name val="Arial"/>
      <family val="2"/>
      <scheme val="minor"/>
    </font>
    <font>
      <b/>
      <sz val="9"/>
      <color rgb="FFFFFFFF"/>
      <name val="Arial"/>
      <family val="2"/>
      <scheme val="minor"/>
    </font>
    <font>
      <sz val="8"/>
      <color theme="0"/>
      <name val="Arial"/>
      <family val="2"/>
      <scheme val="minor"/>
    </font>
    <font>
      <b/>
      <sz val="9"/>
      <color rgb="FFFF9900"/>
      <name val="Arial"/>
      <family val="2"/>
      <scheme val="minor"/>
    </font>
    <font>
      <b/>
      <sz val="9"/>
      <color theme="1"/>
      <name val="Arial"/>
      <family val="2"/>
      <scheme val="minor"/>
    </font>
    <font>
      <sz val="9"/>
      <color rgb="FF666666"/>
      <name val="Arial"/>
      <family val="2"/>
      <scheme val="minor"/>
    </font>
    <font>
      <b/>
      <sz val="9"/>
      <color rgb="FFFF00FF"/>
      <name val="Arial"/>
      <family val="2"/>
      <scheme val="minor"/>
    </font>
    <font>
      <b/>
      <sz val="9"/>
      <color rgb="FF0000FF"/>
      <name val="Arial"/>
      <family val="2"/>
      <scheme val="minor"/>
    </font>
    <font>
      <b/>
      <sz val="9"/>
      <color rgb="FF45818E"/>
      <name val="Arial"/>
      <family val="2"/>
      <scheme val="minor"/>
    </font>
    <font>
      <u/>
      <sz val="10"/>
      <color rgb="FF1155CC"/>
      <name val="Arial"/>
      <family val="2"/>
      <scheme val="minor"/>
    </font>
    <font>
      <b/>
      <sz val="10"/>
      <color rgb="FFFF0000"/>
      <name val="Arial"/>
      <family val="2"/>
      <scheme val="minor"/>
    </font>
    <font>
      <sz val="10"/>
      <name val="Arial"/>
      <family val="2"/>
    </font>
    <font>
      <sz val="9"/>
      <color theme="1"/>
      <name val="Arial"/>
      <family val="2"/>
      <scheme val="minor"/>
    </font>
    <font>
      <b/>
      <sz val="9"/>
      <color rgb="FF000000"/>
      <name val="Arial"/>
      <family val="2"/>
      <scheme val="minor"/>
    </font>
    <font>
      <b/>
      <sz val="9"/>
      <color rgb="FF1155CC"/>
      <name val="Arial"/>
      <family val="2"/>
      <scheme val="minor"/>
    </font>
    <font>
      <b/>
      <sz val="9"/>
      <color rgb="FF264540"/>
      <name val="Arial"/>
      <family val="2"/>
      <scheme val="minor"/>
    </font>
    <font>
      <sz val="8"/>
      <name val="Arial"/>
      <family val="3"/>
      <charset val="129"/>
      <scheme val="minor"/>
    </font>
    <font>
      <b/>
      <sz val="12"/>
      <color rgb="FFFFFFFF"/>
      <name val="Arial"/>
      <family val="2"/>
      <scheme val="major"/>
    </font>
    <font>
      <b/>
      <sz val="9"/>
      <color rgb="FFFFFFFF"/>
      <name val="Arial"/>
      <family val="2"/>
      <scheme val="major"/>
    </font>
    <font>
      <b/>
      <sz val="9"/>
      <color rgb="FFFFFFFF"/>
      <name val="Arial"/>
      <family val="3"/>
      <charset val="129"/>
      <scheme val="major"/>
    </font>
    <font>
      <b/>
      <sz val="9"/>
      <color rgb="FFFFFFFF"/>
      <name val="Arial"/>
      <family val="1"/>
      <charset val="129"/>
      <scheme val="major"/>
    </font>
    <font>
      <b/>
      <sz val="9"/>
      <color rgb="FFFF0000"/>
      <name val="Arial"/>
      <family val="2"/>
      <scheme val="major"/>
    </font>
    <font>
      <b/>
      <sz val="10"/>
      <color theme="1"/>
      <name val="Arial"/>
      <family val="2"/>
      <scheme val="major"/>
    </font>
    <font>
      <sz val="10"/>
      <color rgb="FF000000"/>
      <name val="Arial"/>
      <family val="2"/>
      <scheme val="major"/>
    </font>
    <font>
      <b/>
      <sz val="10"/>
      <color rgb="FF264540"/>
      <name val="Arial"/>
      <family val="2"/>
      <scheme val="major"/>
    </font>
    <font>
      <sz val="10"/>
      <color theme="1"/>
      <name val="Arial"/>
      <family val="2"/>
      <scheme val="major"/>
    </font>
    <font>
      <sz val="8"/>
      <color theme="0"/>
      <name val="Arial"/>
      <family val="2"/>
      <scheme val="major"/>
    </font>
    <font>
      <b/>
      <sz val="9"/>
      <color rgb="FFFF9900"/>
      <name val="Arial"/>
      <family val="2"/>
      <scheme val="major"/>
    </font>
    <font>
      <b/>
      <sz val="9"/>
      <color theme="1"/>
      <name val="Arial"/>
      <family val="2"/>
      <scheme val="major"/>
    </font>
    <font>
      <sz val="9"/>
      <color rgb="FF666666"/>
      <name val="Arial"/>
      <family val="2"/>
      <scheme val="major"/>
    </font>
    <font>
      <b/>
      <sz val="9"/>
      <color rgb="FFFF00FF"/>
      <name val="Arial"/>
      <family val="2"/>
      <scheme val="major"/>
    </font>
    <font>
      <b/>
      <sz val="9"/>
      <color rgb="FF0000FF"/>
      <name val="Arial"/>
      <family val="2"/>
      <scheme val="major"/>
    </font>
    <font>
      <b/>
      <sz val="9"/>
      <color rgb="FF45818E"/>
      <name val="Arial"/>
      <family val="2"/>
      <scheme val="major"/>
    </font>
    <font>
      <u/>
      <sz val="10"/>
      <color rgb="FF1155CC"/>
      <name val="Arial"/>
      <family val="2"/>
      <scheme val="major"/>
    </font>
    <font>
      <b/>
      <sz val="10"/>
      <color rgb="FFFF0000"/>
      <name val="Arial"/>
      <family val="2"/>
      <scheme val="major"/>
    </font>
    <font>
      <sz val="10"/>
      <name val="Arial"/>
      <family val="2"/>
      <scheme val="major"/>
    </font>
    <font>
      <sz val="9"/>
      <color theme="1"/>
      <name val="Arial"/>
      <family val="2"/>
      <scheme val="major"/>
    </font>
    <font>
      <b/>
      <sz val="9"/>
      <color rgb="FF000000"/>
      <name val="Arial"/>
      <family val="2"/>
      <scheme val="major"/>
    </font>
    <font>
      <u/>
      <sz val="10"/>
      <color rgb="FF0000FF"/>
      <name val="Arial"/>
      <family val="2"/>
      <scheme val="major"/>
    </font>
    <font>
      <b/>
      <sz val="9"/>
      <name val="Arial"/>
      <family val="2"/>
      <scheme val="major"/>
    </font>
    <font>
      <b/>
      <sz val="9"/>
      <color rgb="FF264540"/>
      <name val="Arial"/>
      <family val="2"/>
      <scheme val="major"/>
    </font>
    <font>
      <b/>
      <sz val="10"/>
      <color theme="9" tint="0.59999389629810485"/>
      <name val="Arial"/>
      <family val="2"/>
      <scheme val="major"/>
    </font>
  </fonts>
  <fills count="7">
    <fill>
      <patternFill patternType="none"/>
    </fill>
    <fill>
      <patternFill patternType="gray125"/>
    </fill>
    <fill>
      <patternFill patternType="solid">
        <fgColor rgb="FF434343"/>
        <bgColor rgb="FF434343"/>
      </patternFill>
    </fill>
    <fill>
      <patternFill patternType="solid">
        <fgColor rgb="FFD0E0E3"/>
        <bgColor rgb="FFD0E0E3"/>
      </patternFill>
    </fill>
    <fill>
      <patternFill patternType="solid">
        <fgColor rgb="FF999999"/>
        <bgColor rgb="FF999999"/>
      </patternFill>
    </fill>
    <fill>
      <patternFill patternType="solid">
        <fgColor theme="0"/>
        <bgColor theme="0"/>
      </patternFill>
    </fill>
    <fill>
      <patternFill patternType="solid">
        <fgColor rgb="FFEFEFEF"/>
        <bgColor rgb="FFEFEFEF"/>
      </patternFill>
    </fill>
  </fills>
  <borders count="21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B7B7B7"/>
      </right>
      <top style="thin">
        <color rgb="FF999999"/>
      </top>
      <bottom style="thin">
        <color rgb="FFB7B7B7"/>
      </bottom>
      <diagonal/>
    </border>
    <border>
      <left style="thin">
        <color rgb="FFB7B7B7"/>
      </left>
      <right style="thin">
        <color rgb="FFB7B7B7"/>
      </right>
      <top style="thin">
        <color rgb="FF999999"/>
      </top>
      <bottom style="thin">
        <color rgb="FFB7B7B7"/>
      </bottom>
      <diagonal/>
    </border>
    <border>
      <left style="thin">
        <color rgb="FFB7B7B7"/>
      </left>
      <right/>
      <top/>
      <bottom style="thin">
        <color rgb="FFB7B7B7"/>
      </bottom>
      <diagonal/>
    </border>
    <border>
      <left style="thin">
        <color rgb="FFB7B7B7"/>
      </left>
      <right style="medium">
        <color rgb="FF999999"/>
      </right>
      <top style="thin">
        <color rgb="FF999999"/>
      </top>
      <bottom style="thin">
        <color rgb="FFB7B7B7"/>
      </bottom>
      <diagonal/>
    </border>
    <border>
      <left style="thin">
        <color rgb="FF999999"/>
      </left>
      <right style="thin">
        <color rgb="FFB7B7B7"/>
      </right>
      <top style="thin">
        <color rgb="FFB7B7B7"/>
      </top>
      <bottom style="thin">
        <color rgb="FFB7B7B7"/>
      </bottom>
      <diagonal/>
    </border>
    <border>
      <left style="thin">
        <color rgb="FFB7B7B7"/>
      </left>
      <right style="thin">
        <color rgb="FFB7B7B7"/>
      </right>
      <top style="thin">
        <color rgb="FFB7B7B7"/>
      </top>
      <bottom style="thin">
        <color rgb="FFB7B7B7"/>
      </bottom>
      <diagonal/>
    </border>
    <border>
      <left style="thin">
        <color rgb="FFB7B7B7"/>
      </left>
      <right style="medium">
        <color rgb="FF999999"/>
      </right>
      <top style="thin">
        <color rgb="FFB7B7B7"/>
      </top>
      <bottom style="thin">
        <color rgb="FFB7B7B7"/>
      </bottom>
      <diagonal/>
    </border>
    <border>
      <left style="thin">
        <color rgb="FF999999"/>
      </left>
      <right style="thin">
        <color rgb="FFB7B7B7"/>
      </right>
      <top style="thin">
        <color rgb="FFB7B7B7"/>
      </top>
      <bottom style="medium">
        <color rgb="FF999999"/>
      </bottom>
      <diagonal/>
    </border>
    <border>
      <left style="thin">
        <color rgb="FFB7B7B7"/>
      </left>
      <right style="medium">
        <color rgb="FF999999"/>
      </right>
      <top style="thin">
        <color rgb="FFB7B7B7"/>
      </top>
      <bottom style="medium">
        <color rgb="FF999999"/>
      </bottom>
      <diagonal/>
    </border>
    <border>
      <left style="thin">
        <color rgb="FF999999"/>
      </left>
      <right style="thin">
        <color rgb="FFB7B7B7"/>
      </right>
      <top style="thin">
        <color rgb="FFB7B7B7"/>
      </top>
      <bottom/>
      <diagonal/>
    </border>
    <border>
      <left style="thin">
        <color rgb="FFB7B7B7"/>
      </left>
      <right style="thin">
        <color rgb="FFB7B7B7"/>
      </right>
      <top style="thin">
        <color rgb="FFB7B7B7"/>
      </top>
      <bottom/>
      <diagonal/>
    </border>
    <border>
      <left style="thin">
        <color rgb="FFB7B7B7"/>
      </left>
      <right style="medium">
        <color rgb="FF999999"/>
      </right>
      <top style="thin">
        <color rgb="FFB7B7B7"/>
      </top>
      <bottom/>
      <diagonal/>
    </border>
    <border>
      <left style="thin">
        <color rgb="FF999999"/>
      </left>
      <right style="thin">
        <color rgb="FFB7B7B7"/>
      </right>
      <top/>
      <bottom style="medium">
        <color rgb="FF999999"/>
      </bottom>
      <diagonal/>
    </border>
    <border>
      <left style="thin">
        <color rgb="FFB7B7B7"/>
      </left>
      <right style="thin">
        <color rgb="FFB7B7B7"/>
      </right>
      <top/>
      <bottom style="medium">
        <color rgb="FF999999"/>
      </bottom>
      <diagonal/>
    </border>
    <border>
      <left style="thin">
        <color rgb="FFB7B7B7"/>
      </left>
      <right style="medium">
        <color rgb="FF999999"/>
      </right>
      <top/>
      <bottom style="medium">
        <color rgb="FF999999"/>
      </bottom>
      <diagonal/>
    </border>
    <border>
      <left style="thin">
        <color rgb="FF999999"/>
      </left>
      <right style="thin">
        <color rgb="FFB7B7B7"/>
      </right>
      <top/>
      <bottom/>
      <diagonal/>
    </border>
    <border>
      <left style="thin">
        <color rgb="FFB7B7B7"/>
      </left>
      <right style="medium">
        <color rgb="FF999999"/>
      </right>
      <top/>
      <bottom/>
      <diagonal/>
    </border>
    <border>
      <left style="thin">
        <color rgb="FF999999"/>
      </left>
      <right style="medium">
        <color rgb="FF999999"/>
      </right>
      <top style="thin">
        <color rgb="FF999999"/>
      </top>
      <bottom style="medium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medium">
        <color rgb="FF999999"/>
      </bottom>
      <diagonal/>
    </border>
  </borders>
  <cellStyleXfs count="1">
    <xf numFmtId="0" fontId="0" fillId="0" borderId="0"/>
  </cellStyleXfs>
  <cellXfs count="98">
    <xf numFmtId="0" fontId="0" fillId="0" borderId="0" xfId="0"/>
    <xf numFmtId="176" fontId="1" fillId="2" borderId="0" xfId="0" applyNumberFormat="1" applyFont="1" applyFill="1" applyAlignment="1">
      <alignment horizontal="left" vertical="center"/>
    </xf>
    <xf numFmtId="0" fontId="1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right" vertical="center"/>
    </xf>
    <xf numFmtId="176" fontId="3" fillId="0" borderId="0" xfId="0" applyNumberFormat="1" applyFont="1" applyAlignment="1">
      <alignment vertical="center"/>
    </xf>
    <xf numFmtId="176" fontId="4" fillId="0" borderId="0" xfId="0" applyNumberFormat="1" applyFont="1" applyAlignment="1">
      <alignment vertical="center"/>
    </xf>
    <xf numFmtId="0" fontId="5" fillId="0" borderId="0" xfId="0" applyFont="1"/>
    <xf numFmtId="176" fontId="3" fillId="3" borderId="0" xfId="0" applyNumberFormat="1" applyFont="1" applyFill="1" applyAlignment="1">
      <alignment vertical="center"/>
    </xf>
    <xf numFmtId="176" fontId="6" fillId="3" borderId="0" xfId="0" applyNumberFormat="1" applyFont="1" applyFill="1" applyAlignment="1">
      <alignment vertical="center"/>
    </xf>
    <xf numFmtId="0" fontId="5" fillId="3" borderId="0" xfId="0" applyFont="1" applyFill="1" applyAlignment="1">
      <alignment vertical="center"/>
    </xf>
    <xf numFmtId="0" fontId="7" fillId="3" borderId="0" xfId="0" applyFont="1" applyFill="1" applyAlignment="1">
      <alignment vertical="center"/>
    </xf>
    <xf numFmtId="0" fontId="8" fillId="3" borderId="0" xfId="0" applyFont="1" applyFill="1" applyAlignment="1">
      <alignment vertical="center"/>
    </xf>
    <xf numFmtId="0" fontId="7" fillId="3" borderId="0" xfId="0" applyFont="1" applyFill="1"/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9" fillId="4" borderId="1" xfId="0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5" borderId="2" xfId="0" applyFont="1" applyFill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176" fontId="12" fillId="5" borderId="6" xfId="0" applyNumberFormat="1" applyFont="1" applyFill="1" applyBorder="1" applyAlignment="1">
      <alignment horizontal="left" vertical="center"/>
    </xf>
    <xf numFmtId="177" fontId="13" fillId="0" borderId="7" xfId="0" applyNumberFormat="1" applyFont="1" applyBorder="1" applyAlignment="1">
      <alignment horizontal="right" vertical="center"/>
    </xf>
    <xf numFmtId="178" fontId="13" fillId="0" borderId="5" xfId="0" applyNumberFormat="1" applyFont="1" applyBorder="1" applyAlignment="1">
      <alignment horizontal="right" vertical="center"/>
    </xf>
    <xf numFmtId="0" fontId="14" fillId="5" borderId="6" xfId="0" applyFont="1" applyFill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178" fontId="13" fillId="0" borderId="8" xfId="0" applyNumberFormat="1" applyFont="1" applyBorder="1" applyAlignment="1">
      <alignment horizontal="right" vertical="center"/>
    </xf>
    <xf numFmtId="0" fontId="15" fillId="5" borderId="6" xfId="0" applyFont="1" applyFill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7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21" fillId="0" borderId="5" xfId="0" applyFont="1" applyBorder="1" applyAlignment="1">
      <alignment horizontal="center" vertical="center"/>
    </xf>
    <xf numFmtId="0" fontId="21" fillId="0" borderId="8" xfId="0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14" fillId="5" borderId="2" xfId="0" applyFont="1" applyFill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21" fillId="0" borderId="18" xfId="0" applyFont="1" applyBorder="1" applyAlignment="1">
      <alignment horizontal="center" vertical="center"/>
    </xf>
    <xf numFmtId="0" fontId="22" fillId="0" borderId="19" xfId="0" applyFont="1" applyBorder="1" applyAlignment="1">
      <alignment horizontal="center" vertical="center"/>
    </xf>
    <xf numFmtId="0" fontId="23" fillId="0" borderId="20" xfId="0" applyFont="1" applyBorder="1" applyAlignment="1">
      <alignment horizontal="center" vertical="center"/>
    </xf>
    <xf numFmtId="0" fontId="0" fillId="0" borderId="0" xfId="0" applyProtection="1">
      <protection locked="0"/>
    </xf>
    <xf numFmtId="176" fontId="25" fillId="2" borderId="0" xfId="0" applyNumberFormat="1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26" fillId="2" borderId="0" xfId="0" applyFont="1" applyFill="1" applyAlignment="1">
      <alignment horizontal="right" vertical="center"/>
    </xf>
    <xf numFmtId="176" fontId="29" fillId="0" borderId="0" xfId="0" applyNumberFormat="1" applyFont="1" applyAlignment="1">
      <alignment vertical="center"/>
    </xf>
    <xf numFmtId="176" fontId="30" fillId="0" borderId="0" xfId="0" applyNumberFormat="1" applyFont="1" applyAlignment="1">
      <alignment vertical="center"/>
    </xf>
    <xf numFmtId="0" fontId="31" fillId="0" borderId="0" xfId="0" applyFont="1"/>
    <xf numFmtId="176" fontId="29" fillId="3" borderId="0" xfId="0" applyNumberFormat="1" applyFont="1" applyFill="1" applyAlignment="1">
      <alignment vertical="center"/>
    </xf>
    <xf numFmtId="176" fontId="32" fillId="3" borderId="0" xfId="0" applyNumberFormat="1" applyFont="1" applyFill="1" applyAlignment="1">
      <alignment vertical="center"/>
    </xf>
    <xf numFmtId="0" fontId="31" fillId="3" borderId="0" xfId="0" applyFont="1" applyFill="1" applyAlignment="1">
      <alignment vertical="center"/>
    </xf>
    <xf numFmtId="0" fontId="33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26" fillId="4" borderId="1" xfId="0" applyFont="1" applyFill="1" applyBorder="1" applyAlignment="1">
      <alignment horizontal="center" vertical="center"/>
    </xf>
    <xf numFmtId="0" fontId="26" fillId="4" borderId="2" xfId="0" applyFont="1" applyFill="1" applyBorder="1" applyAlignment="1">
      <alignment horizontal="center" vertical="center"/>
    </xf>
    <xf numFmtId="0" fontId="26" fillId="4" borderId="3" xfId="0" applyFont="1" applyFill="1" applyBorder="1" applyAlignment="1">
      <alignment horizontal="center" vertical="center"/>
    </xf>
    <xf numFmtId="0" fontId="26" fillId="4" borderId="4" xfId="0" applyFont="1" applyFill="1" applyBorder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5" fillId="5" borderId="2" xfId="0" applyFont="1" applyFill="1" applyBorder="1" applyAlignment="1">
      <alignment horizontal="center" vertical="center"/>
    </xf>
    <xf numFmtId="0" fontId="36" fillId="0" borderId="5" xfId="0" applyFont="1" applyBorder="1" applyAlignment="1" applyProtection="1">
      <alignment horizontal="center" vertical="center"/>
      <protection locked="0"/>
    </xf>
    <xf numFmtId="176" fontId="36" fillId="5" borderId="6" xfId="0" applyNumberFormat="1" applyFont="1" applyFill="1" applyBorder="1" applyAlignment="1">
      <alignment horizontal="left" vertical="center"/>
    </xf>
    <xf numFmtId="177" fontId="37" fillId="0" borderId="7" xfId="0" applyNumberFormat="1" applyFont="1" applyBorder="1" applyAlignment="1">
      <alignment horizontal="right" vertical="center"/>
    </xf>
    <xf numFmtId="178" fontId="37" fillId="0" borderId="5" xfId="0" applyNumberFormat="1" applyFont="1" applyBorder="1" applyAlignment="1">
      <alignment horizontal="right" vertical="center"/>
    </xf>
    <xf numFmtId="0" fontId="38" fillId="5" borderId="6" xfId="0" applyFont="1" applyFill="1" applyBorder="1" applyAlignment="1">
      <alignment horizontal="center" vertical="center"/>
    </xf>
    <xf numFmtId="0" fontId="36" fillId="0" borderId="8" xfId="0" applyFont="1" applyBorder="1" applyAlignment="1" applyProtection="1">
      <alignment horizontal="center" vertical="center"/>
      <protection locked="0"/>
    </xf>
    <xf numFmtId="178" fontId="37" fillId="0" borderId="8" xfId="0" applyNumberFormat="1" applyFont="1" applyBorder="1" applyAlignment="1">
      <alignment horizontal="right" vertical="center"/>
    </xf>
    <xf numFmtId="0" fontId="39" fillId="5" borderId="6" xfId="0" applyFont="1" applyFill="1" applyBorder="1" applyAlignment="1">
      <alignment horizontal="center" vertical="center"/>
    </xf>
    <xf numFmtId="0" fontId="40" fillId="0" borderId="9" xfId="0" applyFont="1" applyBorder="1" applyAlignment="1">
      <alignment horizontal="center" vertical="center"/>
    </xf>
    <xf numFmtId="0" fontId="36" fillId="0" borderId="10" xfId="0" applyFont="1" applyBorder="1" applyAlignment="1" applyProtection="1">
      <alignment horizontal="center" vertical="center"/>
      <protection locked="0"/>
    </xf>
    <xf numFmtId="0" fontId="41" fillId="0" borderId="0" xfId="0" applyFont="1" applyAlignment="1">
      <alignment vertical="center"/>
    </xf>
    <xf numFmtId="0" fontId="44" fillId="0" borderId="0" xfId="0" applyFont="1" applyAlignment="1">
      <alignment vertical="center"/>
    </xf>
    <xf numFmtId="0" fontId="45" fillId="0" borderId="5" xfId="0" applyFont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vertical="center"/>
      <protection locked="0"/>
    </xf>
    <xf numFmtId="0" fontId="45" fillId="0" borderId="8" xfId="0" applyFont="1" applyBorder="1" applyAlignment="1" applyProtection="1">
      <alignment horizontal="center" vertical="center"/>
      <protection locked="0"/>
    </xf>
    <xf numFmtId="0" fontId="45" fillId="0" borderId="10" xfId="0" applyFont="1" applyBorder="1" applyAlignment="1" applyProtection="1">
      <alignment horizontal="center" vertical="center"/>
      <protection locked="0"/>
    </xf>
    <xf numFmtId="0" fontId="46" fillId="0" borderId="0" xfId="0" applyFont="1" applyAlignment="1" applyProtection="1">
      <alignment horizontal="left" vertical="center"/>
      <protection locked="0"/>
    </xf>
    <xf numFmtId="0" fontId="31" fillId="0" borderId="0" xfId="0" applyFont="1" applyProtection="1">
      <protection locked="0"/>
    </xf>
    <xf numFmtId="0" fontId="38" fillId="5" borderId="2" xfId="0" applyFont="1" applyFill="1" applyBorder="1" applyAlignment="1">
      <alignment horizontal="center" vertical="center"/>
    </xf>
    <xf numFmtId="0" fontId="39" fillId="0" borderId="17" xfId="0" applyFont="1" applyBorder="1" applyAlignment="1">
      <alignment horizontal="center" vertical="center"/>
    </xf>
    <xf numFmtId="0" fontId="45" fillId="0" borderId="18" xfId="0" applyFont="1" applyBorder="1" applyAlignment="1" applyProtection="1">
      <alignment horizontal="center" vertical="center"/>
      <protection locked="0"/>
    </xf>
    <xf numFmtId="0" fontId="47" fillId="0" borderId="19" xfId="0" applyFont="1" applyBorder="1" applyAlignment="1" applyProtection="1">
      <alignment horizontal="center" vertical="center"/>
      <protection locked="0"/>
    </xf>
    <xf numFmtId="0" fontId="48" fillId="0" borderId="20" xfId="0" applyFont="1" applyBorder="1" applyAlignment="1">
      <alignment horizontal="center" vertical="center"/>
    </xf>
    <xf numFmtId="0" fontId="41" fillId="0" borderId="0" xfId="0" applyFont="1" applyAlignment="1" applyProtection="1">
      <alignment vertical="center"/>
      <protection locked="0"/>
    </xf>
    <xf numFmtId="0" fontId="29" fillId="6" borderId="11" xfId="0" applyFont="1" applyFill="1" applyBorder="1" applyAlignment="1">
      <alignment horizontal="center" vertical="center"/>
    </xf>
    <xf numFmtId="0" fontId="43" fillId="0" borderId="14" xfId="0" applyFont="1" applyBorder="1"/>
    <xf numFmtId="177" fontId="42" fillId="6" borderId="12" xfId="0" applyNumberFormat="1" applyFont="1" applyFill="1" applyBorder="1" applyAlignment="1">
      <alignment horizontal="right" vertical="center"/>
    </xf>
    <xf numFmtId="0" fontId="43" fillId="0" borderId="15" xfId="0" applyFont="1" applyBorder="1"/>
    <xf numFmtId="178" fontId="42" fillId="6" borderId="13" xfId="0" applyNumberFormat="1" applyFont="1" applyFill="1" applyBorder="1" applyAlignment="1">
      <alignment horizontal="right" vertical="center"/>
    </xf>
    <xf numFmtId="0" fontId="43" fillId="0" borderId="16" xfId="0" applyFont="1" applyBorder="1"/>
    <xf numFmtId="176" fontId="32" fillId="3" borderId="0" xfId="0" applyNumberFormat="1" applyFont="1" applyFill="1" applyAlignment="1">
      <alignment horizontal="center" vertical="center"/>
    </xf>
    <xf numFmtId="0" fontId="3" fillId="6" borderId="11" xfId="0" applyFont="1" applyFill="1" applyBorder="1" applyAlignment="1">
      <alignment horizontal="center" vertical="center"/>
    </xf>
    <xf numFmtId="0" fontId="19" fillId="0" borderId="14" xfId="0" applyFont="1" applyBorder="1"/>
    <xf numFmtId="177" fontId="18" fillId="6" borderId="12" xfId="0" applyNumberFormat="1" applyFont="1" applyFill="1" applyBorder="1" applyAlignment="1">
      <alignment horizontal="right" vertical="center"/>
    </xf>
    <xf numFmtId="0" fontId="19" fillId="0" borderId="15" xfId="0" applyFont="1" applyBorder="1"/>
    <xf numFmtId="178" fontId="18" fillId="6" borderId="13" xfId="0" applyNumberFormat="1" applyFont="1" applyFill="1" applyBorder="1" applyAlignment="1">
      <alignment horizontal="right" vertical="center"/>
    </xf>
    <xf numFmtId="0" fontId="19" fillId="0" borderId="16" xfId="0" applyFont="1" applyBorder="1"/>
    <xf numFmtId="176" fontId="49" fillId="3" borderId="0" xfId="0" applyNumberFormat="1" applyFont="1" applyFill="1" applyAlignment="1">
      <alignment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N48"/>
  <sheetViews>
    <sheetView tabSelected="1" workbookViewId="0">
      <selection activeCell="M9" sqref="M9"/>
    </sheetView>
  </sheetViews>
  <sheetFormatPr defaultColWidth="12.5703125" defaultRowHeight="15.75" customHeight="1" x14ac:dyDescent="0.2"/>
  <cols>
    <col min="1" max="1" width="1.140625" customWidth="1"/>
    <col min="2" max="2" width="20.42578125" customWidth="1"/>
    <col min="3" max="3" width="12.140625" customWidth="1"/>
    <col min="4" max="4" width="2.42578125" customWidth="1"/>
    <col min="5" max="5" width="21.42578125" customWidth="1"/>
    <col min="6" max="6" width="11.28515625" customWidth="1"/>
    <col min="7" max="7" width="12.140625" customWidth="1"/>
    <col min="8" max="8" width="16.7109375" customWidth="1"/>
  </cols>
  <sheetData>
    <row r="1" spans="1:14" ht="22.5" customHeight="1" x14ac:dyDescent="0.2">
      <c r="A1" s="42"/>
      <c r="B1" s="42" t="s">
        <v>0</v>
      </c>
      <c r="C1" s="43"/>
      <c r="D1" s="44"/>
      <c r="E1" s="43"/>
      <c r="F1" s="43"/>
      <c r="G1" s="43"/>
      <c r="H1" s="45" t="s">
        <v>29</v>
      </c>
      <c r="I1" s="41"/>
      <c r="J1" s="41"/>
      <c r="K1" s="41"/>
      <c r="L1" s="41"/>
      <c r="M1" s="41"/>
      <c r="N1" s="41"/>
    </row>
    <row r="2" spans="1:14" ht="9" customHeight="1" x14ac:dyDescent="0.2">
      <c r="A2" s="46"/>
      <c r="B2" s="47"/>
      <c r="C2" s="48"/>
      <c r="D2" s="48"/>
      <c r="E2" s="48"/>
      <c r="F2" s="48"/>
      <c r="G2" s="48"/>
      <c r="H2" s="48"/>
      <c r="I2" s="41"/>
      <c r="J2" s="41"/>
      <c r="K2" s="41"/>
      <c r="L2" s="41"/>
      <c r="M2" s="41"/>
      <c r="N2" s="41"/>
    </row>
    <row r="3" spans="1:14" ht="12.75" x14ac:dyDescent="0.2">
      <c r="A3" s="49"/>
      <c r="B3" s="50" t="s">
        <v>2</v>
      </c>
      <c r="C3" s="51"/>
      <c r="D3" s="52"/>
      <c r="E3" s="90" t="s">
        <v>3</v>
      </c>
      <c r="F3" s="90"/>
      <c r="G3" s="90"/>
      <c r="H3" s="97">
        <f>109000/8000</f>
        <v>13.625</v>
      </c>
      <c r="I3" s="41"/>
      <c r="J3" s="41"/>
      <c r="K3" s="41"/>
      <c r="L3" s="41"/>
      <c r="M3" s="41"/>
      <c r="N3" s="41"/>
    </row>
    <row r="4" spans="1:14" ht="6" customHeight="1" x14ac:dyDescent="0.2">
      <c r="A4" s="46"/>
      <c r="B4" s="46"/>
      <c r="C4" s="53"/>
      <c r="D4" s="52"/>
      <c r="E4" s="52"/>
      <c r="F4" s="52"/>
      <c r="G4" s="52"/>
      <c r="H4" s="52"/>
      <c r="I4" s="41"/>
      <c r="J4" s="41"/>
      <c r="K4" s="41"/>
      <c r="L4" s="41"/>
      <c r="M4" s="41"/>
      <c r="N4" s="41"/>
    </row>
    <row r="5" spans="1:14" ht="18" customHeight="1" x14ac:dyDescent="0.2">
      <c r="A5" s="46"/>
      <c r="B5" s="54" t="s">
        <v>4</v>
      </c>
      <c r="C5" s="54" t="s">
        <v>5</v>
      </c>
      <c r="D5" s="52"/>
      <c r="E5" s="55" t="s">
        <v>6</v>
      </c>
      <c r="F5" s="56" t="s">
        <v>7</v>
      </c>
      <c r="G5" s="56" t="s">
        <v>8</v>
      </c>
      <c r="H5" s="57" t="s">
        <v>9</v>
      </c>
      <c r="I5" s="41"/>
      <c r="J5" s="41"/>
      <c r="K5" s="41"/>
      <c r="L5" s="41"/>
      <c r="M5" s="41"/>
      <c r="N5" s="41"/>
    </row>
    <row r="6" spans="1:14" ht="18" customHeight="1" x14ac:dyDescent="0.2">
      <c r="A6" s="58"/>
      <c r="B6" s="59" t="s">
        <v>10</v>
      </c>
      <c r="C6" s="60"/>
      <c r="D6" s="52"/>
      <c r="E6" s="61" t="s">
        <v>2</v>
      </c>
      <c r="F6" s="62">
        <f>SUM(C6*48,C7*8,C8*2,C9*1)</f>
        <v>0</v>
      </c>
      <c r="G6" s="62">
        <f t="shared" ref="G6:G10" si="0">F6*50</f>
        <v>0</v>
      </c>
      <c r="H6" s="63">
        <f>G6*H3</f>
        <v>0</v>
      </c>
      <c r="I6" s="41"/>
      <c r="J6" s="41"/>
      <c r="K6" s="41"/>
      <c r="L6" s="41"/>
      <c r="M6" s="41"/>
      <c r="N6" s="41"/>
    </row>
    <row r="7" spans="1:14" ht="18" customHeight="1" x14ac:dyDescent="0.2">
      <c r="A7" s="48"/>
      <c r="B7" s="64" t="s">
        <v>11</v>
      </c>
      <c r="C7" s="65"/>
      <c r="D7" s="52"/>
      <c r="E7" s="61" t="s">
        <v>12</v>
      </c>
      <c r="F7" s="62">
        <f>SUM(C14*48,C15*8,C16*2,C17*1)</f>
        <v>0</v>
      </c>
      <c r="G7" s="62">
        <f t="shared" si="0"/>
        <v>0</v>
      </c>
      <c r="H7" s="66">
        <f>G7*H3</f>
        <v>0</v>
      </c>
      <c r="I7" s="41"/>
      <c r="J7" s="41"/>
      <c r="K7" s="41"/>
      <c r="L7" s="41"/>
      <c r="M7" s="41"/>
      <c r="N7" s="41"/>
    </row>
    <row r="8" spans="1:14" ht="18" customHeight="1" x14ac:dyDescent="0.2">
      <c r="A8" s="48"/>
      <c r="B8" s="67" t="s">
        <v>13</v>
      </c>
      <c r="C8" s="65"/>
      <c r="D8" s="52"/>
      <c r="E8" s="61" t="s">
        <v>14</v>
      </c>
      <c r="F8" s="62">
        <f>SUM(C22*600,C23*150,C24*10)</f>
        <v>0</v>
      </c>
      <c r="G8" s="62">
        <f t="shared" si="0"/>
        <v>0</v>
      </c>
      <c r="H8" s="66">
        <f>G8*H3</f>
        <v>0</v>
      </c>
      <c r="I8" s="41"/>
      <c r="J8" s="41"/>
      <c r="K8" s="41"/>
      <c r="L8" s="41"/>
      <c r="M8" s="41"/>
      <c r="N8" s="41"/>
    </row>
    <row r="9" spans="1:14" ht="18" customHeight="1" x14ac:dyDescent="0.2">
      <c r="A9" s="48"/>
      <c r="B9" s="68" t="s">
        <v>15</v>
      </c>
      <c r="C9" s="69"/>
      <c r="D9" s="52"/>
      <c r="E9" s="61" t="s">
        <v>16</v>
      </c>
      <c r="F9" s="62" cm="1">
        <f t="array" ref="F9">_xlfn.IFS(B29="전설",192,B29="영웅",48,B29="희귀",8)</f>
        <v>48</v>
      </c>
      <c r="G9" s="62">
        <f t="shared" si="0"/>
        <v>2400</v>
      </c>
      <c r="H9" s="66">
        <f>G9*H3</f>
        <v>32700</v>
      </c>
      <c r="I9" s="41"/>
      <c r="J9" s="41"/>
      <c r="K9" s="41"/>
      <c r="L9" s="41"/>
      <c r="M9" s="41"/>
      <c r="N9" s="41"/>
    </row>
    <row r="10" spans="1:14" ht="18" customHeight="1" x14ac:dyDescent="0.2">
      <c r="A10" s="48"/>
      <c r="B10" s="70"/>
      <c r="C10" s="52"/>
      <c r="D10" s="52"/>
      <c r="E10" s="61" t="s">
        <v>17</v>
      </c>
      <c r="F10" s="62">
        <f>C34*10</f>
        <v>0</v>
      </c>
      <c r="G10" s="62">
        <f t="shared" si="0"/>
        <v>0</v>
      </c>
      <c r="H10" s="66">
        <f>G10*H3</f>
        <v>0</v>
      </c>
      <c r="I10" s="41"/>
      <c r="J10" s="41"/>
      <c r="K10" s="41"/>
      <c r="L10" s="41"/>
      <c r="M10" s="41"/>
      <c r="N10" s="41"/>
    </row>
    <row r="11" spans="1:14" ht="12.75" x14ac:dyDescent="0.2">
      <c r="A11" s="49"/>
      <c r="B11" s="50" t="s">
        <v>12</v>
      </c>
      <c r="C11" s="51"/>
      <c r="D11" s="52"/>
      <c r="E11" s="84" t="s">
        <v>18</v>
      </c>
      <c r="F11" s="86">
        <f t="shared" ref="F11:H11" si="1">SUM(F6:F10)</f>
        <v>48</v>
      </c>
      <c r="G11" s="86">
        <f t="shared" si="1"/>
        <v>2400</v>
      </c>
      <c r="H11" s="88">
        <f t="shared" si="1"/>
        <v>32700</v>
      </c>
      <c r="I11" s="41"/>
      <c r="J11" s="41"/>
      <c r="K11" s="41"/>
      <c r="L11" s="41"/>
      <c r="M11" s="41"/>
      <c r="N11" s="41"/>
    </row>
    <row r="12" spans="1:14" ht="6" customHeight="1" x14ac:dyDescent="0.2">
      <c r="A12" s="46"/>
      <c r="B12" s="46"/>
      <c r="C12" s="53"/>
      <c r="D12" s="52"/>
      <c r="E12" s="85"/>
      <c r="F12" s="87"/>
      <c r="G12" s="87"/>
      <c r="H12" s="89"/>
      <c r="I12" s="41"/>
      <c r="J12" s="41"/>
      <c r="K12" s="41"/>
      <c r="L12" s="41"/>
      <c r="M12" s="41"/>
      <c r="N12" s="41"/>
    </row>
    <row r="13" spans="1:14" ht="18" customHeight="1" x14ac:dyDescent="0.2">
      <c r="A13" s="46"/>
      <c r="B13" s="54" t="s">
        <v>19</v>
      </c>
      <c r="C13" s="54" t="s">
        <v>5</v>
      </c>
      <c r="D13" s="52"/>
      <c r="E13" s="71" t="s">
        <v>20</v>
      </c>
      <c r="F13" s="52"/>
      <c r="G13" s="52"/>
      <c r="H13" s="52"/>
      <c r="I13" s="41"/>
      <c r="J13" s="41"/>
      <c r="K13" s="41"/>
      <c r="L13" s="41"/>
      <c r="M13" s="41"/>
      <c r="N13" s="41"/>
    </row>
    <row r="14" spans="1:14" ht="18" customHeight="1" x14ac:dyDescent="0.2">
      <c r="A14" s="58"/>
      <c r="B14" s="59" t="s">
        <v>10</v>
      </c>
      <c r="C14" s="72"/>
      <c r="D14" s="52"/>
      <c r="E14" s="73"/>
      <c r="F14" s="73"/>
      <c r="G14" s="73"/>
      <c r="H14" s="73"/>
      <c r="I14" s="41"/>
      <c r="J14" s="41"/>
      <c r="K14" s="41"/>
      <c r="L14" s="41"/>
      <c r="M14" s="41"/>
      <c r="N14" s="41"/>
    </row>
    <row r="15" spans="1:14" ht="18" customHeight="1" x14ac:dyDescent="0.2">
      <c r="A15" s="48"/>
      <c r="B15" s="64" t="s">
        <v>11</v>
      </c>
      <c r="C15" s="74"/>
      <c r="D15" s="52"/>
      <c r="E15" s="73"/>
      <c r="F15" s="73"/>
      <c r="G15" s="73"/>
      <c r="H15" s="73"/>
      <c r="I15" s="41"/>
      <c r="J15" s="41"/>
      <c r="K15" s="41"/>
      <c r="L15" s="41"/>
      <c r="M15" s="41"/>
      <c r="N15" s="41"/>
    </row>
    <row r="16" spans="1:14" ht="18" customHeight="1" x14ac:dyDescent="0.2">
      <c r="A16" s="48"/>
      <c r="B16" s="67" t="s">
        <v>13</v>
      </c>
      <c r="C16" s="74"/>
      <c r="D16" s="52"/>
      <c r="E16" s="73"/>
      <c r="F16" s="73"/>
      <c r="G16" s="73"/>
      <c r="H16" s="73"/>
      <c r="I16" s="41"/>
      <c r="J16" s="41"/>
      <c r="K16" s="41"/>
      <c r="L16" s="41"/>
      <c r="M16" s="41"/>
      <c r="N16" s="41"/>
    </row>
    <row r="17" spans="1:14" ht="18" customHeight="1" x14ac:dyDescent="0.2">
      <c r="A17" s="48"/>
      <c r="B17" s="68" t="s">
        <v>15</v>
      </c>
      <c r="C17" s="75"/>
      <c r="D17" s="52"/>
      <c r="E17" s="73"/>
      <c r="F17" s="73"/>
      <c r="G17" s="73"/>
      <c r="H17" s="76"/>
      <c r="I17" s="41"/>
      <c r="J17" s="41"/>
      <c r="K17" s="41"/>
      <c r="L17" s="41"/>
      <c r="M17" s="41"/>
      <c r="N17" s="41"/>
    </row>
    <row r="18" spans="1:14" ht="18" customHeight="1" x14ac:dyDescent="0.2">
      <c r="A18" s="48"/>
      <c r="B18" s="70"/>
      <c r="C18" s="52"/>
      <c r="D18" s="52"/>
      <c r="E18" s="73"/>
      <c r="F18" s="73"/>
      <c r="G18" s="73"/>
      <c r="H18" s="76"/>
      <c r="I18" s="41"/>
      <c r="J18" s="41"/>
      <c r="K18" s="41"/>
      <c r="L18" s="41"/>
      <c r="M18" s="41"/>
      <c r="N18" s="41"/>
    </row>
    <row r="19" spans="1:14" ht="12.75" x14ac:dyDescent="0.2">
      <c r="A19" s="49"/>
      <c r="B19" s="50" t="s">
        <v>21</v>
      </c>
      <c r="C19" s="51"/>
      <c r="D19" s="52"/>
      <c r="E19" s="77"/>
      <c r="F19" s="73"/>
      <c r="G19" s="73"/>
      <c r="H19" s="77"/>
      <c r="I19" s="41"/>
      <c r="J19" s="41"/>
      <c r="K19" s="41"/>
      <c r="L19" s="41"/>
      <c r="M19" s="41"/>
      <c r="N19" s="41"/>
    </row>
    <row r="20" spans="1:14" ht="6" customHeight="1" x14ac:dyDescent="0.2">
      <c r="A20" s="46"/>
      <c r="B20" s="46"/>
      <c r="C20" s="53"/>
      <c r="D20" s="52"/>
      <c r="E20" s="73"/>
      <c r="F20" s="73"/>
      <c r="G20" s="73"/>
      <c r="H20" s="77"/>
      <c r="I20" s="41"/>
      <c r="J20" s="41"/>
      <c r="K20" s="41"/>
      <c r="L20" s="41"/>
      <c r="M20" s="41"/>
      <c r="N20" s="41"/>
    </row>
    <row r="21" spans="1:14" ht="18" customHeight="1" x14ac:dyDescent="0.2">
      <c r="A21" s="46"/>
      <c r="B21" s="54" t="s">
        <v>22</v>
      </c>
      <c r="C21" s="54" t="s">
        <v>5</v>
      </c>
      <c r="D21" s="52"/>
      <c r="E21" s="73"/>
      <c r="F21" s="73"/>
      <c r="G21" s="73"/>
      <c r="H21" s="77"/>
      <c r="I21" s="41"/>
      <c r="J21" s="41"/>
      <c r="K21" s="41"/>
      <c r="L21" s="41"/>
      <c r="M21" s="41"/>
      <c r="N21" s="41"/>
    </row>
    <row r="22" spans="1:14" ht="18" customHeight="1" x14ac:dyDescent="0.2">
      <c r="A22" s="58"/>
      <c r="B22" s="78" t="s">
        <v>23</v>
      </c>
      <c r="C22" s="72"/>
      <c r="D22" s="52"/>
      <c r="E22" s="73"/>
      <c r="F22" s="73"/>
      <c r="G22" s="73"/>
      <c r="H22" s="73"/>
      <c r="I22" s="41"/>
      <c r="J22" s="41"/>
      <c r="K22" s="41"/>
      <c r="L22" s="41"/>
      <c r="M22" s="41"/>
      <c r="N22" s="41"/>
    </row>
    <row r="23" spans="1:14" ht="18" customHeight="1" x14ac:dyDescent="0.2">
      <c r="A23" s="48"/>
      <c r="B23" s="79" t="s">
        <v>24</v>
      </c>
      <c r="C23" s="80"/>
      <c r="D23" s="52"/>
      <c r="E23" s="73"/>
      <c r="F23" s="73"/>
      <c r="G23" s="73"/>
      <c r="H23" s="73"/>
      <c r="I23" s="41"/>
      <c r="J23" s="41"/>
      <c r="K23" s="41"/>
      <c r="L23" s="41"/>
      <c r="M23" s="41"/>
      <c r="N23" s="41"/>
    </row>
    <row r="24" spans="1:14" ht="18" customHeight="1" x14ac:dyDescent="0.2">
      <c r="A24" s="48"/>
      <c r="B24" s="68" t="s">
        <v>25</v>
      </c>
      <c r="C24" s="75"/>
      <c r="D24" s="52"/>
      <c r="E24" s="73"/>
      <c r="F24" s="73"/>
      <c r="G24" s="73"/>
      <c r="H24" s="73"/>
      <c r="I24" s="41"/>
      <c r="J24" s="41"/>
      <c r="K24" s="41"/>
      <c r="L24" s="41"/>
      <c r="M24" s="41"/>
      <c r="N24" s="41"/>
    </row>
    <row r="25" spans="1:14" ht="18" customHeight="1" x14ac:dyDescent="0.2">
      <c r="A25" s="48"/>
      <c r="B25" s="70"/>
      <c r="C25" s="52"/>
      <c r="D25" s="52"/>
      <c r="E25" s="73"/>
      <c r="F25" s="73"/>
      <c r="G25" s="73"/>
      <c r="H25" s="73"/>
      <c r="I25" s="41"/>
      <c r="J25" s="41"/>
      <c r="K25" s="41"/>
      <c r="L25" s="41"/>
      <c r="M25" s="41"/>
      <c r="N25" s="41"/>
    </row>
    <row r="26" spans="1:14" ht="12.75" x14ac:dyDescent="0.2">
      <c r="A26" s="49"/>
      <c r="B26" s="50" t="s">
        <v>16</v>
      </c>
      <c r="C26" s="51"/>
      <c r="D26" s="52"/>
      <c r="E26" s="73"/>
      <c r="F26" s="73"/>
      <c r="G26" s="73"/>
      <c r="H26" s="73"/>
      <c r="I26" s="41"/>
      <c r="J26" s="41"/>
      <c r="K26" s="41"/>
      <c r="L26" s="41"/>
      <c r="M26" s="41"/>
      <c r="N26" s="41"/>
    </row>
    <row r="27" spans="1:14" ht="6" customHeight="1" x14ac:dyDescent="0.2">
      <c r="A27" s="46"/>
      <c r="B27" s="46"/>
      <c r="C27" s="53"/>
      <c r="D27" s="52"/>
      <c r="E27" s="73"/>
      <c r="F27" s="73"/>
      <c r="G27" s="73"/>
      <c r="H27" s="73"/>
      <c r="I27" s="41"/>
      <c r="J27" s="41"/>
      <c r="K27" s="41"/>
      <c r="L27" s="41"/>
      <c r="M27" s="41"/>
      <c r="N27" s="41"/>
    </row>
    <row r="28" spans="1:14" ht="18" customHeight="1" x14ac:dyDescent="0.2">
      <c r="A28" s="46"/>
      <c r="B28" s="54" t="s">
        <v>26</v>
      </c>
      <c r="C28" s="52"/>
      <c r="D28" s="52"/>
      <c r="E28" s="73"/>
      <c r="F28" s="73"/>
      <c r="G28" s="73"/>
      <c r="H28" s="73"/>
      <c r="I28" s="41"/>
      <c r="J28" s="41"/>
      <c r="K28" s="41"/>
      <c r="L28" s="41"/>
      <c r="M28" s="41"/>
      <c r="N28" s="41"/>
    </row>
    <row r="29" spans="1:14" ht="18" customHeight="1" x14ac:dyDescent="0.2">
      <c r="A29" s="58"/>
      <c r="B29" s="81" t="s">
        <v>23</v>
      </c>
      <c r="C29" s="52"/>
      <c r="D29" s="52"/>
      <c r="E29" s="73"/>
      <c r="F29" s="73"/>
      <c r="G29" s="73"/>
      <c r="H29" s="73"/>
      <c r="I29" s="41"/>
      <c r="J29" s="41"/>
      <c r="K29" s="41"/>
      <c r="L29" s="41"/>
      <c r="M29" s="41"/>
      <c r="N29" s="41"/>
    </row>
    <row r="30" spans="1:14" ht="18" customHeight="1" x14ac:dyDescent="0.2">
      <c r="A30" s="48"/>
      <c r="B30" s="70"/>
      <c r="C30" s="52"/>
      <c r="D30" s="52"/>
      <c r="E30" s="73"/>
      <c r="F30" s="73"/>
      <c r="G30" s="73"/>
      <c r="H30" s="73"/>
      <c r="I30" s="41"/>
      <c r="J30" s="41"/>
      <c r="K30" s="41"/>
      <c r="L30" s="41"/>
      <c r="M30" s="41"/>
      <c r="N30" s="41"/>
    </row>
    <row r="31" spans="1:14" ht="12.75" x14ac:dyDescent="0.2">
      <c r="A31" s="49"/>
      <c r="B31" s="50" t="s">
        <v>17</v>
      </c>
      <c r="C31" s="51"/>
      <c r="D31" s="52"/>
      <c r="E31" s="73"/>
      <c r="F31" s="73"/>
      <c r="G31" s="73"/>
      <c r="H31" s="77"/>
      <c r="I31" s="41"/>
      <c r="J31" s="41"/>
      <c r="K31" s="41"/>
      <c r="L31" s="41"/>
      <c r="M31" s="41"/>
      <c r="N31" s="41"/>
    </row>
    <row r="32" spans="1:14" ht="6" customHeight="1" x14ac:dyDescent="0.2">
      <c r="A32" s="46"/>
      <c r="B32" s="46"/>
      <c r="C32" s="53"/>
      <c r="D32" s="52"/>
      <c r="E32" s="73"/>
      <c r="F32" s="73"/>
      <c r="G32" s="73"/>
      <c r="H32" s="77"/>
      <c r="I32" s="41"/>
      <c r="J32" s="41"/>
      <c r="K32" s="41"/>
      <c r="L32" s="41"/>
      <c r="M32" s="41"/>
      <c r="N32" s="41"/>
    </row>
    <row r="33" spans="1:14" ht="18" customHeight="1" x14ac:dyDescent="0.2">
      <c r="A33" s="46"/>
      <c r="B33" s="54" t="s">
        <v>27</v>
      </c>
      <c r="C33" s="54" t="s">
        <v>5</v>
      </c>
      <c r="D33" s="52"/>
      <c r="E33" s="73"/>
      <c r="F33" s="73"/>
      <c r="G33" s="73"/>
      <c r="H33" s="77"/>
      <c r="I33" s="41"/>
      <c r="J33" s="41"/>
      <c r="K33" s="41"/>
      <c r="L33" s="41"/>
      <c r="M33" s="41"/>
      <c r="N33" s="41"/>
    </row>
    <row r="34" spans="1:14" ht="18" customHeight="1" x14ac:dyDescent="0.2">
      <c r="A34" s="58"/>
      <c r="B34" s="82" t="s">
        <v>28</v>
      </c>
      <c r="C34" s="75"/>
      <c r="D34" s="52"/>
      <c r="E34" s="73"/>
      <c r="F34" s="73"/>
      <c r="G34" s="73"/>
      <c r="H34" s="73"/>
      <c r="I34" s="41"/>
      <c r="J34" s="41"/>
      <c r="K34" s="41"/>
      <c r="L34" s="41"/>
      <c r="M34" s="41"/>
      <c r="N34" s="41"/>
    </row>
    <row r="35" spans="1:14" ht="18" customHeight="1" x14ac:dyDescent="0.2">
      <c r="A35" s="77"/>
      <c r="B35" s="83"/>
      <c r="C35" s="73"/>
      <c r="D35" s="73"/>
      <c r="E35" s="73"/>
      <c r="F35" s="73"/>
      <c r="G35" s="73"/>
      <c r="H35" s="73"/>
      <c r="I35" s="41"/>
      <c r="J35" s="41"/>
      <c r="K35" s="41"/>
      <c r="L35" s="41"/>
      <c r="M35" s="41"/>
      <c r="N35" s="41"/>
    </row>
    <row r="36" spans="1:14" ht="15.75" customHeight="1" x14ac:dyDescent="0.2">
      <c r="A36" s="77"/>
      <c r="B36" s="77"/>
      <c r="C36" s="77"/>
      <c r="D36" s="77"/>
      <c r="E36" s="77"/>
      <c r="F36" s="77"/>
      <c r="G36" s="77"/>
      <c r="H36" s="77"/>
      <c r="I36" s="41"/>
      <c r="J36" s="41"/>
      <c r="K36" s="41"/>
      <c r="L36" s="41"/>
      <c r="M36" s="41"/>
      <c r="N36" s="41"/>
    </row>
    <row r="37" spans="1:14" ht="15.75" customHeight="1" x14ac:dyDescent="0.2">
      <c r="A37" s="77"/>
      <c r="B37" s="77"/>
      <c r="C37" s="77"/>
      <c r="D37" s="77"/>
      <c r="E37" s="77"/>
      <c r="F37" s="77"/>
      <c r="G37" s="77"/>
      <c r="H37" s="77"/>
      <c r="I37" s="41"/>
      <c r="J37" s="41"/>
      <c r="K37" s="41"/>
      <c r="L37" s="41"/>
      <c r="M37" s="41"/>
      <c r="N37" s="41"/>
    </row>
    <row r="38" spans="1:14" ht="15.75" customHeight="1" x14ac:dyDescent="0.2">
      <c r="A38" s="77"/>
      <c r="B38" s="77"/>
      <c r="C38" s="77"/>
      <c r="D38" s="77"/>
      <c r="E38" s="77"/>
      <c r="F38" s="77"/>
      <c r="G38" s="77"/>
      <c r="H38" s="77"/>
      <c r="I38" s="41"/>
      <c r="J38" s="41"/>
      <c r="K38" s="41"/>
      <c r="L38" s="41"/>
      <c r="M38" s="41"/>
      <c r="N38" s="41"/>
    </row>
    <row r="39" spans="1:14" ht="15.75" customHeight="1" x14ac:dyDescent="0.2">
      <c r="A39" s="77"/>
      <c r="B39" s="77"/>
      <c r="C39" s="77"/>
      <c r="D39" s="77"/>
      <c r="E39" s="77"/>
      <c r="F39" s="77"/>
      <c r="G39" s="77"/>
      <c r="H39" s="77"/>
      <c r="I39" s="41"/>
      <c r="J39" s="41"/>
      <c r="K39" s="41"/>
      <c r="L39" s="41"/>
      <c r="M39" s="41"/>
      <c r="N39" s="41"/>
    </row>
    <row r="40" spans="1:14" ht="15.75" customHeight="1" x14ac:dyDescent="0.2">
      <c r="A40" s="77"/>
      <c r="B40" s="77"/>
      <c r="C40" s="77"/>
      <c r="D40" s="77"/>
      <c r="E40" s="77"/>
      <c r="F40" s="77"/>
      <c r="G40" s="77"/>
      <c r="H40" s="77"/>
      <c r="I40" s="41"/>
      <c r="J40" s="41"/>
      <c r="K40" s="41"/>
      <c r="L40" s="41"/>
      <c r="M40" s="41"/>
      <c r="N40" s="41"/>
    </row>
    <row r="41" spans="1:14" ht="15.75" customHeight="1" x14ac:dyDescent="0.2">
      <c r="A41" s="77"/>
      <c r="B41" s="77"/>
      <c r="C41" s="77"/>
      <c r="D41" s="77"/>
      <c r="E41" s="77"/>
      <c r="F41" s="77"/>
      <c r="G41" s="77"/>
      <c r="H41" s="77"/>
      <c r="I41" s="41"/>
      <c r="J41" s="41"/>
      <c r="K41" s="41"/>
      <c r="L41" s="41"/>
      <c r="M41" s="41"/>
      <c r="N41" s="41"/>
    </row>
    <row r="42" spans="1:14" ht="15.75" customHeight="1" x14ac:dyDescent="0.2">
      <c r="A42" s="77"/>
      <c r="B42" s="77"/>
      <c r="C42" s="77"/>
      <c r="D42" s="77"/>
      <c r="E42" s="77"/>
      <c r="F42" s="77"/>
      <c r="G42" s="77"/>
      <c r="H42" s="77"/>
      <c r="I42" s="41"/>
      <c r="J42" s="41"/>
      <c r="K42" s="41"/>
      <c r="L42" s="41"/>
      <c r="M42" s="41"/>
      <c r="N42" s="41"/>
    </row>
    <row r="43" spans="1:14" ht="15.75" customHeight="1" x14ac:dyDescent="0.2">
      <c r="A43" s="41"/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</row>
    <row r="44" spans="1:14" ht="15.75" customHeight="1" x14ac:dyDescent="0.2">
      <c r="A44" s="41"/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</row>
    <row r="45" spans="1:14" ht="15.75" customHeight="1" x14ac:dyDescent="0.2">
      <c r="A45" s="41"/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</row>
    <row r="46" spans="1:14" ht="15.75" customHeight="1" x14ac:dyDescent="0.2">
      <c r="A46" s="41"/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</row>
    <row r="47" spans="1:14" ht="15.75" customHeight="1" x14ac:dyDescent="0.2">
      <c r="A47" s="41"/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</row>
    <row r="48" spans="1:14" ht="15.75" customHeight="1" x14ac:dyDescent="0.2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</row>
  </sheetData>
  <sheetProtection algorithmName="SHA-512" hashValue="xDyspMS9kYbGt7xh7RG6JvhZB+0OHDMIW09auCszVJJ16NHhkaRx/7nkvD0rglj1wjC70pMiWtYXsADJODcgUw==" saltValue="ttq/USg93h6d4kO/EScLYA==" spinCount="100000" sheet="1" objects="1" scenarios="1"/>
  <mergeCells count="5">
    <mergeCell ref="E11:E12"/>
    <mergeCell ref="F11:F12"/>
    <mergeCell ref="G11:G12"/>
    <mergeCell ref="H11:H12"/>
    <mergeCell ref="E3:G3"/>
  </mergeCells>
  <phoneticPr fontId="24" type="noConversion"/>
  <dataValidations disablePrompts="1" count="1">
    <dataValidation type="list" allowBlank="1" showErrorMessage="1" sqref="B29" xr:uid="{00000000-0002-0000-0000-000000000000}">
      <formula1>"전설,영웅,희귀"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K35"/>
  <sheetViews>
    <sheetView workbookViewId="0"/>
  </sheetViews>
  <sheetFormatPr defaultColWidth="12.5703125" defaultRowHeight="15.75" customHeight="1" x14ac:dyDescent="0.2"/>
  <cols>
    <col min="1" max="1" width="1.140625" customWidth="1"/>
    <col min="2" max="2" width="20.42578125" customWidth="1"/>
    <col min="3" max="3" width="12.140625" customWidth="1"/>
    <col min="4" max="5" width="2" customWidth="1"/>
    <col min="6" max="6" width="1.140625" customWidth="1"/>
    <col min="7" max="7" width="21.42578125" customWidth="1"/>
    <col min="8" max="8" width="11.28515625" customWidth="1"/>
    <col min="9" max="9" width="12.140625" customWidth="1"/>
    <col min="10" max="10" width="16.7109375" customWidth="1"/>
    <col min="11" max="11" width="1.5703125" customWidth="1"/>
  </cols>
  <sheetData>
    <row r="1" spans="1:11" ht="22.5" customHeight="1" x14ac:dyDescent="0.2">
      <c r="A1" s="1"/>
      <c r="B1" s="1" t="s">
        <v>0</v>
      </c>
      <c r="C1" s="2"/>
      <c r="D1" s="2"/>
      <c r="E1" s="2"/>
      <c r="F1" s="1"/>
      <c r="G1" s="2"/>
      <c r="H1" s="2"/>
      <c r="I1" s="2"/>
      <c r="J1" s="3" t="s">
        <v>1</v>
      </c>
      <c r="K1" s="2"/>
    </row>
    <row r="2" spans="1:11" ht="9" customHeight="1" x14ac:dyDescent="0.2">
      <c r="A2" s="4"/>
      <c r="B2" s="5"/>
      <c r="C2" s="6"/>
      <c r="E2" s="2"/>
      <c r="F2" s="4"/>
    </row>
    <row r="3" spans="1:11" x14ac:dyDescent="0.2">
      <c r="A3" s="7"/>
      <c r="B3" s="8" t="s">
        <v>2</v>
      </c>
      <c r="C3" s="9"/>
      <c r="D3" s="10"/>
      <c r="E3" s="2"/>
      <c r="F3" s="7"/>
      <c r="G3" s="8" t="s">
        <v>3</v>
      </c>
      <c r="H3" s="10"/>
      <c r="I3" s="10"/>
      <c r="J3" s="11">
        <f>109000/8000</f>
        <v>13.625</v>
      </c>
      <c r="K3" s="12"/>
    </row>
    <row r="4" spans="1:11" ht="6" customHeight="1" x14ac:dyDescent="0.2">
      <c r="A4" s="4"/>
      <c r="B4" s="4"/>
      <c r="C4" s="13"/>
      <c r="D4" s="14"/>
      <c r="E4" s="2"/>
      <c r="F4" s="4"/>
      <c r="G4" s="14"/>
      <c r="H4" s="14"/>
      <c r="I4" s="14"/>
      <c r="J4" s="14"/>
    </row>
    <row r="5" spans="1:11" ht="18" customHeight="1" x14ac:dyDescent="0.2">
      <c r="A5" s="4"/>
      <c r="B5" s="15" t="s">
        <v>4</v>
      </c>
      <c r="C5" s="15" t="s">
        <v>5</v>
      </c>
      <c r="D5" s="14"/>
      <c r="E5" s="2"/>
      <c r="F5" s="4"/>
      <c r="G5" s="16" t="s">
        <v>6</v>
      </c>
      <c r="H5" s="17" t="s">
        <v>7</v>
      </c>
      <c r="I5" s="17" t="s">
        <v>8</v>
      </c>
      <c r="J5" s="18" t="s">
        <v>9</v>
      </c>
    </row>
    <row r="6" spans="1:11" ht="18" customHeight="1" x14ac:dyDescent="0.2">
      <c r="A6" s="19"/>
      <c r="B6" s="20" t="s">
        <v>10</v>
      </c>
      <c r="C6" s="21"/>
      <c r="D6" s="14"/>
      <c r="E6" s="2"/>
      <c r="F6" s="19"/>
      <c r="G6" s="22" t="s">
        <v>2</v>
      </c>
      <c r="H6" s="23">
        <f>SUM(C6*48,C7*8,C8*2,C9*1)</f>
        <v>0</v>
      </c>
      <c r="I6" s="23">
        <f t="shared" ref="I6:I10" si="0">H6*50</f>
        <v>0</v>
      </c>
      <c r="J6" s="24">
        <f>I6*J3</f>
        <v>0</v>
      </c>
    </row>
    <row r="7" spans="1:11" ht="18" customHeight="1" x14ac:dyDescent="0.2">
      <c r="B7" s="25" t="s">
        <v>11</v>
      </c>
      <c r="C7" s="26"/>
      <c r="D7" s="14"/>
      <c r="E7" s="2"/>
      <c r="F7" s="14"/>
      <c r="G7" s="22" t="s">
        <v>12</v>
      </c>
      <c r="H7" s="23">
        <f>SUM(C14*48,C15*8,C16*2,C17*1)</f>
        <v>0</v>
      </c>
      <c r="I7" s="23">
        <f t="shared" si="0"/>
        <v>0</v>
      </c>
      <c r="J7" s="27">
        <f>I7*J3</f>
        <v>0</v>
      </c>
    </row>
    <row r="8" spans="1:11" ht="18" customHeight="1" x14ac:dyDescent="0.2">
      <c r="B8" s="28" t="s">
        <v>13</v>
      </c>
      <c r="C8" s="26"/>
      <c r="D8" s="14"/>
      <c r="E8" s="2"/>
      <c r="F8" s="14"/>
      <c r="G8" s="22" t="s">
        <v>14</v>
      </c>
      <c r="H8" s="23">
        <f>SUM(C22*600,C23*150,C24*10)</f>
        <v>0</v>
      </c>
      <c r="I8" s="23">
        <f t="shared" si="0"/>
        <v>0</v>
      </c>
      <c r="J8" s="27">
        <f>I8*J3</f>
        <v>0</v>
      </c>
    </row>
    <row r="9" spans="1:11" ht="18" customHeight="1" x14ac:dyDescent="0.2">
      <c r="B9" s="29" t="s">
        <v>15</v>
      </c>
      <c r="C9" s="30"/>
      <c r="D9" s="14"/>
      <c r="E9" s="2"/>
      <c r="F9" s="14"/>
      <c r="G9" s="22" t="s">
        <v>16</v>
      </c>
      <c r="H9" s="23" t="e">
        <f ca="1">_xludf.ifs(B29="전설",192,B29="영웅",48,B29="희귀",8)</f>
        <v>#NAME?</v>
      </c>
      <c r="I9" s="23" t="e">
        <f t="shared" ca="1" si="0"/>
        <v>#NAME?</v>
      </c>
      <c r="J9" s="27" t="e">
        <f ca="1">I9*J3</f>
        <v>#NAME?</v>
      </c>
    </row>
    <row r="10" spans="1:11" ht="18" customHeight="1" x14ac:dyDescent="0.2">
      <c r="B10" s="31"/>
      <c r="C10" s="14"/>
      <c r="D10" s="14"/>
      <c r="E10" s="2"/>
      <c r="F10" s="14"/>
      <c r="G10" s="22" t="s">
        <v>17</v>
      </c>
      <c r="H10" s="23">
        <f>C34*10</f>
        <v>0</v>
      </c>
      <c r="I10" s="23">
        <f t="shared" si="0"/>
        <v>0</v>
      </c>
      <c r="J10" s="27">
        <f>I10*J3</f>
        <v>0</v>
      </c>
    </row>
    <row r="11" spans="1:11" x14ac:dyDescent="0.2">
      <c r="A11" s="7"/>
      <c r="B11" s="8" t="s">
        <v>12</v>
      </c>
      <c r="C11" s="9"/>
      <c r="D11" s="10"/>
      <c r="E11" s="2"/>
      <c r="F11" s="14"/>
      <c r="G11" s="91" t="s">
        <v>18</v>
      </c>
      <c r="H11" s="93" t="e">
        <f t="shared" ref="H11:J11" ca="1" si="1">SUM(H6:H10)</f>
        <v>#NAME?</v>
      </c>
      <c r="I11" s="93" t="e">
        <f t="shared" ca="1" si="1"/>
        <v>#NAME?</v>
      </c>
      <c r="J11" s="95" t="e">
        <f t="shared" ca="1" si="1"/>
        <v>#NAME?</v>
      </c>
    </row>
    <row r="12" spans="1:11" ht="6" customHeight="1" x14ac:dyDescent="0.2">
      <c r="A12" s="4"/>
      <c r="B12" s="4"/>
      <c r="C12" s="13"/>
      <c r="D12" s="14"/>
      <c r="E12" s="2"/>
      <c r="F12" s="14"/>
      <c r="G12" s="92"/>
      <c r="H12" s="94"/>
      <c r="I12" s="94"/>
      <c r="J12" s="96"/>
    </row>
    <row r="13" spans="1:11" ht="18" customHeight="1" x14ac:dyDescent="0.2">
      <c r="A13" s="4"/>
      <c r="B13" s="15" t="s">
        <v>19</v>
      </c>
      <c r="C13" s="15" t="s">
        <v>5</v>
      </c>
      <c r="D13" s="14"/>
      <c r="E13" s="2"/>
      <c r="F13" s="14"/>
      <c r="G13" s="32" t="s">
        <v>20</v>
      </c>
      <c r="H13" s="14"/>
      <c r="I13" s="14"/>
      <c r="J13" s="14"/>
    </row>
    <row r="14" spans="1:11" ht="18" customHeight="1" x14ac:dyDescent="0.2">
      <c r="A14" s="19"/>
      <c r="B14" s="20" t="s">
        <v>10</v>
      </c>
      <c r="C14" s="33"/>
      <c r="D14" s="14"/>
      <c r="E14" s="2"/>
      <c r="F14" s="14"/>
      <c r="G14" s="14"/>
      <c r="H14" s="14"/>
      <c r="I14" s="14"/>
      <c r="J14" s="14"/>
    </row>
    <row r="15" spans="1:11" ht="18" customHeight="1" x14ac:dyDescent="0.2">
      <c r="B15" s="25" t="s">
        <v>11</v>
      </c>
      <c r="C15" s="34"/>
      <c r="D15" s="14"/>
      <c r="E15" s="2"/>
      <c r="F15" s="14"/>
      <c r="G15" s="14"/>
      <c r="H15" s="14"/>
      <c r="I15" s="14"/>
      <c r="J15" s="14"/>
    </row>
    <row r="16" spans="1:11" ht="18" customHeight="1" x14ac:dyDescent="0.2">
      <c r="B16" s="28" t="s">
        <v>13</v>
      </c>
      <c r="C16" s="34"/>
      <c r="D16" s="14"/>
      <c r="E16" s="2"/>
      <c r="F16" s="14"/>
      <c r="G16" s="14"/>
      <c r="H16" s="14"/>
      <c r="I16" s="14"/>
      <c r="J16" s="14"/>
    </row>
    <row r="17" spans="1:10" ht="18" customHeight="1" x14ac:dyDescent="0.2">
      <c r="B17" s="29" t="s">
        <v>15</v>
      </c>
      <c r="C17" s="35"/>
      <c r="D17" s="14"/>
      <c r="E17" s="2"/>
      <c r="F17" s="14"/>
      <c r="G17" s="14"/>
      <c r="H17" s="14"/>
      <c r="I17" s="14"/>
      <c r="J17" s="14"/>
    </row>
    <row r="18" spans="1:10" ht="18" customHeight="1" x14ac:dyDescent="0.2">
      <c r="B18" s="31"/>
      <c r="C18" s="14"/>
      <c r="D18" s="14"/>
      <c r="E18" s="2"/>
      <c r="F18" s="14"/>
      <c r="G18" s="14"/>
      <c r="H18" s="14"/>
      <c r="I18" s="14"/>
      <c r="J18" s="14"/>
    </row>
    <row r="19" spans="1:10" x14ac:dyDescent="0.2">
      <c r="A19" s="7"/>
      <c r="B19" s="8" t="s">
        <v>21</v>
      </c>
      <c r="C19" s="9"/>
      <c r="D19" s="10"/>
      <c r="E19" s="2"/>
      <c r="F19" s="14"/>
      <c r="G19" s="14"/>
      <c r="H19" s="14"/>
      <c r="I19" s="14"/>
      <c r="J19" s="14"/>
    </row>
    <row r="20" spans="1:10" ht="6" customHeight="1" x14ac:dyDescent="0.2">
      <c r="A20" s="4"/>
      <c r="B20" s="4"/>
      <c r="C20" s="13"/>
      <c r="D20" s="14"/>
      <c r="E20" s="2"/>
      <c r="F20" s="14"/>
      <c r="G20" s="14"/>
      <c r="H20" s="14"/>
      <c r="I20" s="14"/>
      <c r="J20" s="14"/>
    </row>
    <row r="21" spans="1:10" ht="18" customHeight="1" x14ac:dyDescent="0.2">
      <c r="A21" s="4"/>
      <c r="B21" s="15" t="s">
        <v>22</v>
      </c>
      <c r="C21" s="15" t="s">
        <v>5</v>
      </c>
      <c r="D21" s="14"/>
      <c r="E21" s="2"/>
      <c r="F21" s="14"/>
      <c r="G21" s="14"/>
      <c r="H21" s="14"/>
      <c r="I21" s="14"/>
      <c r="J21" s="14"/>
    </row>
    <row r="22" spans="1:10" ht="18" customHeight="1" x14ac:dyDescent="0.2">
      <c r="A22" s="19"/>
      <c r="B22" s="36" t="s">
        <v>23</v>
      </c>
      <c r="C22" s="33"/>
      <c r="D22" s="14"/>
      <c r="E22" s="2"/>
      <c r="F22" s="14"/>
      <c r="G22" s="14"/>
      <c r="H22" s="14"/>
      <c r="I22" s="14"/>
      <c r="J22" s="14"/>
    </row>
    <row r="23" spans="1:10" ht="18" customHeight="1" x14ac:dyDescent="0.2">
      <c r="B23" s="37" t="s">
        <v>24</v>
      </c>
      <c r="C23" s="38"/>
      <c r="D23" s="14"/>
      <c r="E23" s="2"/>
      <c r="F23" s="14"/>
      <c r="G23" s="14"/>
      <c r="H23" s="14"/>
      <c r="I23" s="14"/>
      <c r="J23" s="14"/>
    </row>
    <row r="24" spans="1:10" ht="18" customHeight="1" x14ac:dyDescent="0.2">
      <c r="B24" s="29" t="s">
        <v>25</v>
      </c>
      <c r="C24" s="35"/>
      <c r="D24" s="14"/>
      <c r="E24" s="2"/>
      <c r="F24" s="14"/>
      <c r="G24" s="14"/>
      <c r="H24" s="14"/>
      <c r="I24" s="14"/>
      <c r="J24" s="14"/>
    </row>
    <row r="25" spans="1:10" ht="18" customHeight="1" x14ac:dyDescent="0.2">
      <c r="B25" s="31"/>
      <c r="C25" s="14"/>
      <c r="D25" s="14"/>
      <c r="E25" s="2"/>
      <c r="F25" s="14"/>
      <c r="G25" s="14"/>
      <c r="H25" s="14"/>
      <c r="I25" s="14"/>
      <c r="J25" s="14"/>
    </row>
    <row r="26" spans="1:10" x14ac:dyDescent="0.2">
      <c r="A26" s="7"/>
      <c r="B26" s="8" t="s">
        <v>16</v>
      </c>
      <c r="C26" s="9"/>
      <c r="D26" s="10"/>
      <c r="E26" s="2"/>
      <c r="F26" s="14"/>
      <c r="G26" s="14"/>
      <c r="H26" s="14"/>
      <c r="I26" s="14"/>
      <c r="J26" s="14"/>
    </row>
    <row r="27" spans="1:10" ht="6" customHeight="1" x14ac:dyDescent="0.2">
      <c r="A27" s="4"/>
      <c r="B27" s="4"/>
      <c r="C27" s="13"/>
      <c r="D27" s="14"/>
      <c r="E27" s="2"/>
      <c r="F27" s="14"/>
      <c r="G27" s="14"/>
      <c r="H27" s="14"/>
      <c r="I27" s="14"/>
      <c r="J27" s="14"/>
    </row>
    <row r="28" spans="1:10" ht="18" customHeight="1" x14ac:dyDescent="0.2">
      <c r="A28" s="4"/>
      <c r="B28" s="15" t="s">
        <v>26</v>
      </c>
      <c r="C28" s="14"/>
      <c r="D28" s="14"/>
      <c r="E28" s="2"/>
      <c r="F28" s="14"/>
      <c r="G28" s="14"/>
      <c r="H28" s="14"/>
      <c r="I28" s="14"/>
      <c r="J28" s="14"/>
    </row>
    <row r="29" spans="1:10" ht="18" customHeight="1" x14ac:dyDescent="0.2">
      <c r="A29" s="19"/>
      <c r="B29" s="39" t="s">
        <v>23</v>
      </c>
      <c r="C29" s="14"/>
      <c r="D29" s="14"/>
      <c r="E29" s="2"/>
      <c r="F29" s="14"/>
      <c r="G29" s="14"/>
      <c r="H29" s="14"/>
      <c r="I29" s="14"/>
      <c r="J29" s="14"/>
    </row>
    <row r="30" spans="1:10" ht="18" customHeight="1" x14ac:dyDescent="0.2">
      <c r="B30" s="31"/>
      <c r="C30" s="14"/>
      <c r="D30" s="14"/>
      <c r="E30" s="2"/>
      <c r="F30" s="14"/>
      <c r="G30" s="14"/>
      <c r="H30" s="14"/>
      <c r="I30" s="14"/>
      <c r="J30" s="14"/>
    </row>
    <row r="31" spans="1:10" x14ac:dyDescent="0.2">
      <c r="A31" s="7"/>
      <c r="B31" s="8" t="s">
        <v>17</v>
      </c>
      <c r="C31" s="9"/>
      <c r="D31" s="10"/>
      <c r="E31" s="2"/>
      <c r="F31" s="14"/>
      <c r="G31" s="14"/>
      <c r="H31" s="14"/>
      <c r="I31" s="14"/>
      <c r="J31" s="14"/>
    </row>
    <row r="32" spans="1:10" ht="6" customHeight="1" x14ac:dyDescent="0.2">
      <c r="A32" s="4"/>
      <c r="B32" s="4"/>
      <c r="C32" s="13"/>
      <c r="D32" s="14"/>
      <c r="E32" s="2"/>
      <c r="F32" s="14"/>
      <c r="G32" s="14"/>
      <c r="H32" s="14"/>
      <c r="I32" s="14"/>
      <c r="J32" s="14"/>
    </row>
    <row r="33" spans="1:10" ht="18" customHeight="1" x14ac:dyDescent="0.2">
      <c r="A33" s="4"/>
      <c r="B33" s="15" t="s">
        <v>27</v>
      </c>
      <c r="C33" s="15" t="s">
        <v>5</v>
      </c>
      <c r="D33" s="14"/>
      <c r="E33" s="2"/>
      <c r="F33" s="14"/>
      <c r="G33" s="14"/>
      <c r="H33" s="14"/>
      <c r="I33" s="14"/>
      <c r="J33" s="14"/>
    </row>
    <row r="34" spans="1:10" ht="18" customHeight="1" x14ac:dyDescent="0.2">
      <c r="A34" s="19"/>
      <c r="B34" s="40" t="s">
        <v>28</v>
      </c>
      <c r="C34" s="35"/>
      <c r="D34" s="14"/>
      <c r="E34" s="2"/>
      <c r="F34" s="14"/>
      <c r="G34" s="14"/>
      <c r="H34" s="14"/>
      <c r="I34" s="14"/>
      <c r="J34" s="14"/>
    </row>
    <row r="35" spans="1:10" ht="18" customHeight="1" x14ac:dyDescent="0.2">
      <c r="B35" s="31"/>
      <c r="C35" s="14"/>
      <c r="D35" s="14"/>
      <c r="E35" s="2"/>
      <c r="F35" s="14"/>
      <c r="G35" s="14"/>
      <c r="H35" s="14"/>
      <c r="I35" s="14"/>
      <c r="J35" s="14"/>
    </row>
  </sheetData>
  <mergeCells count="4">
    <mergeCell ref="G11:G12"/>
    <mergeCell ref="H11:H12"/>
    <mergeCell ref="I11:I12"/>
    <mergeCell ref="J11:J12"/>
  </mergeCells>
  <phoneticPr fontId="24" type="noConversion"/>
  <dataValidations count="1">
    <dataValidation type="list" allowBlank="1" showErrorMessage="1" sqref="B29" xr:uid="{00000000-0002-0000-0800-000000000000}">
      <formula1>"전설,영웅,희귀"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클체 계산기</vt:lpstr>
      <vt:lpstr>클체 계산기 원본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고현종</cp:lastModifiedBy>
  <dcterms:modified xsi:type="dcterms:W3CDTF">2023-02-15T00:43:30Z</dcterms:modified>
</cp:coreProperties>
</file>