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8_{9C958272-B82A-46DF-A142-45E7F5F314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N23" i="1"/>
  <c r="N9" i="1"/>
  <c r="M37" i="1"/>
  <c r="N37" i="1" s="1"/>
  <c r="M36" i="1"/>
  <c r="N36" i="1" s="1"/>
  <c r="M35" i="1"/>
  <c r="M34" i="1"/>
  <c r="M30" i="1"/>
  <c r="M28" i="1"/>
  <c r="N28" i="1" s="1"/>
  <c r="M26" i="1"/>
  <c r="M25" i="1"/>
  <c r="M24" i="1"/>
  <c r="N24" i="1" s="1"/>
  <c r="M23" i="1"/>
  <c r="M22" i="1"/>
  <c r="M12" i="1"/>
  <c r="N12" i="1" s="1"/>
  <c r="M11" i="1"/>
  <c r="M10" i="1"/>
  <c r="M9" i="1"/>
  <c r="M8" i="1"/>
  <c r="H8" i="1"/>
  <c r="I8" i="1"/>
  <c r="J8" i="1"/>
  <c r="K8" i="1"/>
  <c r="L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N35" i="1" s="1"/>
  <c r="F34" i="1"/>
  <c r="N34" i="1" s="1"/>
  <c r="F33" i="1"/>
  <c r="F32" i="1"/>
  <c r="F31" i="1"/>
  <c r="F30" i="1"/>
  <c r="N30" i="1" s="1"/>
  <c r="F29" i="1"/>
  <c r="F28" i="1"/>
  <c r="F27" i="1"/>
  <c r="F26" i="1"/>
  <c r="N26" i="1" s="1"/>
  <c r="F25" i="1"/>
  <c r="N25" i="1" s="1"/>
  <c r="F24" i="1"/>
  <c r="F23" i="1"/>
  <c r="F22" i="1"/>
  <c r="N22" i="1" s="1"/>
  <c r="F21" i="1"/>
  <c r="F20" i="1"/>
  <c r="F19" i="1"/>
  <c r="F18" i="1"/>
  <c r="F17" i="1"/>
  <c r="F16" i="1"/>
  <c r="F15" i="1"/>
  <c r="F14" i="1"/>
  <c r="F13" i="1"/>
  <c r="F12" i="1"/>
  <c r="F11" i="1"/>
  <c r="N11" i="1" s="1"/>
  <c r="F10" i="1"/>
  <c r="N10" i="1" s="1"/>
  <c r="F9" i="1"/>
  <c r="N72" i="1" l="1"/>
</calcChain>
</file>

<file path=xl/sharedStrings.xml><?xml version="1.0" encoding="utf-8"?>
<sst xmlns="http://schemas.openxmlformats.org/spreadsheetml/2006/main" count="146" uniqueCount="131">
  <si>
    <t>김문자</t>
  </si>
  <si>
    <t>가톨릭서간,요한묵시록</t>
  </si>
  <si>
    <t>복음서와사도행전</t>
  </si>
  <si>
    <t>교재:은빛신약4</t>
  </si>
  <si>
    <t>서간과요한묵시록</t>
  </si>
  <si>
    <t>시서와 지혜서 1</t>
  </si>
  <si>
    <t>교재:은빛신약1</t>
  </si>
  <si>
    <t>부교재:은빛신약3</t>
  </si>
  <si>
    <t>부교재:은빛신약4</t>
  </si>
  <si>
    <t>부교재:은빛신약2</t>
  </si>
  <si>
    <t>시서.지혜서와예언서</t>
  </si>
  <si>
    <t>부교재:은빛신약1</t>
  </si>
  <si>
    <t xml:space="preserve">예수님 가이드 </t>
  </si>
  <si>
    <t>요한서간과요한묵시록</t>
  </si>
  <si>
    <t>시서와 지혜서 3</t>
  </si>
  <si>
    <t>교재:은빛신약3</t>
  </si>
  <si>
    <t>교재:은빛신약2</t>
  </si>
  <si>
    <t>로마서와코린토서</t>
  </si>
  <si>
    <t>마카베오 상, 하</t>
  </si>
  <si>
    <t>부교재:은빛구약2</t>
  </si>
  <si>
    <t>시서와 지혜서 2</t>
  </si>
  <si>
    <t>부교재:은빛구약4</t>
  </si>
  <si>
    <t>호세아/에제키엘서</t>
  </si>
  <si>
    <t>부교재:은빛구약1</t>
  </si>
  <si>
    <t>교재:은빛구약3</t>
  </si>
  <si>
    <t>교재:은빛구약1</t>
  </si>
  <si>
    <t>교재:은빛구약4</t>
  </si>
  <si>
    <t>사무엘기 상, 하</t>
  </si>
  <si>
    <t>시서와지혜서,예언서</t>
  </si>
  <si>
    <t>부교재:은빛구약3</t>
  </si>
  <si>
    <t>교재:은빛구약2</t>
  </si>
  <si>
    <t>열왕기 상, 하</t>
  </si>
  <si>
    <t>구약1</t>
  </si>
  <si>
    <t>합계</t>
  </si>
  <si>
    <t xml:space="preserve"> 정가</t>
  </si>
  <si>
    <t>탈출기</t>
  </si>
  <si>
    <t>신약1</t>
  </si>
  <si>
    <t>유은영</t>
  </si>
  <si>
    <t>정부연</t>
  </si>
  <si>
    <t>신약3</t>
  </si>
  <si>
    <t>로마서</t>
  </si>
  <si>
    <t>신약2</t>
  </si>
  <si>
    <t>구약3</t>
  </si>
  <si>
    <t>교재명</t>
  </si>
  <si>
    <t>구약4</t>
  </si>
  <si>
    <t>오경</t>
  </si>
  <si>
    <t>신약5</t>
  </si>
  <si>
    <t>신약4</t>
  </si>
  <si>
    <t>일반</t>
  </si>
  <si>
    <t>은빛</t>
  </si>
  <si>
    <t>예언서</t>
  </si>
  <si>
    <t>요한</t>
  </si>
  <si>
    <t>루카</t>
  </si>
  <si>
    <t>통독</t>
  </si>
  <si>
    <t>과정명</t>
  </si>
  <si>
    <t>창세기</t>
  </si>
  <si>
    <t>신약</t>
  </si>
  <si>
    <t>마태오</t>
  </si>
  <si>
    <t>신명기</t>
  </si>
  <si>
    <t>구약2</t>
  </si>
  <si>
    <t>첫걸음</t>
  </si>
  <si>
    <t>신약6</t>
  </si>
  <si>
    <t>마르코</t>
  </si>
  <si>
    <t>이윤정</t>
  </si>
  <si>
    <t>이사야</t>
  </si>
  <si>
    <t>요한묵시록</t>
  </si>
  <si>
    <t>열두소예언서</t>
  </si>
  <si>
    <t>오경 1</t>
  </si>
  <si>
    <t>코린토 1,2</t>
  </si>
  <si>
    <t>20%할인가</t>
  </si>
  <si>
    <t>다니엘/요나</t>
  </si>
  <si>
    <t>지혜여정신약</t>
  </si>
  <si>
    <t>역사서 3</t>
  </si>
  <si>
    <t>시편/아가</t>
  </si>
  <si>
    <t>에제키엘</t>
  </si>
  <si>
    <t>복음서 3</t>
  </si>
  <si>
    <t>서간 4</t>
  </si>
  <si>
    <t>레위기/민수기</t>
  </si>
  <si>
    <t>지혜여정구약</t>
  </si>
  <si>
    <t>요한 묵시록</t>
  </si>
  <si>
    <t>시서와지혜서</t>
  </si>
  <si>
    <t>해당 성경</t>
  </si>
  <si>
    <t>사도행전</t>
  </si>
  <si>
    <t>역사서1</t>
  </si>
  <si>
    <t>통독-신약편</t>
  </si>
  <si>
    <t>요한복음서</t>
  </si>
  <si>
    <t>루카,사도행전</t>
  </si>
  <si>
    <t>복음서 1</t>
  </si>
  <si>
    <t>통독-구약2편</t>
  </si>
  <si>
    <t>통독-구약1</t>
  </si>
  <si>
    <t>역사서 2</t>
  </si>
  <si>
    <t>예언서 1</t>
  </si>
  <si>
    <t>역사서 6</t>
  </si>
  <si>
    <t>욥기와코헬렛</t>
  </si>
  <si>
    <t>예언서 2</t>
  </si>
  <si>
    <t>역사서 5</t>
  </si>
  <si>
    <t>복음서 4</t>
  </si>
  <si>
    <t>서간 1</t>
  </si>
  <si>
    <t>서간 2</t>
  </si>
  <si>
    <t>서간 3</t>
  </si>
  <si>
    <t>오경 3</t>
  </si>
  <si>
    <t>역사서 1</t>
  </si>
  <si>
    <t>마태오복음서</t>
  </si>
  <si>
    <t>역사서 4</t>
  </si>
  <si>
    <t>오경.역사서</t>
  </si>
  <si>
    <t xml:space="preserve"> 예언서 3</t>
  </si>
  <si>
    <t>예언서 4</t>
  </si>
  <si>
    <t>역사서2</t>
  </si>
  <si>
    <t>복음서 2</t>
  </si>
  <si>
    <t>오경 4</t>
  </si>
  <si>
    <t>첫걸음-구약2</t>
  </si>
  <si>
    <t>오경 2</t>
  </si>
  <si>
    <t>첫걸음-구약1</t>
  </si>
  <si>
    <t>첫걸음-신약1</t>
  </si>
  <si>
    <t>바오로서간</t>
  </si>
  <si>
    <t>첫걸음-신약2</t>
  </si>
  <si>
    <t>오경,역사서</t>
  </si>
  <si>
    <r>
      <t>욥기/</t>
    </r>
    <r>
      <rPr>
        <sz val="11"/>
        <color rgb="FF000000"/>
        <rFont val="맑은 고딕"/>
        <family val="3"/>
        <charset val="129"/>
      </rPr>
      <t xml:space="preserve"> 코헬렛</t>
    </r>
  </si>
  <si>
    <r>
      <t>소예언서</t>
    </r>
    <r>
      <rPr>
        <sz val="8"/>
        <color rgb="FF000000"/>
        <rFont val="맑은 고딕"/>
        <family val="3"/>
        <charset val="129"/>
      </rPr>
      <t>(아모스/ 호세아 외)</t>
    </r>
  </si>
  <si>
    <t>히브리서, 가톨릭 서간</t>
  </si>
  <si>
    <t>잠언/ 지혜서/ 집회서</t>
  </si>
  <si>
    <t>토빗/ 유딧/ 에스테르기</t>
  </si>
  <si>
    <t>교재 신청  ( 9조)</t>
  </si>
  <si>
    <t>예레미야/ 애가/ 바룩</t>
  </si>
  <si>
    <t>여호수아기/판관기/룻기</t>
  </si>
  <si>
    <t>역대기/에즈라기/느헤미야기</t>
  </si>
  <si>
    <t>이진영</t>
  </si>
  <si>
    <t>김정선</t>
  </si>
  <si>
    <t>갈라에페필리콜로1,2테살 1,2티모티토필레</t>
  </si>
  <si>
    <t>9조합계</t>
    <phoneticPr fontId="7" type="noConversion"/>
  </si>
  <si>
    <t>총금액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</si>
</sst>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_-* #,##0_-;\-* #,##0_-;_-* &quot;-&quot;?_-;_-@_-"/>
    <numFmt numFmtId="177" formatCode="0_ "/>
    <numFmt numFmtId="178" formatCode="#,##0_ 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DAE3F3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A8D08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6" fillId="0" borderId="0">
      <alignment vertical="center"/>
    </xf>
    <xf numFmtId="0" fontId="6" fillId="2" borderId="0">
      <alignment vertical="center"/>
    </xf>
    <xf numFmtId="0" fontId="6" fillId="3" borderId="0">
      <alignment vertical="center"/>
    </xf>
  </cellStyleXfs>
  <cellXfs count="201">
    <xf numFmtId="0" fontId="0" fillId="0" borderId="0" xfId="0">
      <alignment vertical="center"/>
    </xf>
    <xf numFmtId="176" fontId="2" fillId="2" borderId="1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6" fontId="2" fillId="2" borderId="9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" fillId="0" borderId="2" xfId="0" applyNumberFormat="1" applyFont="1" applyBorder="1">
      <alignment vertical="center"/>
    </xf>
    <xf numFmtId="41" fontId="6" fillId="2" borderId="13" xfId="1" applyFill="1" applyBorder="1">
      <alignment vertical="center"/>
    </xf>
    <xf numFmtId="41" fontId="6" fillId="2" borderId="14" xfId="1" applyFill="1" applyBorder="1">
      <alignment vertical="center"/>
    </xf>
    <xf numFmtId="41" fontId="6" fillId="0" borderId="14" xfId="1" applyBorder="1">
      <alignment vertical="center"/>
    </xf>
    <xf numFmtId="41" fontId="6" fillId="0" borderId="13" xfId="1" applyBorder="1">
      <alignment vertical="center"/>
    </xf>
    <xf numFmtId="38" fontId="3" fillId="0" borderId="15" xfId="0" applyNumberFormat="1" applyFont="1" applyBorder="1" applyAlignment="1">
      <alignment vertical="center" shrinkToFit="1"/>
    </xf>
    <xf numFmtId="38" fontId="3" fillId="0" borderId="16" xfId="0" applyNumberFormat="1" applyFont="1" applyBorder="1" applyAlignment="1">
      <alignment vertical="center" shrinkToFit="1"/>
    </xf>
    <xf numFmtId="38" fontId="3" fillId="0" borderId="17" xfId="0" applyNumberFormat="1" applyFont="1" applyBorder="1" applyAlignment="1">
      <alignment vertical="center" shrinkToFit="1"/>
    </xf>
    <xf numFmtId="38" fontId="3" fillId="0" borderId="18" xfId="0" applyNumberFormat="1" applyFont="1" applyBorder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2" borderId="7" xfId="2" applyBorder="1" applyAlignment="1">
      <alignment horizontal="center" vertical="center"/>
    </xf>
    <xf numFmtId="0" fontId="6" fillId="2" borderId="1" xfId="2" applyBorder="1" applyAlignment="1">
      <alignment horizontal="left" vertical="center" indent="1"/>
    </xf>
    <xf numFmtId="0" fontId="6" fillId="2" borderId="7" xfId="3" applyFill="1" applyBorder="1" applyAlignment="1">
      <alignment horizontal="center" vertical="center"/>
    </xf>
    <xf numFmtId="0" fontId="6" fillId="2" borderId="1" xfId="3" applyFill="1" applyBorder="1" applyAlignment="1">
      <alignment horizontal="left" vertical="center" indent="1"/>
    </xf>
    <xf numFmtId="0" fontId="6" fillId="0" borderId="7" xfId="2" applyFill="1" applyBorder="1" applyAlignment="1">
      <alignment horizontal="center" vertical="center"/>
    </xf>
    <xf numFmtId="0" fontId="6" fillId="0" borderId="1" xfId="2" applyFill="1" applyBorder="1" applyAlignment="1">
      <alignment horizontal="left" vertical="center" indent="1"/>
    </xf>
    <xf numFmtId="0" fontId="6" fillId="0" borderId="7" xfId="3" applyFill="1" applyBorder="1" applyAlignment="1">
      <alignment horizontal="center" vertical="center"/>
    </xf>
    <xf numFmtId="0" fontId="6" fillId="0" borderId="1" xfId="3" applyFill="1" applyBorder="1" applyAlignment="1">
      <alignment horizontal="left" vertical="center" inden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176" fontId="2" fillId="0" borderId="9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0" fontId="6" fillId="4" borderId="1" xfId="2" applyFill="1" applyBorder="1" applyAlignment="1">
      <alignment horizontal="left" vertical="center" indent="1"/>
    </xf>
    <xf numFmtId="41" fontId="6" fillId="4" borderId="14" xfId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0" fontId="6" fillId="4" borderId="7" xfId="2" applyFill="1" applyBorder="1" applyAlignment="1">
      <alignment horizontal="center" vertical="center"/>
    </xf>
    <xf numFmtId="0" fontId="6" fillId="4" borderId="5" xfId="3" applyFill="1" applyBorder="1" applyAlignment="1">
      <alignment horizontal="center" vertical="center"/>
    </xf>
    <xf numFmtId="0" fontId="6" fillId="4" borderId="19" xfId="3" applyFill="1" applyBorder="1" applyAlignment="1">
      <alignment horizontal="left" vertical="center" indent="1"/>
    </xf>
    <xf numFmtId="41" fontId="6" fillId="4" borderId="20" xfId="1" applyFill="1" applyBorder="1">
      <alignment vertical="center"/>
    </xf>
    <xf numFmtId="176" fontId="2" fillId="4" borderId="19" xfId="0" applyNumberFormat="1" applyFont="1" applyFill="1" applyBorder="1">
      <alignment vertical="center"/>
    </xf>
    <xf numFmtId="0" fontId="6" fillId="2" borderId="3" xfId="3" applyFill="1" applyBorder="1" applyAlignment="1">
      <alignment horizontal="center" vertical="center"/>
    </xf>
    <xf numFmtId="0" fontId="6" fillId="2" borderId="9" xfId="3" applyFill="1" applyBorder="1" applyAlignment="1">
      <alignment horizontal="left" vertical="center" indent="1"/>
    </xf>
    <xf numFmtId="0" fontId="4" fillId="2" borderId="1" xfId="2" applyFont="1" applyBorder="1" applyAlignment="1">
      <alignment horizontal="left" vertical="center" wrapText="1" indent="1"/>
    </xf>
    <xf numFmtId="0" fontId="6" fillId="2" borderId="1" xfId="3" applyFill="1" applyBorder="1" applyAlignment="1">
      <alignment horizontal="left" vertical="center" wrapText="1" indent="1"/>
    </xf>
    <xf numFmtId="0" fontId="2" fillId="5" borderId="12" xfId="0" applyFont="1" applyFill="1" applyBorder="1" applyAlignment="1">
      <alignment horizontal="center" vertical="center"/>
    </xf>
    <xf numFmtId="0" fontId="0" fillId="5" borderId="21" xfId="0" applyFill="1" applyBorder="1">
      <alignment vertical="center"/>
    </xf>
    <xf numFmtId="41" fontId="0" fillId="5" borderId="22" xfId="0" applyNumberFormat="1" applyFill="1" applyBorder="1">
      <alignment vertical="center"/>
    </xf>
    <xf numFmtId="41" fontId="2" fillId="5" borderId="21" xfId="0" applyNumberFormat="1" applyFont="1" applyFill="1" applyBorder="1">
      <alignment vertical="center"/>
    </xf>
    <xf numFmtId="38" fontId="2" fillId="0" borderId="3" xfId="0" applyNumberFormat="1" applyFont="1" applyBorder="1" applyAlignment="1"/>
    <xf numFmtId="38" fontId="2" fillId="0" borderId="7" xfId="0" applyNumberFormat="1" applyFont="1" applyBorder="1" applyAlignment="1"/>
    <xf numFmtId="38" fontId="2" fillId="0" borderId="5" xfId="0" applyNumberFormat="1" applyFont="1" applyBorder="1" applyAlignment="1"/>
    <xf numFmtId="38" fontId="2" fillId="0" borderId="10" xfId="0" applyNumberFormat="1" applyFont="1" applyBorder="1" applyAlignment="1"/>
    <xf numFmtId="0" fontId="3" fillId="3" borderId="7" xfId="0" applyFont="1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/>
    </xf>
    <xf numFmtId="38" fontId="3" fillId="3" borderId="16" xfId="0" applyNumberFormat="1" applyFont="1" applyFill="1" applyBorder="1" applyAlignment="1">
      <alignment vertical="center" shrinkToFit="1"/>
    </xf>
    <xf numFmtId="38" fontId="2" fillId="3" borderId="7" xfId="0" applyNumberFormat="1" applyFont="1" applyFill="1" applyBorder="1" applyAlignment="1"/>
    <xf numFmtId="0" fontId="3" fillId="3" borderId="5" xfId="0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38" fontId="3" fillId="3" borderId="17" xfId="0" applyNumberFormat="1" applyFont="1" applyFill="1" applyBorder="1" applyAlignment="1">
      <alignment vertical="center" shrinkToFit="1"/>
    </xf>
    <xf numFmtId="38" fontId="2" fillId="3" borderId="5" xfId="0" applyNumberFormat="1" applyFont="1" applyFill="1" applyBorder="1" applyAlignment="1"/>
    <xf numFmtId="0" fontId="3" fillId="6" borderId="3" xfId="0" applyFont="1" applyFill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/>
    </xf>
    <xf numFmtId="38" fontId="3" fillId="6" borderId="15" xfId="0" applyNumberFormat="1" applyFont="1" applyFill="1" applyBorder="1" applyAlignment="1">
      <alignment vertical="center" shrinkToFit="1"/>
    </xf>
    <xf numFmtId="38" fontId="2" fillId="6" borderId="3" xfId="0" applyNumberFormat="1" applyFont="1" applyFill="1" applyBorder="1" applyAlignment="1"/>
    <xf numFmtId="0" fontId="3" fillId="6" borderId="7" xfId="0" applyFont="1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/>
    </xf>
    <xf numFmtId="38" fontId="3" fillId="6" borderId="16" xfId="0" applyNumberFormat="1" applyFont="1" applyFill="1" applyBorder="1" applyAlignment="1">
      <alignment vertical="center" shrinkToFit="1"/>
    </xf>
    <xf numFmtId="38" fontId="2" fillId="6" borderId="7" xfId="0" applyNumberFormat="1" applyFont="1" applyFill="1" applyBorder="1" applyAlignment="1"/>
    <xf numFmtId="0" fontId="3" fillId="7" borderId="3" xfId="0" applyFont="1" applyFill="1" applyBorder="1" applyAlignment="1">
      <alignment horizontal="center" vertical="center" shrinkToFit="1"/>
    </xf>
    <xf numFmtId="0" fontId="0" fillId="7" borderId="15" xfId="0" applyFill="1" applyBorder="1" applyAlignment="1">
      <alignment horizontal="center" vertical="center"/>
    </xf>
    <xf numFmtId="38" fontId="3" fillId="7" borderId="15" xfId="0" applyNumberFormat="1" applyFont="1" applyFill="1" applyBorder="1" applyAlignment="1">
      <alignment vertical="center" shrinkToFit="1"/>
    </xf>
    <xf numFmtId="38" fontId="2" fillId="7" borderId="3" xfId="0" applyNumberFormat="1" applyFont="1" applyFill="1" applyBorder="1" applyAlignment="1"/>
    <xf numFmtId="0" fontId="3" fillId="7" borderId="7" xfId="0" applyFont="1" applyFill="1" applyBorder="1" applyAlignment="1">
      <alignment horizontal="center" vertical="center" shrinkToFit="1"/>
    </xf>
    <xf numFmtId="0" fontId="0" fillId="7" borderId="16" xfId="0" applyFill="1" applyBorder="1" applyAlignment="1">
      <alignment horizontal="center" vertical="center"/>
    </xf>
    <xf numFmtId="38" fontId="3" fillId="7" borderId="16" xfId="0" applyNumberFormat="1" applyFont="1" applyFill="1" applyBorder="1" applyAlignment="1">
      <alignment vertical="center" shrinkToFit="1"/>
    </xf>
    <xf numFmtId="38" fontId="2" fillId="7" borderId="7" xfId="0" applyNumberFormat="1" applyFont="1" applyFill="1" applyBorder="1" applyAlignment="1"/>
    <xf numFmtId="0" fontId="3" fillId="7" borderId="5" xfId="0" applyFont="1" applyFill="1" applyBorder="1" applyAlignment="1">
      <alignment horizontal="center" vertical="center" shrinkToFit="1"/>
    </xf>
    <xf numFmtId="0" fontId="0" fillId="7" borderId="17" xfId="0" applyFill="1" applyBorder="1" applyAlignment="1">
      <alignment horizontal="center" vertical="center"/>
    </xf>
    <xf numFmtId="38" fontId="3" fillId="7" borderId="17" xfId="0" applyNumberFormat="1" applyFont="1" applyFill="1" applyBorder="1" applyAlignment="1">
      <alignment vertical="center" shrinkToFit="1"/>
    </xf>
    <xf numFmtId="38" fontId="2" fillId="7" borderId="5" xfId="0" applyNumberFormat="1" applyFont="1" applyFill="1" applyBorder="1" applyAlignment="1"/>
    <xf numFmtId="0" fontId="6" fillId="7" borderId="7" xfId="2" applyFill="1" applyBorder="1" applyAlignment="1">
      <alignment horizontal="center" vertical="center"/>
    </xf>
    <xf numFmtId="0" fontId="6" fillId="7" borderId="1" xfId="2" applyFill="1" applyBorder="1" applyAlignment="1">
      <alignment horizontal="left" vertical="center" indent="1"/>
    </xf>
    <xf numFmtId="41" fontId="6" fillId="7" borderId="14" xfId="1" applyFill="1" applyBorder="1">
      <alignment vertical="center"/>
    </xf>
    <xf numFmtId="176" fontId="2" fillId="7" borderId="1" xfId="0" applyNumberFormat="1" applyFont="1" applyFill="1" applyBorder="1">
      <alignment vertical="center"/>
    </xf>
    <xf numFmtId="0" fontId="6" fillId="7" borderId="1" xfId="2" applyFill="1" applyBorder="1" applyAlignment="1">
      <alignment horizontal="left" vertical="center" wrapText="1" indent="1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indent="1"/>
    </xf>
    <xf numFmtId="0" fontId="0" fillId="7" borderId="10" xfId="0" applyFill="1" applyBorder="1" applyAlignment="1">
      <alignment horizontal="center" vertical="center"/>
    </xf>
    <xf numFmtId="0" fontId="0" fillId="7" borderId="24" xfId="0" applyFill="1" applyBorder="1" applyAlignment="1">
      <alignment horizontal="left" vertical="center" indent="1"/>
    </xf>
    <xf numFmtId="41" fontId="6" fillId="7" borderId="25" xfId="1" applyFill="1" applyBorder="1">
      <alignment vertical="center"/>
    </xf>
    <xf numFmtId="176" fontId="2" fillId="7" borderId="24" xfId="0" applyNumberFormat="1" applyFont="1" applyFill="1" applyBorder="1">
      <alignment vertical="center"/>
    </xf>
    <xf numFmtId="0" fontId="0" fillId="5" borderId="26" xfId="0" applyFill="1" applyBorder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7" borderId="7" xfId="0" applyNumberFormat="1" applyFill="1" applyBorder="1" applyAlignment="1">
      <alignment horizontal="center" vertical="center"/>
    </xf>
    <xf numFmtId="178" fontId="0" fillId="7" borderId="8" xfId="0" applyNumberFormat="1" applyFill="1" applyBorder="1" applyAlignment="1">
      <alignment horizontal="center" vertical="center"/>
    </xf>
    <xf numFmtId="178" fontId="0" fillId="7" borderId="36" xfId="0" applyNumberFormat="1" applyFill="1" applyBorder="1" applyAlignment="1">
      <alignment horizontal="center" vertical="center"/>
    </xf>
    <xf numFmtId="178" fontId="0" fillId="7" borderId="10" xfId="0" applyNumberFormat="1" applyFill="1" applyBorder="1" applyAlignment="1">
      <alignment horizontal="center" vertical="center"/>
    </xf>
    <xf numFmtId="178" fontId="0" fillId="7" borderId="23" xfId="0" applyNumberFormat="1" applyFill="1" applyBorder="1" applyAlignment="1">
      <alignment horizontal="center" vertical="center"/>
    </xf>
    <xf numFmtId="178" fontId="0" fillId="7" borderId="37" xfId="0" applyNumberFormat="1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178" fontId="0" fillId="2" borderId="35" xfId="0" applyNumberFormat="1" applyFill="1" applyBorder="1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178" fontId="0" fillId="2" borderId="8" xfId="0" applyNumberFormat="1" applyFill="1" applyBorder="1" applyAlignment="1">
      <alignment horizontal="center" vertical="center"/>
    </xf>
    <xf numFmtId="178" fontId="0" fillId="2" borderId="36" xfId="0" applyNumberFormat="1" applyFill="1" applyBorder="1" applyAlignment="1">
      <alignment horizontal="center" vertical="center"/>
    </xf>
    <xf numFmtId="178" fontId="0" fillId="4" borderId="7" xfId="0" applyNumberFormat="1" applyFill="1" applyBorder="1" applyAlignment="1">
      <alignment horizontal="center" vertical="center"/>
    </xf>
    <xf numFmtId="178" fontId="0" fillId="4" borderId="8" xfId="0" applyNumberFormat="1" applyFill="1" applyBorder="1" applyAlignment="1">
      <alignment horizontal="center" vertical="center"/>
    </xf>
    <xf numFmtId="178" fontId="0" fillId="4" borderId="36" xfId="0" applyNumberFormat="1" applyFill="1" applyBorder="1" applyAlignment="1">
      <alignment horizontal="center" vertical="center"/>
    </xf>
    <xf numFmtId="178" fontId="0" fillId="4" borderId="5" xfId="0" applyNumberFormat="1" applyFill="1" applyBorder="1" applyAlignment="1">
      <alignment horizontal="center" vertical="center"/>
    </xf>
    <xf numFmtId="178" fontId="0" fillId="4" borderId="6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4" borderId="38" xfId="0" applyNumberFormat="1" applyFill="1" applyBorder="1" applyAlignment="1">
      <alignment horizontal="center" vertical="center"/>
    </xf>
    <xf numFmtId="178" fontId="0" fillId="5" borderId="12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39" xfId="0" applyNumberFormat="1" applyFill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35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36" xfId="0" applyNumberFormat="1" applyFont="1" applyBorder="1" applyAlignment="1">
      <alignment horizontal="center" vertical="center"/>
    </xf>
    <xf numFmtId="178" fontId="0" fillId="0" borderId="8" xfId="0" applyNumberFormat="1" applyBorder="1">
      <alignment vertical="center"/>
    </xf>
    <xf numFmtId="178" fontId="0" fillId="0" borderId="36" xfId="0" applyNumberFormat="1" applyBorder="1">
      <alignment vertical="center"/>
    </xf>
    <xf numFmtId="178" fontId="0" fillId="3" borderId="8" xfId="0" applyNumberFormat="1" applyFill="1" applyBorder="1">
      <alignment vertical="center"/>
    </xf>
    <xf numFmtId="178" fontId="0" fillId="3" borderId="36" xfId="0" applyNumberFormat="1" applyFill="1" applyBorder="1">
      <alignment vertical="center"/>
    </xf>
    <xf numFmtId="178" fontId="0" fillId="3" borderId="6" xfId="0" applyNumberFormat="1" applyFill="1" applyBorder="1">
      <alignment vertical="center"/>
    </xf>
    <xf numFmtId="178" fontId="0" fillId="3" borderId="38" xfId="0" applyNumberFormat="1" applyFill="1" applyBorder="1">
      <alignment vertical="center"/>
    </xf>
    <xf numFmtId="178" fontId="0" fillId="0" borderId="4" xfId="0" applyNumberFormat="1" applyBorder="1">
      <alignment vertical="center"/>
    </xf>
    <xf numFmtId="178" fontId="0" fillId="0" borderId="35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37" xfId="0" applyNumberFormat="1" applyBorder="1">
      <alignment vertical="center"/>
    </xf>
    <xf numFmtId="178" fontId="0" fillId="6" borderId="4" xfId="0" applyNumberFormat="1" applyFill="1" applyBorder="1">
      <alignment vertical="center"/>
    </xf>
    <xf numFmtId="178" fontId="0" fillId="6" borderId="35" xfId="0" applyNumberFormat="1" applyFill="1" applyBorder="1">
      <alignment vertical="center"/>
    </xf>
    <xf numFmtId="178" fontId="0" fillId="6" borderId="8" xfId="0" applyNumberFormat="1" applyFill="1" applyBorder="1">
      <alignment vertical="center"/>
    </xf>
    <xf numFmtId="178" fontId="0" fillId="6" borderId="36" xfId="0" applyNumberFormat="1" applyFill="1" applyBorder="1">
      <alignment vertical="center"/>
    </xf>
    <xf numFmtId="178" fontId="0" fillId="0" borderId="6" xfId="0" applyNumberFormat="1" applyBorder="1">
      <alignment vertical="center"/>
    </xf>
    <xf numFmtId="178" fontId="0" fillId="0" borderId="38" xfId="0" applyNumberFormat="1" applyBorder="1">
      <alignment vertical="center"/>
    </xf>
    <xf numFmtId="178" fontId="0" fillId="7" borderId="4" xfId="0" applyNumberFormat="1" applyFill="1" applyBorder="1">
      <alignment vertical="center"/>
    </xf>
    <xf numFmtId="178" fontId="0" fillId="7" borderId="35" xfId="0" applyNumberFormat="1" applyFill="1" applyBorder="1">
      <alignment vertical="center"/>
    </xf>
    <xf numFmtId="178" fontId="0" fillId="7" borderId="8" xfId="0" applyNumberFormat="1" applyFill="1" applyBorder="1">
      <alignment vertical="center"/>
    </xf>
    <xf numFmtId="178" fontId="0" fillId="7" borderId="36" xfId="0" applyNumberFormat="1" applyFill="1" applyBorder="1">
      <alignment vertical="center"/>
    </xf>
    <xf numFmtId="178" fontId="0" fillId="7" borderId="6" xfId="0" applyNumberFormat="1" applyFill="1" applyBorder="1">
      <alignment vertical="center"/>
    </xf>
    <xf numFmtId="178" fontId="0" fillId="7" borderId="38" xfId="0" applyNumberFormat="1" applyFill="1" applyBorder="1">
      <alignment vertical="center"/>
    </xf>
    <xf numFmtId="178" fontId="0" fillId="0" borderId="2" xfId="0" applyNumberFormat="1" applyBorder="1">
      <alignment vertical="center"/>
    </xf>
    <xf numFmtId="178" fontId="2" fillId="0" borderId="2" xfId="0" applyNumberFormat="1" applyFont="1" applyBorder="1">
      <alignment vertical="center"/>
    </xf>
    <xf numFmtId="178" fontId="2" fillId="9" borderId="7" xfId="0" applyNumberFormat="1" applyFont="1" applyFill="1" applyBorder="1" applyAlignment="1">
      <alignment horizontal="center" vertical="center"/>
    </xf>
    <xf numFmtId="178" fontId="0" fillId="9" borderId="1" xfId="0" applyNumberFormat="1" applyFill="1" applyBorder="1" applyAlignment="1">
      <alignment horizontal="center" vertical="center"/>
    </xf>
    <xf numFmtId="178" fontId="2" fillId="9" borderId="5" xfId="0" applyNumberFormat="1" applyFont="1" applyFill="1" applyBorder="1" applyAlignment="1">
      <alignment horizontal="center" vertical="center"/>
    </xf>
    <xf numFmtId="178" fontId="0" fillId="9" borderId="19" xfId="0" applyNumberFormat="1" applyFill="1" applyBorder="1" applyAlignment="1">
      <alignment horizontal="center" vertical="center"/>
    </xf>
    <xf numFmtId="178" fontId="2" fillId="10" borderId="7" xfId="0" applyNumberFormat="1" applyFont="1" applyFill="1" applyBorder="1" applyAlignment="1">
      <alignment horizontal="center" vertical="center"/>
    </xf>
    <xf numFmtId="178" fontId="0" fillId="10" borderId="1" xfId="0" applyNumberFormat="1" applyFill="1" applyBorder="1" applyAlignment="1">
      <alignment horizontal="center" vertical="center"/>
    </xf>
    <xf numFmtId="178" fontId="2" fillId="11" borderId="7" xfId="0" applyNumberFormat="1" applyFont="1" applyFill="1" applyBorder="1" applyAlignment="1">
      <alignment horizontal="center" vertical="center"/>
    </xf>
    <xf numFmtId="178" fontId="0" fillId="11" borderId="1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178" fontId="2" fillId="5" borderId="7" xfId="0" applyNumberFormat="1" applyFon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2" fillId="12" borderId="7" xfId="0" applyNumberFormat="1" applyFont="1" applyFill="1" applyBorder="1" applyAlignment="1">
      <alignment horizontal="center" vertical="center"/>
    </xf>
    <xf numFmtId="178" fontId="0" fillId="12" borderId="1" xfId="0" applyNumberForma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N72"/>
  <sheetViews>
    <sheetView tabSelected="1" topLeftCell="B1" zoomScaleNormal="100" zoomScaleSheetLayoutView="75" workbookViewId="0">
      <selection activeCell="Q34" sqref="Q34"/>
    </sheetView>
  </sheetViews>
  <sheetFormatPr defaultColWidth="8.796875"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69921875" customWidth="1"/>
    <col min="6" max="6" width="11.69921875" customWidth="1"/>
    <col min="7" max="12" width="8.796875" bestFit="1" customWidth="1"/>
  </cols>
  <sheetData>
    <row r="4" spans="2:14" ht="27.6" x14ac:dyDescent="0.4">
      <c r="B4" s="192" t="s">
        <v>122</v>
      </c>
      <c r="C4" s="192"/>
      <c r="D4" s="192"/>
      <c r="E4" s="192"/>
      <c r="F4" s="192"/>
    </row>
    <row r="7" spans="2:14" ht="25.2" customHeight="1" x14ac:dyDescent="0.4">
      <c r="B7" s="193" t="s">
        <v>54</v>
      </c>
      <c r="C7" s="195" t="s">
        <v>43</v>
      </c>
      <c r="D7" s="197" t="s">
        <v>81</v>
      </c>
      <c r="E7" s="199" t="s">
        <v>34</v>
      </c>
      <c r="F7" s="197" t="s">
        <v>69</v>
      </c>
      <c r="G7" s="3" t="s">
        <v>63</v>
      </c>
      <c r="H7" s="4" t="s">
        <v>37</v>
      </c>
      <c r="I7" s="4" t="s">
        <v>38</v>
      </c>
      <c r="J7" s="4" t="s">
        <v>126</v>
      </c>
      <c r="K7" s="4" t="s">
        <v>127</v>
      </c>
      <c r="L7" s="4" t="s">
        <v>0</v>
      </c>
      <c r="M7" s="4" t="s">
        <v>129</v>
      </c>
      <c r="N7" s="4" t="s">
        <v>130</v>
      </c>
    </row>
    <row r="8" spans="2:14" ht="26.55" customHeight="1" thickBot="1" x14ac:dyDescent="0.45">
      <c r="B8" s="194"/>
      <c r="C8" s="196"/>
      <c r="D8" s="198"/>
      <c r="E8" s="200"/>
      <c r="F8" s="198"/>
      <c r="G8" s="5">
        <f>SUM(G9:G71)</f>
        <v>4</v>
      </c>
      <c r="H8" s="5">
        <f t="shared" ref="H8:L8" si="0">SUM(H9:H71)</f>
        <v>6</v>
      </c>
      <c r="I8" s="5">
        <f t="shared" si="0"/>
        <v>5</v>
      </c>
      <c r="J8" s="5">
        <f t="shared" si="0"/>
        <v>4</v>
      </c>
      <c r="K8" s="5">
        <f t="shared" si="0"/>
        <v>4</v>
      </c>
      <c r="L8" s="5">
        <f t="shared" si="0"/>
        <v>5</v>
      </c>
      <c r="M8" s="6">
        <f>SUM(G8:L8)</f>
        <v>28</v>
      </c>
      <c r="N8" s="6"/>
    </row>
    <row r="9" spans="2:14" x14ac:dyDescent="0.4">
      <c r="B9" s="179" t="s">
        <v>78</v>
      </c>
      <c r="C9" s="37" t="s">
        <v>67</v>
      </c>
      <c r="D9" s="38" t="s">
        <v>55</v>
      </c>
      <c r="E9" s="18">
        <v>16000</v>
      </c>
      <c r="F9" s="39">
        <f t="shared" ref="F9:F36" si="1">E9*0.8</f>
        <v>12800</v>
      </c>
      <c r="G9" s="103">
        <v>1</v>
      </c>
      <c r="H9" s="104"/>
      <c r="I9" s="104"/>
      <c r="J9" s="104"/>
      <c r="K9" s="104">
        <v>1</v>
      </c>
      <c r="L9" s="105"/>
      <c r="M9" s="106">
        <f t="shared" ref="M9:M37" si="2">SUM(G9:L9)</f>
        <v>2</v>
      </c>
      <c r="N9" s="107">
        <f>F9*M9</f>
        <v>25600</v>
      </c>
    </row>
    <row r="10" spans="2:14" x14ac:dyDescent="0.4">
      <c r="B10" s="179"/>
      <c r="C10" s="40" t="s">
        <v>111</v>
      </c>
      <c r="D10" s="41" t="s">
        <v>35</v>
      </c>
      <c r="E10" s="17">
        <v>15000</v>
      </c>
      <c r="F10" s="42">
        <f t="shared" si="1"/>
        <v>12000</v>
      </c>
      <c r="G10" s="108"/>
      <c r="H10" s="109">
        <v>1</v>
      </c>
      <c r="I10" s="109"/>
      <c r="J10" s="109"/>
      <c r="K10" s="109">
        <v>1</v>
      </c>
      <c r="L10" s="110"/>
      <c r="M10" s="111">
        <f t="shared" si="2"/>
        <v>2</v>
      </c>
      <c r="N10" s="112">
        <f t="shared" ref="N10:N37" si="3">F10*M10</f>
        <v>24000</v>
      </c>
    </row>
    <row r="11" spans="2:14" x14ac:dyDescent="0.4">
      <c r="B11" s="179"/>
      <c r="C11" s="29" t="s">
        <v>100</v>
      </c>
      <c r="D11" s="30" t="s">
        <v>77</v>
      </c>
      <c r="E11" s="17">
        <v>15000</v>
      </c>
      <c r="F11" s="42">
        <f t="shared" si="1"/>
        <v>12000</v>
      </c>
      <c r="G11" s="108"/>
      <c r="H11" s="109"/>
      <c r="I11" s="109"/>
      <c r="J11" s="109">
        <v>1</v>
      </c>
      <c r="K11" s="109">
        <v>1</v>
      </c>
      <c r="L11" s="110"/>
      <c r="M11" s="111">
        <f t="shared" si="2"/>
        <v>2</v>
      </c>
      <c r="N11" s="112">
        <f t="shared" si="3"/>
        <v>24000</v>
      </c>
    </row>
    <row r="12" spans="2:14" x14ac:dyDescent="0.4">
      <c r="B12" s="179"/>
      <c r="C12" s="31" t="s">
        <v>109</v>
      </c>
      <c r="D12" s="32" t="s">
        <v>58</v>
      </c>
      <c r="E12" s="17">
        <v>15000</v>
      </c>
      <c r="F12" s="42">
        <f t="shared" si="1"/>
        <v>12000</v>
      </c>
      <c r="G12" s="108"/>
      <c r="H12" s="109">
        <v>1</v>
      </c>
      <c r="I12" s="109"/>
      <c r="J12" s="109">
        <v>1</v>
      </c>
      <c r="K12" s="109">
        <v>1</v>
      </c>
      <c r="L12" s="110"/>
      <c r="M12" s="111">
        <f t="shared" si="2"/>
        <v>3</v>
      </c>
      <c r="N12" s="112">
        <f t="shared" si="3"/>
        <v>36000</v>
      </c>
    </row>
    <row r="13" spans="2:14" x14ac:dyDescent="0.4">
      <c r="B13" s="179"/>
      <c r="C13" s="91" t="s">
        <v>101</v>
      </c>
      <c r="D13" s="92" t="s">
        <v>124</v>
      </c>
      <c r="E13" s="93">
        <v>15000</v>
      </c>
      <c r="F13" s="94">
        <f t="shared" si="1"/>
        <v>12000</v>
      </c>
      <c r="G13" s="113"/>
      <c r="H13" s="114"/>
      <c r="I13" s="114"/>
      <c r="J13" s="114"/>
      <c r="K13" s="114"/>
      <c r="L13" s="115"/>
      <c r="M13" s="163"/>
      <c r="N13" s="164"/>
    </row>
    <row r="14" spans="2:14" x14ac:dyDescent="0.4">
      <c r="B14" s="179"/>
      <c r="C14" s="91" t="s">
        <v>90</v>
      </c>
      <c r="D14" s="92" t="s">
        <v>27</v>
      </c>
      <c r="E14" s="93">
        <v>15000</v>
      </c>
      <c r="F14" s="94">
        <f t="shared" si="1"/>
        <v>12000</v>
      </c>
      <c r="G14" s="113"/>
      <c r="H14" s="114"/>
      <c r="I14" s="114"/>
      <c r="J14" s="114"/>
      <c r="K14" s="114"/>
      <c r="L14" s="115"/>
      <c r="M14" s="163"/>
      <c r="N14" s="164"/>
    </row>
    <row r="15" spans="2:14" x14ac:dyDescent="0.4">
      <c r="B15" s="179"/>
      <c r="C15" s="91" t="s">
        <v>72</v>
      </c>
      <c r="D15" s="92" t="s">
        <v>31</v>
      </c>
      <c r="E15" s="93">
        <v>16000</v>
      </c>
      <c r="F15" s="94">
        <f t="shared" si="1"/>
        <v>12800</v>
      </c>
      <c r="G15" s="113"/>
      <c r="H15" s="114"/>
      <c r="I15" s="114"/>
      <c r="J15" s="114"/>
      <c r="K15" s="114"/>
      <c r="L15" s="115"/>
      <c r="M15" s="163"/>
      <c r="N15" s="164"/>
    </row>
    <row r="16" spans="2:14" x14ac:dyDescent="0.4">
      <c r="B16" s="179"/>
      <c r="C16" s="91" t="s">
        <v>103</v>
      </c>
      <c r="D16" s="92" t="s">
        <v>125</v>
      </c>
      <c r="E16" s="93">
        <v>15000</v>
      </c>
      <c r="F16" s="94">
        <f t="shared" si="1"/>
        <v>12000</v>
      </c>
      <c r="G16" s="113"/>
      <c r="H16" s="114"/>
      <c r="I16" s="114"/>
      <c r="J16" s="114"/>
      <c r="K16" s="114"/>
      <c r="L16" s="115"/>
      <c r="M16" s="163"/>
      <c r="N16" s="164"/>
    </row>
    <row r="17" spans="2:14" x14ac:dyDescent="0.4">
      <c r="B17" s="179"/>
      <c r="C17" s="91" t="s">
        <v>95</v>
      </c>
      <c r="D17" s="92" t="s">
        <v>121</v>
      </c>
      <c r="E17" s="93">
        <v>16000</v>
      </c>
      <c r="F17" s="94">
        <f t="shared" si="1"/>
        <v>12800</v>
      </c>
      <c r="G17" s="113"/>
      <c r="H17" s="114"/>
      <c r="I17" s="114"/>
      <c r="J17" s="114"/>
      <c r="K17" s="114"/>
      <c r="L17" s="115"/>
      <c r="M17" s="163"/>
      <c r="N17" s="164"/>
    </row>
    <row r="18" spans="2:14" x14ac:dyDescent="0.4">
      <c r="B18" s="179"/>
      <c r="C18" s="91" t="s">
        <v>92</v>
      </c>
      <c r="D18" s="92" t="s">
        <v>18</v>
      </c>
      <c r="E18" s="93">
        <v>16000</v>
      </c>
      <c r="F18" s="94">
        <f t="shared" si="1"/>
        <v>12800</v>
      </c>
      <c r="G18" s="113"/>
      <c r="H18" s="114"/>
      <c r="I18" s="114"/>
      <c r="J18" s="114"/>
      <c r="K18" s="114"/>
      <c r="L18" s="115"/>
      <c r="M18" s="163"/>
      <c r="N18" s="164"/>
    </row>
    <row r="19" spans="2:14" x14ac:dyDescent="0.4">
      <c r="B19" s="179"/>
      <c r="C19" s="29" t="s">
        <v>5</v>
      </c>
      <c r="D19" s="30" t="s">
        <v>120</v>
      </c>
      <c r="E19" s="17">
        <v>16000</v>
      </c>
      <c r="F19" s="42">
        <f t="shared" si="1"/>
        <v>12800</v>
      </c>
      <c r="G19" s="108"/>
      <c r="H19" s="109"/>
      <c r="I19" s="109"/>
      <c r="J19" s="109"/>
      <c r="K19" s="109"/>
      <c r="L19" s="110"/>
      <c r="M19" s="111"/>
      <c r="N19" s="112"/>
    </row>
    <row r="20" spans="2:14" x14ac:dyDescent="0.4">
      <c r="B20" s="179"/>
      <c r="C20" s="29" t="s">
        <v>20</v>
      </c>
      <c r="D20" s="30" t="s">
        <v>73</v>
      </c>
      <c r="E20" s="17">
        <v>14000</v>
      </c>
      <c r="F20" s="42">
        <f t="shared" si="1"/>
        <v>11200</v>
      </c>
      <c r="G20" s="108"/>
      <c r="H20" s="109"/>
      <c r="I20" s="109"/>
      <c r="J20" s="109"/>
      <c r="K20" s="109"/>
      <c r="L20" s="110"/>
      <c r="M20" s="111"/>
      <c r="N20" s="112"/>
    </row>
    <row r="21" spans="2:14" x14ac:dyDescent="0.4">
      <c r="B21" s="179"/>
      <c r="C21" s="31" t="s">
        <v>14</v>
      </c>
      <c r="D21" s="32" t="s">
        <v>117</v>
      </c>
      <c r="E21" s="17">
        <v>15000</v>
      </c>
      <c r="F21" s="42">
        <f t="shared" si="1"/>
        <v>12000</v>
      </c>
      <c r="G21" s="108"/>
      <c r="H21" s="109"/>
      <c r="I21" s="109"/>
      <c r="J21" s="109"/>
      <c r="K21" s="109"/>
      <c r="L21" s="110"/>
      <c r="M21" s="111"/>
      <c r="N21" s="112"/>
    </row>
    <row r="22" spans="2:14" x14ac:dyDescent="0.4">
      <c r="B22" s="179"/>
      <c r="C22" s="91" t="s">
        <v>66</v>
      </c>
      <c r="D22" s="95" t="s">
        <v>118</v>
      </c>
      <c r="E22" s="93">
        <v>15000</v>
      </c>
      <c r="F22" s="94">
        <f t="shared" si="1"/>
        <v>12000</v>
      </c>
      <c r="G22" s="113"/>
      <c r="H22" s="114"/>
      <c r="I22" s="114"/>
      <c r="J22" s="114"/>
      <c r="K22" s="114"/>
      <c r="L22" s="115">
        <v>1</v>
      </c>
      <c r="M22" s="163">
        <f t="shared" si="2"/>
        <v>1</v>
      </c>
      <c r="N22" s="164">
        <f t="shared" si="3"/>
        <v>12000</v>
      </c>
    </row>
    <row r="23" spans="2:14" x14ac:dyDescent="0.4">
      <c r="B23" s="179"/>
      <c r="C23" s="91" t="s">
        <v>91</v>
      </c>
      <c r="D23" s="92" t="s">
        <v>64</v>
      </c>
      <c r="E23" s="93">
        <v>15000</v>
      </c>
      <c r="F23" s="94">
        <f t="shared" si="1"/>
        <v>12000</v>
      </c>
      <c r="G23" s="113"/>
      <c r="H23" s="114">
        <v>1</v>
      </c>
      <c r="I23" s="114"/>
      <c r="J23" s="114"/>
      <c r="K23" s="114"/>
      <c r="L23" s="115">
        <v>1</v>
      </c>
      <c r="M23" s="163">
        <f t="shared" si="2"/>
        <v>2</v>
      </c>
      <c r="N23" s="164">
        <f t="shared" si="3"/>
        <v>24000</v>
      </c>
    </row>
    <row r="24" spans="2:14" x14ac:dyDescent="0.4">
      <c r="B24" s="179"/>
      <c r="C24" s="91" t="s">
        <v>94</v>
      </c>
      <c r="D24" s="92" t="s">
        <v>70</v>
      </c>
      <c r="E24" s="93">
        <v>15000</v>
      </c>
      <c r="F24" s="94">
        <f t="shared" si="1"/>
        <v>12000</v>
      </c>
      <c r="G24" s="113">
        <v>1</v>
      </c>
      <c r="H24" s="114">
        <v>1</v>
      </c>
      <c r="I24" s="114"/>
      <c r="J24" s="114"/>
      <c r="K24" s="114"/>
      <c r="L24" s="115">
        <v>1</v>
      </c>
      <c r="M24" s="163">
        <f t="shared" si="2"/>
        <v>3</v>
      </c>
      <c r="N24" s="164">
        <f t="shared" si="3"/>
        <v>36000</v>
      </c>
    </row>
    <row r="25" spans="2:14" x14ac:dyDescent="0.4">
      <c r="B25" s="179"/>
      <c r="C25" s="96" t="s">
        <v>105</v>
      </c>
      <c r="D25" s="97" t="s">
        <v>123</v>
      </c>
      <c r="E25" s="93">
        <v>15000</v>
      </c>
      <c r="F25" s="94">
        <f t="shared" si="1"/>
        <v>12000</v>
      </c>
      <c r="G25" s="113">
        <v>1</v>
      </c>
      <c r="H25" s="114">
        <v>1</v>
      </c>
      <c r="I25" s="114"/>
      <c r="J25" s="114"/>
      <c r="K25" s="114"/>
      <c r="L25" s="115">
        <v>1</v>
      </c>
      <c r="M25" s="163">
        <f t="shared" si="2"/>
        <v>3</v>
      </c>
      <c r="N25" s="164">
        <f t="shared" si="3"/>
        <v>36000</v>
      </c>
    </row>
    <row r="26" spans="2:14" ht="18" thickBot="1" x14ac:dyDescent="0.45">
      <c r="B26" s="179"/>
      <c r="C26" s="98" t="s">
        <v>106</v>
      </c>
      <c r="D26" s="99" t="s">
        <v>74</v>
      </c>
      <c r="E26" s="100">
        <v>15000</v>
      </c>
      <c r="F26" s="101">
        <f t="shared" si="1"/>
        <v>12000</v>
      </c>
      <c r="G26" s="116">
        <v>1</v>
      </c>
      <c r="H26" s="117">
        <v>1</v>
      </c>
      <c r="I26" s="117"/>
      <c r="J26" s="117"/>
      <c r="K26" s="117"/>
      <c r="L26" s="118">
        <v>1</v>
      </c>
      <c r="M26" s="163">
        <f t="shared" si="2"/>
        <v>3</v>
      </c>
      <c r="N26" s="164">
        <f t="shared" si="3"/>
        <v>36000</v>
      </c>
    </row>
    <row r="27" spans="2:14" ht="16.05" customHeight="1" x14ac:dyDescent="0.4">
      <c r="B27" s="180" t="s">
        <v>71</v>
      </c>
      <c r="C27" s="51" t="s">
        <v>87</v>
      </c>
      <c r="D27" s="52" t="s">
        <v>57</v>
      </c>
      <c r="E27" s="15"/>
      <c r="F27" s="7">
        <f t="shared" si="1"/>
        <v>0</v>
      </c>
      <c r="G27" s="119"/>
      <c r="H27" s="120"/>
      <c r="I27" s="120"/>
      <c r="J27" s="120"/>
      <c r="K27" s="120"/>
      <c r="L27" s="121"/>
      <c r="M27" s="174"/>
      <c r="N27" s="175"/>
    </row>
    <row r="28" spans="2:14" ht="16.05" customHeight="1" x14ac:dyDescent="0.4">
      <c r="B28" s="181"/>
      <c r="C28" s="25" t="s">
        <v>108</v>
      </c>
      <c r="D28" s="26" t="s">
        <v>62</v>
      </c>
      <c r="E28" s="16">
        <v>16000</v>
      </c>
      <c r="F28" s="1">
        <f t="shared" si="1"/>
        <v>12800</v>
      </c>
      <c r="G28" s="122"/>
      <c r="H28" s="123"/>
      <c r="I28" s="123"/>
      <c r="J28" s="123">
        <v>1</v>
      </c>
      <c r="K28" s="123"/>
      <c r="L28" s="124"/>
      <c r="M28" s="174">
        <f t="shared" si="2"/>
        <v>1</v>
      </c>
      <c r="N28" s="175">
        <f t="shared" si="3"/>
        <v>12800</v>
      </c>
    </row>
    <row r="29" spans="2:14" ht="16.05" customHeight="1" x14ac:dyDescent="0.4">
      <c r="B29" s="181"/>
      <c r="C29" s="25" t="s">
        <v>75</v>
      </c>
      <c r="D29" s="26" t="s">
        <v>52</v>
      </c>
      <c r="E29" s="16">
        <v>15000</v>
      </c>
      <c r="F29" s="1">
        <f t="shared" si="1"/>
        <v>12000</v>
      </c>
      <c r="G29" s="122"/>
      <c r="H29" s="123"/>
      <c r="I29" s="123"/>
      <c r="J29" s="123"/>
      <c r="K29" s="123"/>
      <c r="L29" s="124"/>
      <c r="M29" s="174"/>
      <c r="N29" s="175"/>
    </row>
    <row r="30" spans="2:14" ht="16.05" customHeight="1" x14ac:dyDescent="0.4">
      <c r="B30" s="181"/>
      <c r="C30" s="27" t="s">
        <v>96</v>
      </c>
      <c r="D30" s="28" t="s">
        <v>51</v>
      </c>
      <c r="E30" s="16">
        <v>16000</v>
      </c>
      <c r="F30" s="1">
        <f t="shared" si="1"/>
        <v>12800</v>
      </c>
      <c r="G30" s="122"/>
      <c r="H30" s="123"/>
      <c r="I30" s="123">
        <v>1</v>
      </c>
      <c r="J30" s="123">
        <v>1</v>
      </c>
      <c r="K30" s="123"/>
      <c r="L30" s="124"/>
      <c r="M30" s="174">
        <f t="shared" si="2"/>
        <v>2</v>
      </c>
      <c r="N30" s="175">
        <f t="shared" si="3"/>
        <v>25600</v>
      </c>
    </row>
    <row r="31" spans="2:14" ht="16.05" customHeight="1" x14ac:dyDescent="0.4">
      <c r="B31" s="181"/>
      <c r="C31" s="46" t="s">
        <v>82</v>
      </c>
      <c r="D31" s="43" t="s">
        <v>82</v>
      </c>
      <c r="E31" s="44">
        <v>15000</v>
      </c>
      <c r="F31" s="45">
        <f t="shared" si="1"/>
        <v>12000</v>
      </c>
      <c r="G31" s="125"/>
      <c r="H31" s="126"/>
      <c r="I31" s="126"/>
      <c r="J31" s="126"/>
      <c r="K31" s="126"/>
      <c r="L31" s="127"/>
      <c r="M31" s="111"/>
      <c r="N31" s="112"/>
    </row>
    <row r="32" spans="2:14" x14ac:dyDescent="0.4">
      <c r="B32" s="181"/>
      <c r="C32" s="23" t="s">
        <v>97</v>
      </c>
      <c r="D32" s="24" t="s">
        <v>40</v>
      </c>
      <c r="E32" s="16"/>
      <c r="F32" s="1">
        <f t="shared" si="1"/>
        <v>0</v>
      </c>
      <c r="G32" s="122"/>
      <c r="H32" s="123"/>
      <c r="I32" s="123"/>
      <c r="J32" s="123"/>
      <c r="K32" s="123"/>
      <c r="L32" s="124"/>
      <c r="M32" s="174"/>
      <c r="N32" s="175"/>
    </row>
    <row r="33" spans="2:14" x14ac:dyDescent="0.4">
      <c r="B33" s="181"/>
      <c r="C33" s="23" t="s">
        <v>98</v>
      </c>
      <c r="D33" s="24" t="s">
        <v>68</v>
      </c>
      <c r="E33" s="16"/>
      <c r="F33" s="1">
        <f t="shared" si="1"/>
        <v>0</v>
      </c>
      <c r="G33" s="122"/>
      <c r="H33" s="123"/>
      <c r="I33" s="123"/>
      <c r="J33" s="123"/>
      <c r="K33" s="123"/>
      <c r="L33" s="124"/>
      <c r="M33" s="174"/>
      <c r="N33" s="175"/>
    </row>
    <row r="34" spans="2:14" x14ac:dyDescent="0.4">
      <c r="B34" s="181"/>
      <c r="C34" s="25" t="s">
        <v>99</v>
      </c>
      <c r="D34" s="53" t="s">
        <v>128</v>
      </c>
      <c r="E34" s="16">
        <v>15000</v>
      </c>
      <c r="F34" s="1">
        <f t="shared" si="1"/>
        <v>12000</v>
      </c>
      <c r="G34" s="122"/>
      <c r="H34" s="123"/>
      <c r="I34" s="123">
        <v>1</v>
      </c>
      <c r="J34" s="123"/>
      <c r="K34" s="123"/>
      <c r="L34" s="124"/>
      <c r="M34" s="174">
        <f t="shared" si="2"/>
        <v>1</v>
      </c>
      <c r="N34" s="175">
        <f t="shared" si="3"/>
        <v>12000</v>
      </c>
    </row>
    <row r="35" spans="2:14" x14ac:dyDescent="0.4">
      <c r="B35" s="181"/>
      <c r="C35" s="27" t="s">
        <v>76</v>
      </c>
      <c r="D35" s="54" t="s">
        <v>119</v>
      </c>
      <c r="E35" s="16">
        <v>15000</v>
      </c>
      <c r="F35" s="1">
        <f t="shared" si="1"/>
        <v>12000</v>
      </c>
      <c r="G35" s="122"/>
      <c r="H35" s="123"/>
      <c r="I35" s="123">
        <v>1</v>
      </c>
      <c r="J35" s="123"/>
      <c r="K35" s="123"/>
      <c r="L35" s="124"/>
      <c r="M35" s="174">
        <f t="shared" si="2"/>
        <v>1</v>
      </c>
      <c r="N35" s="175">
        <f t="shared" si="3"/>
        <v>12000</v>
      </c>
    </row>
    <row r="36" spans="2:14" ht="18" thickBot="1" x14ac:dyDescent="0.45">
      <c r="B36" s="182"/>
      <c r="C36" s="47" t="s">
        <v>65</v>
      </c>
      <c r="D36" s="48" t="s">
        <v>79</v>
      </c>
      <c r="E36" s="49">
        <v>15000</v>
      </c>
      <c r="F36" s="50">
        <f t="shared" si="1"/>
        <v>12000</v>
      </c>
      <c r="G36" s="128"/>
      <c r="H36" s="129"/>
      <c r="I36" s="129">
        <v>1</v>
      </c>
      <c r="J36" s="129"/>
      <c r="K36" s="130"/>
      <c r="L36" s="131"/>
      <c r="M36" s="111">
        <f t="shared" si="2"/>
        <v>1</v>
      </c>
      <c r="N36" s="112">
        <f t="shared" si="3"/>
        <v>12000</v>
      </c>
    </row>
    <row r="37" spans="2:14" ht="18" thickBot="1" x14ac:dyDescent="0.45">
      <c r="B37" s="102"/>
      <c r="C37" s="55" t="s">
        <v>12</v>
      </c>
      <c r="D37" s="56"/>
      <c r="E37" s="57">
        <v>25000</v>
      </c>
      <c r="F37" s="58">
        <v>20000</v>
      </c>
      <c r="G37" s="132"/>
      <c r="H37" s="133"/>
      <c r="I37" s="133">
        <v>1</v>
      </c>
      <c r="J37" s="133"/>
      <c r="K37" s="171"/>
      <c r="L37" s="134"/>
      <c r="M37" s="172">
        <f t="shared" si="2"/>
        <v>1</v>
      </c>
      <c r="N37" s="173">
        <f t="shared" si="3"/>
        <v>20000</v>
      </c>
    </row>
    <row r="38" spans="2:14" x14ac:dyDescent="0.4">
      <c r="B38" s="183" t="s">
        <v>49</v>
      </c>
      <c r="C38" s="8" t="s">
        <v>25</v>
      </c>
      <c r="D38" s="33" t="s">
        <v>55</v>
      </c>
      <c r="E38" s="19">
        <v>10000</v>
      </c>
      <c r="F38" s="59">
        <f t="shared" ref="F38:F71" si="4">E38*0.8</f>
        <v>8000</v>
      </c>
      <c r="G38" s="135"/>
      <c r="H38" s="135"/>
      <c r="I38" s="135"/>
      <c r="J38" s="135"/>
      <c r="K38" s="135"/>
      <c r="L38" s="136"/>
      <c r="M38" s="111"/>
      <c r="N38" s="112"/>
    </row>
    <row r="39" spans="2:14" x14ac:dyDescent="0.4">
      <c r="B39" s="184"/>
      <c r="C39" s="9" t="s">
        <v>30</v>
      </c>
      <c r="D39" s="34" t="s">
        <v>35</v>
      </c>
      <c r="E39" s="20">
        <v>10000</v>
      </c>
      <c r="F39" s="60">
        <f t="shared" si="4"/>
        <v>8000</v>
      </c>
      <c r="G39" s="137"/>
      <c r="H39" s="137"/>
      <c r="I39" s="137"/>
      <c r="J39" s="137"/>
      <c r="K39" s="137"/>
      <c r="L39" s="138"/>
      <c r="M39" s="111"/>
      <c r="N39" s="112"/>
    </row>
    <row r="40" spans="2:14" x14ac:dyDescent="0.4">
      <c r="B40" s="184"/>
      <c r="C40" s="9" t="s">
        <v>24</v>
      </c>
      <c r="D40" s="34" t="s">
        <v>93</v>
      </c>
      <c r="E40" s="20">
        <v>10000</v>
      </c>
      <c r="F40" s="60">
        <f t="shared" si="4"/>
        <v>8000</v>
      </c>
      <c r="G40" s="139"/>
      <c r="H40" s="139"/>
      <c r="I40" s="139"/>
      <c r="J40" s="139"/>
      <c r="K40" s="139"/>
      <c r="L40" s="140"/>
      <c r="M40" s="111"/>
      <c r="N40" s="112"/>
    </row>
    <row r="41" spans="2:14" x14ac:dyDescent="0.4">
      <c r="B41" s="184"/>
      <c r="C41" s="9" t="s">
        <v>26</v>
      </c>
      <c r="D41" s="34" t="s">
        <v>22</v>
      </c>
      <c r="E41" s="20">
        <v>10000</v>
      </c>
      <c r="F41" s="60">
        <f t="shared" si="4"/>
        <v>8000</v>
      </c>
      <c r="G41" s="139"/>
      <c r="H41" s="139"/>
      <c r="I41" s="139"/>
      <c r="J41" s="139"/>
      <c r="K41" s="139"/>
      <c r="L41" s="140"/>
      <c r="M41" s="111"/>
      <c r="N41" s="112"/>
    </row>
    <row r="42" spans="2:14" x14ac:dyDescent="0.4">
      <c r="B42" s="184"/>
      <c r="C42" s="9" t="s">
        <v>23</v>
      </c>
      <c r="D42" s="34" t="s">
        <v>55</v>
      </c>
      <c r="E42" s="20">
        <v>3000</v>
      </c>
      <c r="F42" s="60">
        <f t="shared" si="4"/>
        <v>2400</v>
      </c>
      <c r="G42" s="139"/>
      <c r="H42" s="139"/>
      <c r="I42" s="139"/>
      <c r="J42" s="139"/>
      <c r="K42" s="139"/>
      <c r="L42" s="140"/>
      <c r="M42" s="111"/>
      <c r="N42" s="112"/>
    </row>
    <row r="43" spans="2:14" x14ac:dyDescent="0.4">
      <c r="B43" s="184"/>
      <c r="C43" s="9" t="s">
        <v>19</v>
      </c>
      <c r="D43" s="34" t="s">
        <v>35</v>
      </c>
      <c r="E43" s="20">
        <v>3000</v>
      </c>
      <c r="F43" s="60">
        <f t="shared" si="4"/>
        <v>2400</v>
      </c>
      <c r="G43" s="139"/>
      <c r="H43" s="139"/>
      <c r="I43" s="139"/>
      <c r="J43" s="139"/>
      <c r="K43" s="139"/>
      <c r="L43" s="140"/>
      <c r="M43" s="111"/>
      <c r="N43" s="112"/>
    </row>
    <row r="44" spans="2:14" x14ac:dyDescent="0.4">
      <c r="B44" s="184"/>
      <c r="C44" s="9" t="s">
        <v>29</v>
      </c>
      <c r="D44" s="34" t="s">
        <v>93</v>
      </c>
      <c r="E44" s="20">
        <v>3000</v>
      </c>
      <c r="F44" s="60">
        <f t="shared" si="4"/>
        <v>2400</v>
      </c>
      <c r="G44" s="139"/>
      <c r="H44" s="139"/>
      <c r="I44" s="139"/>
      <c r="J44" s="139"/>
      <c r="K44" s="139"/>
      <c r="L44" s="140"/>
      <c r="M44" s="111"/>
      <c r="N44" s="112"/>
    </row>
    <row r="45" spans="2:14" x14ac:dyDescent="0.4">
      <c r="B45" s="184"/>
      <c r="C45" s="9" t="s">
        <v>21</v>
      </c>
      <c r="D45" s="34" t="s">
        <v>22</v>
      </c>
      <c r="E45" s="20">
        <v>3000</v>
      </c>
      <c r="F45" s="60">
        <f t="shared" si="4"/>
        <v>2400</v>
      </c>
      <c r="G45" s="139"/>
      <c r="H45" s="139"/>
      <c r="I45" s="139"/>
      <c r="J45" s="139"/>
      <c r="K45" s="139"/>
      <c r="L45" s="140"/>
      <c r="M45" s="111"/>
      <c r="N45" s="112"/>
    </row>
    <row r="46" spans="2:14" x14ac:dyDescent="0.4">
      <c r="B46" s="184"/>
      <c r="C46" s="63" t="s">
        <v>6</v>
      </c>
      <c r="D46" s="64" t="s">
        <v>102</v>
      </c>
      <c r="E46" s="65">
        <v>10000</v>
      </c>
      <c r="F46" s="66">
        <f t="shared" si="4"/>
        <v>8000</v>
      </c>
      <c r="G46" s="141"/>
      <c r="H46" s="141"/>
      <c r="I46" s="141"/>
      <c r="J46" s="141"/>
      <c r="K46" s="141"/>
      <c r="L46" s="142"/>
      <c r="M46" s="169"/>
      <c r="N46" s="170"/>
    </row>
    <row r="47" spans="2:14" x14ac:dyDescent="0.4">
      <c r="B47" s="184"/>
      <c r="C47" s="63" t="s">
        <v>16</v>
      </c>
      <c r="D47" s="64" t="s">
        <v>85</v>
      </c>
      <c r="E47" s="65">
        <v>10000</v>
      </c>
      <c r="F47" s="66">
        <f t="shared" si="4"/>
        <v>8000</v>
      </c>
      <c r="G47" s="141"/>
      <c r="H47" s="141"/>
      <c r="I47" s="141"/>
      <c r="J47" s="141"/>
      <c r="K47" s="141"/>
      <c r="L47" s="142"/>
      <c r="M47" s="169"/>
      <c r="N47" s="170"/>
    </row>
    <row r="48" spans="2:14" x14ac:dyDescent="0.4">
      <c r="B48" s="184"/>
      <c r="C48" s="63" t="s">
        <v>15</v>
      </c>
      <c r="D48" s="64" t="s">
        <v>17</v>
      </c>
      <c r="E48" s="65">
        <v>10000</v>
      </c>
      <c r="F48" s="66">
        <f>E48*0.8</f>
        <v>8000</v>
      </c>
      <c r="G48" s="141"/>
      <c r="H48" s="141"/>
      <c r="I48" s="141"/>
      <c r="J48" s="141"/>
      <c r="K48" s="141"/>
      <c r="L48" s="142"/>
      <c r="M48" s="169"/>
      <c r="N48" s="170"/>
    </row>
    <row r="49" spans="2:14" x14ac:dyDescent="0.4">
      <c r="B49" s="184"/>
      <c r="C49" s="63" t="s">
        <v>3</v>
      </c>
      <c r="D49" s="64" t="s">
        <v>13</v>
      </c>
      <c r="E49" s="65">
        <v>10000</v>
      </c>
      <c r="F49" s="66">
        <f t="shared" si="4"/>
        <v>8000</v>
      </c>
      <c r="G49" s="141"/>
      <c r="H49" s="141"/>
      <c r="I49" s="141"/>
      <c r="J49" s="141"/>
      <c r="K49" s="141"/>
      <c r="L49" s="142"/>
      <c r="M49" s="169"/>
      <c r="N49" s="170"/>
    </row>
    <row r="50" spans="2:14" x14ac:dyDescent="0.4">
      <c r="B50" s="184"/>
      <c r="C50" s="63" t="s">
        <v>11</v>
      </c>
      <c r="D50" s="64" t="s">
        <v>102</v>
      </c>
      <c r="E50" s="65">
        <v>3000</v>
      </c>
      <c r="F50" s="66">
        <f t="shared" si="4"/>
        <v>2400</v>
      </c>
      <c r="G50" s="141"/>
      <c r="H50" s="141"/>
      <c r="I50" s="141"/>
      <c r="J50" s="141"/>
      <c r="K50" s="141"/>
      <c r="L50" s="142"/>
      <c r="M50" s="169"/>
      <c r="N50" s="170"/>
    </row>
    <row r="51" spans="2:14" x14ac:dyDescent="0.4">
      <c r="B51" s="184"/>
      <c r="C51" s="63" t="s">
        <v>9</v>
      </c>
      <c r="D51" s="64" t="s">
        <v>85</v>
      </c>
      <c r="E51" s="65">
        <v>3000</v>
      </c>
      <c r="F51" s="66">
        <f t="shared" si="4"/>
        <v>2400</v>
      </c>
      <c r="G51" s="141"/>
      <c r="H51" s="141"/>
      <c r="I51" s="141"/>
      <c r="J51" s="141"/>
      <c r="K51" s="141"/>
      <c r="L51" s="142"/>
      <c r="M51" s="169"/>
      <c r="N51" s="170"/>
    </row>
    <row r="52" spans="2:14" x14ac:dyDescent="0.4">
      <c r="B52" s="184"/>
      <c r="C52" s="63" t="s">
        <v>7</v>
      </c>
      <c r="D52" s="64" t="s">
        <v>17</v>
      </c>
      <c r="E52" s="65">
        <v>3000</v>
      </c>
      <c r="F52" s="66">
        <f t="shared" si="4"/>
        <v>2400</v>
      </c>
      <c r="G52" s="141"/>
      <c r="H52" s="141"/>
      <c r="I52" s="141"/>
      <c r="J52" s="141"/>
      <c r="K52" s="141"/>
      <c r="L52" s="142"/>
      <c r="M52" s="169"/>
      <c r="N52" s="170"/>
    </row>
    <row r="53" spans="2:14" ht="18" thickBot="1" x14ac:dyDescent="0.45">
      <c r="B53" s="185"/>
      <c r="C53" s="67" t="s">
        <v>8</v>
      </c>
      <c r="D53" s="68" t="s">
        <v>13</v>
      </c>
      <c r="E53" s="69">
        <v>3000</v>
      </c>
      <c r="F53" s="70">
        <f t="shared" si="4"/>
        <v>2400</v>
      </c>
      <c r="G53" s="143"/>
      <c r="H53" s="143"/>
      <c r="I53" s="143"/>
      <c r="J53" s="143"/>
      <c r="K53" s="143"/>
      <c r="L53" s="144"/>
      <c r="M53" s="169"/>
      <c r="N53" s="170"/>
    </row>
    <row r="54" spans="2:14" x14ac:dyDescent="0.4">
      <c r="B54" s="186" t="s">
        <v>60</v>
      </c>
      <c r="C54" s="8" t="s">
        <v>112</v>
      </c>
      <c r="D54" s="33" t="s">
        <v>104</v>
      </c>
      <c r="E54" s="19">
        <v>13000</v>
      </c>
      <c r="F54" s="59">
        <f t="shared" si="4"/>
        <v>10400</v>
      </c>
      <c r="G54" s="145"/>
      <c r="H54" s="145"/>
      <c r="I54" s="145"/>
      <c r="J54" s="145"/>
      <c r="K54" s="145"/>
      <c r="L54" s="146"/>
      <c r="M54" s="111"/>
      <c r="N54" s="112"/>
    </row>
    <row r="55" spans="2:14" x14ac:dyDescent="0.4">
      <c r="B55" s="187"/>
      <c r="C55" s="9" t="s">
        <v>110</v>
      </c>
      <c r="D55" s="34" t="s">
        <v>10</v>
      </c>
      <c r="E55" s="20">
        <v>13000</v>
      </c>
      <c r="F55" s="60">
        <f t="shared" si="4"/>
        <v>10400</v>
      </c>
      <c r="G55" s="139"/>
      <c r="H55" s="139"/>
      <c r="I55" s="139"/>
      <c r="J55" s="139"/>
      <c r="K55" s="139"/>
      <c r="L55" s="140"/>
      <c r="M55" s="111"/>
      <c r="N55" s="112"/>
    </row>
    <row r="56" spans="2:14" x14ac:dyDescent="0.4">
      <c r="B56" s="187"/>
      <c r="C56" s="9" t="s">
        <v>113</v>
      </c>
      <c r="D56" s="34" t="s">
        <v>2</v>
      </c>
      <c r="E56" s="20">
        <v>13000</v>
      </c>
      <c r="F56" s="60">
        <f t="shared" si="4"/>
        <v>10400</v>
      </c>
      <c r="G56" s="139"/>
      <c r="H56" s="139"/>
      <c r="I56" s="139"/>
      <c r="J56" s="139"/>
      <c r="K56" s="139"/>
      <c r="L56" s="140"/>
      <c r="M56" s="111"/>
      <c r="N56" s="112"/>
    </row>
    <row r="57" spans="2:14" ht="18" thickBot="1" x14ac:dyDescent="0.45">
      <c r="B57" s="188"/>
      <c r="C57" s="11" t="s">
        <v>115</v>
      </c>
      <c r="D57" s="36" t="s">
        <v>4</v>
      </c>
      <c r="E57" s="22">
        <v>13000</v>
      </c>
      <c r="F57" s="62">
        <f t="shared" si="4"/>
        <v>10400</v>
      </c>
      <c r="G57" s="147"/>
      <c r="H57" s="147"/>
      <c r="I57" s="147"/>
      <c r="J57" s="147"/>
      <c r="K57" s="147"/>
      <c r="L57" s="148"/>
      <c r="M57" s="111"/>
      <c r="N57" s="112"/>
    </row>
    <row r="58" spans="2:14" x14ac:dyDescent="0.4">
      <c r="B58" s="189" t="s">
        <v>48</v>
      </c>
      <c r="C58" s="71" t="s">
        <v>32</v>
      </c>
      <c r="D58" s="72" t="s">
        <v>45</v>
      </c>
      <c r="E58" s="73">
        <v>11000</v>
      </c>
      <c r="F58" s="74">
        <f>E58*0.8</f>
        <v>8800</v>
      </c>
      <c r="G58" s="149"/>
      <c r="H58" s="149"/>
      <c r="I58" s="149"/>
      <c r="J58" s="149"/>
      <c r="K58" s="149"/>
      <c r="L58" s="150"/>
      <c r="M58" s="167"/>
      <c r="N58" s="168"/>
    </row>
    <row r="59" spans="2:14" x14ac:dyDescent="0.4">
      <c r="B59" s="190"/>
      <c r="C59" s="75" t="s">
        <v>59</v>
      </c>
      <c r="D59" s="76" t="s">
        <v>83</v>
      </c>
      <c r="E59" s="77">
        <v>11000</v>
      </c>
      <c r="F59" s="78">
        <f t="shared" si="4"/>
        <v>8800</v>
      </c>
      <c r="G59" s="151"/>
      <c r="H59" s="151"/>
      <c r="I59" s="151"/>
      <c r="J59" s="151"/>
      <c r="K59" s="151"/>
      <c r="L59" s="152"/>
      <c r="M59" s="167"/>
      <c r="N59" s="168"/>
    </row>
    <row r="60" spans="2:14" x14ac:dyDescent="0.4">
      <c r="B60" s="190"/>
      <c r="C60" s="75" t="s">
        <v>59</v>
      </c>
      <c r="D60" s="76" t="s">
        <v>107</v>
      </c>
      <c r="E60" s="77">
        <v>11000</v>
      </c>
      <c r="F60" s="78">
        <f t="shared" si="4"/>
        <v>8800</v>
      </c>
      <c r="G60" s="151"/>
      <c r="H60" s="151"/>
      <c r="I60" s="151"/>
      <c r="J60" s="151"/>
      <c r="K60" s="151"/>
      <c r="L60" s="152"/>
      <c r="M60" s="167"/>
      <c r="N60" s="168"/>
    </row>
    <row r="61" spans="2:14" x14ac:dyDescent="0.4">
      <c r="B61" s="190"/>
      <c r="C61" s="75" t="s">
        <v>42</v>
      </c>
      <c r="D61" s="76" t="s">
        <v>80</v>
      </c>
      <c r="E61" s="77">
        <v>11000</v>
      </c>
      <c r="F61" s="78">
        <f t="shared" si="4"/>
        <v>8800</v>
      </c>
      <c r="G61" s="151"/>
      <c r="H61" s="151"/>
      <c r="I61" s="151"/>
      <c r="J61" s="151"/>
      <c r="K61" s="151"/>
      <c r="L61" s="152"/>
      <c r="M61" s="167"/>
      <c r="N61" s="168"/>
    </row>
    <row r="62" spans="2:14" x14ac:dyDescent="0.4">
      <c r="B62" s="190"/>
      <c r="C62" s="75" t="s">
        <v>44</v>
      </c>
      <c r="D62" s="76" t="s">
        <v>50</v>
      </c>
      <c r="E62" s="77">
        <v>14000</v>
      </c>
      <c r="F62" s="78">
        <f t="shared" si="4"/>
        <v>11200</v>
      </c>
      <c r="G62" s="151"/>
      <c r="H62" s="151"/>
      <c r="I62" s="151"/>
      <c r="J62" s="151"/>
      <c r="K62" s="151"/>
      <c r="L62" s="152"/>
      <c r="M62" s="167"/>
      <c r="N62" s="168"/>
    </row>
    <row r="63" spans="2:14" x14ac:dyDescent="0.4">
      <c r="B63" s="190"/>
      <c r="C63" s="9" t="s">
        <v>36</v>
      </c>
      <c r="D63" s="34" t="s">
        <v>57</v>
      </c>
      <c r="E63" s="20">
        <v>11000</v>
      </c>
      <c r="F63" s="60">
        <f t="shared" si="4"/>
        <v>8800</v>
      </c>
      <c r="G63" s="139"/>
      <c r="H63" s="139"/>
      <c r="I63" s="139"/>
      <c r="J63" s="139"/>
      <c r="K63" s="139"/>
      <c r="L63" s="140"/>
      <c r="M63" s="111"/>
      <c r="N63" s="112"/>
    </row>
    <row r="64" spans="2:14" x14ac:dyDescent="0.4">
      <c r="B64" s="190"/>
      <c r="C64" s="9" t="s">
        <v>41</v>
      </c>
      <c r="D64" s="34" t="s">
        <v>62</v>
      </c>
      <c r="E64" s="20">
        <v>10000</v>
      </c>
      <c r="F64" s="60">
        <f t="shared" si="4"/>
        <v>8000</v>
      </c>
      <c r="G64" s="139"/>
      <c r="H64" s="139"/>
      <c r="I64" s="139"/>
      <c r="J64" s="139"/>
      <c r="K64" s="139"/>
      <c r="L64" s="140"/>
      <c r="M64" s="111"/>
      <c r="N64" s="112"/>
    </row>
    <row r="65" spans="2:14" x14ac:dyDescent="0.4">
      <c r="B65" s="190"/>
      <c r="C65" s="9" t="s">
        <v>39</v>
      </c>
      <c r="D65" s="34" t="s">
        <v>86</v>
      </c>
      <c r="E65" s="20">
        <v>11000</v>
      </c>
      <c r="F65" s="60">
        <f t="shared" si="4"/>
        <v>8800</v>
      </c>
      <c r="G65" s="139"/>
      <c r="H65" s="139"/>
      <c r="I65" s="139"/>
      <c r="J65" s="139"/>
      <c r="K65" s="139"/>
      <c r="L65" s="140"/>
      <c r="M65" s="111"/>
      <c r="N65" s="112"/>
    </row>
    <row r="66" spans="2:14" x14ac:dyDescent="0.4">
      <c r="B66" s="190"/>
      <c r="C66" s="9" t="s">
        <v>47</v>
      </c>
      <c r="D66" s="34" t="s">
        <v>85</v>
      </c>
      <c r="E66" s="20">
        <v>11000</v>
      </c>
      <c r="F66" s="60">
        <f t="shared" si="4"/>
        <v>8800</v>
      </c>
      <c r="G66" s="139"/>
      <c r="H66" s="139"/>
      <c r="I66" s="139"/>
      <c r="J66" s="139"/>
      <c r="K66" s="139"/>
      <c r="L66" s="140"/>
      <c r="M66" s="111"/>
      <c r="N66" s="112"/>
    </row>
    <row r="67" spans="2:14" x14ac:dyDescent="0.4">
      <c r="B67" s="190"/>
      <c r="C67" s="9" t="s">
        <v>46</v>
      </c>
      <c r="D67" s="34" t="s">
        <v>114</v>
      </c>
      <c r="E67" s="20">
        <v>14000</v>
      </c>
      <c r="F67" s="60">
        <f>E67*0.8</f>
        <v>11200</v>
      </c>
      <c r="G67" s="139"/>
      <c r="H67" s="139"/>
      <c r="I67" s="139"/>
      <c r="J67" s="139"/>
      <c r="K67" s="139"/>
      <c r="L67" s="140"/>
      <c r="M67" s="111"/>
      <c r="N67" s="112"/>
    </row>
    <row r="68" spans="2:14" ht="18" thickBot="1" x14ac:dyDescent="0.45">
      <c r="B68" s="191"/>
      <c r="C68" s="10" t="s">
        <v>61</v>
      </c>
      <c r="D68" s="35" t="s">
        <v>1</v>
      </c>
      <c r="E68" s="21">
        <v>11000</v>
      </c>
      <c r="F68" s="61">
        <f t="shared" si="4"/>
        <v>8800</v>
      </c>
      <c r="G68" s="153"/>
      <c r="H68" s="153"/>
      <c r="I68" s="153"/>
      <c r="J68" s="153"/>
      <c r="K68" s="153"/>
      <c r="L68" s="154"/>
      <c r="M68" s="111"/>
      <c r="N68" s="112"/>
    </row>
    <row r="69" spans="2:14" x14ac:dyDescent="0.4">
      <c r="B69" s="176" t="s">
        <v>53</v>
      </c>
      <c r="C69" s="79" t="s">
        <v>89</v>
      </c>
      <c r="D69" s="80" t="s">
        <v>116</v>
      </c>
      <c r="E69" s="81">
        <v>14000</v>
      </c>
      <c r="F69" s="82">
        <f t="shared" si="4"/>
        <v>11200</v>
      </c>
      <c r="G69" s="155"/>
      <c r="H69" s="155"/>
      <c r="I69" s="155"/>
      <c r="J69" s="155"/>
      <c r="K69" s="155"/>
      <c r="L69" s="156"/>
      <c r="M69" s="163"/>
      <c r="N69" s="164"/>
    </row>
    <row r="70" spans="2:14" x14ac:dyDescent="0.4">
      <c r="B70" s="177"/>
      <c r="C70" s="83" t="s">
        <v>88</v>
      </c>
      <c r="D70" s="84" t="s">
        <v>28</v>
      </c>
      <c r="E70" s="85">
        <v>14000</v>
      </c>
      <c r="F70" s="86">
        <f t="shared" si="4"/>
        <v>11200</v>
      </c>
      <c r="G70" s="157"/>
      <c r="H70" s="157"/>
      <c r="I70" s="157"/>
      <c r="J70" s="157"/>
      <c r="K70" s="157"/>
      <c r="L70" s="158"/>
      <c r="M70" s="163"/>
      <c r="N70" s="164"/>
    </row>
    <row r="71" spans="2:14" ht="18" thickBot="1" x14ac:dyDescent="0.45">
      <c r="B71" s="178"/>
      <c r="C71" s="87" t="s">
        <v>84</v>
      </c>
      <c r="D71" s="88" t="s">
        <v>56</v>
      </c>
      <c r="E71" s="89">
        <v>13000</v>
      </c>
      <c r="F71" s="90">
        <f t="shared" si="4"/>
        <v>10400</v>
      </c>
      <c r="G71" s="159"/>
      <c r="H71" s="159"/>
      <c r="I71" s="159"/>
      <c r="J71" s="159"/>
      <c r="K71" s="159"/>
      <c r="L71" s="160"/>
      <c r="M71" s="165"/>
      <c r="N71" s="166"/>
    </row>
    <row r="72" spans="2:14" ht="32.549999999999997" customHeight="1" thickBot="1" x14ac:dyDescent="0.45">
      <c r="B72" s="12" t="s">
        <v>33</v>
      </c>
      <c r="C72" s="13"/>
      <c r="D72" s="2"/>
      <c r="E72" s="14"/>
      <c r="F72" s="14"/>
      <c r="G72" s="161">
        <v>48800</v>
      </c>
      <c r="H72" s="161">
        <v>72000</v>
      </c>
      <c r="I72" s="161">
        <v>68800</v>
      </c>
      <c r="J72" s="161">
        <v>49600</v>
      </c>
      <c r="K72" s="161">
        <v>48800</v>
      </c>
      <c r="L72" s="161">
        <v>60000</v>
      </c>
      <c r="M72" s="162">
        <f>SUM(G72:L72)</f>
        <v>348000</v>
      </c>
      <c r="N72" s="162">
        <f>SUM(N9:N71)</f>
        <v>348000</v>
      </c>
    </row>
  </sheetData>
  <mergeCells count="12">
    <mergeCell ref="B4:F4"/>
    <mergeCell ref="B7:B8"/>
    <mergeCell ref="C7:C8"/>
    <mergeCell ref="D7:D8"/>
    <mergeCell ref="E7:E8"/>
    <mergeCell ref="F7:F8"/>
    <mergeCell ref="B69:B71"/>
    <mergeCell ref="B9:B26"/>
    <mergeCell ref="B27:B36"/>
    <mergeCell ref="B38:B53"/>
    <mergeCell ref="B54:B57"/>
    <mergeCell ref="B58:B68"/>
  </mergeCells>
  <phoneticPr fontId="7" type="noConversion"/>
  <pageMargins left="0.69986110925674438" right="0.69986110925674438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cp:revision>5</cp:revision>
  <dcterms:created xsi:type="dcterms:W3CDTF">2025-11-20T07:54:41Z</dcterms:created>
  <dcterms:modified xsi:type="dcterms:W3CDTF">2026-06-15T05:54:04Z</dcterms:modified>
  <cp:version>1100.0100.01</cp:version>
</cp:coreProperties>
</file>