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13E008E2-5C18-4A62-99E3-F2956947CC6F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10" i="1"/>
  <c r="N14" i="1"/>
  <c r="N17" i="1"/>
  <c r="N21" i="1"/>
  <c r="N25" i="1"/>
  <c r="N26" i="1"/>
  <c r="N28" i="1"/>
  <c r="N29" i="1"/>
  <c r="N30" i="1"/>
  <c r="N34" i="1"/>
  <c r="N35" i="1"/>
  <c r="N36" i="1"/>
  <c r="N37" i="1"/>
  <c r="N64" i="1"/>
  <c r="N65" i="1"/>
  <c r="M10" i="1"/>
  <c r="M14" i="1"/>
  <c r="M17" i="1"/>
  <c r="M21" i="1"/>
  <c r="M25" i="1"/>
  <c r="M26" i="1"/>
  <c r="M28" i="1"/>
  <c r="M29" i="1"/>
  <c r="M30" i="1"/>
  <c r="M34" i="1"/>
  <c r="M35" i="1"/>
  <c r="M36" i="1"/>
  <c r="M37" i="1"/>
  <c r="M64" i="1"/>
  <c r="M65" i="1"/>
  <c r="M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<sst xmlns="http://schemas.openxmlformats.org/spreadsheetml/2006/main" count="147" uniqueCount="138">
  <si>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</si>
  <si>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</si>
  <si>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</si>
  <si>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</si>
  <si>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</si>
  <si>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</si>
  <si>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</si>
  <si>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</si>
  <si>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</si>
  <si>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</si>
  <si>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</si>
  <si>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</si>
  <si>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</si>
  <si>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</si>
  <si>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</si>
  <si>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</si>
  <si>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</si>
  <si>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</si>
  <si>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</si>
  <si>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</si>
  <si>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</si>
  <si>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</si>
  <si>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</si>
  <si>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</si>
  <si>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</si>
  <si>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</si>
  <si>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</si>
  <si>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</si>
  <si>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</si>
  <si>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</si>
  <si>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</si>
  <si>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</si>
  <si>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</si>
  <si>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</si>
  <si>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</si>
  <si>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</si>
  <si>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</si>
  <si>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</si>
  <si>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</si>
  <si>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</si>
  <si>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</si>
  <si>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</si>
  <si>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</si>
  <si>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</si>
  <si>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</si>
  <si>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</si>
  <si>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</si>
  <si>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</si>
  <si>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</si>
  <si>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</si>
  <si>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</si>
  <si>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</si>
  <si>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</si>
  <si>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</si>
  <si>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</si>
  <si>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</si>
  <si>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</si>
  <si>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</si>
  <si>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</si>
  <si>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</si>
  <si>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</si>
  <si>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</si>
  <si>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</si>
  <si>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</si>
  <si>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</si>
  <si>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</si>
  <si>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</si>
  <si>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</si>
  <si>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</si>
  <si>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</si>
  <si>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</si>
  <si>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</si>
  <si>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</si>
  <si>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</si>
  <si>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</si>
  <si>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</si>
  <si>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</si>
  <si>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</si>
  <si>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</si>
  <si>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</si>
  <si>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</si>
  <si>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</si>
  <si>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</si>
  <si>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</si>
  <si>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</si>
  <si>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</si>
  <si>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</si>
  <si>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</si>
  <si>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</si>
  <si>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</si>
  <si>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</si>
  <si>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</si>
  <si>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</si>
  <si>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</si>
  <si>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</si>
  <si>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</si>
  <si>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</si>
  <si>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</si>
  <si>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</si>
  <si>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</si>
  <si>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</si>
  <si>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</si>
  <si>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</si>
  <si>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</si>
  <si>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</si>
  <si>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</si>
  <si>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</si>
  <si>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</si>
  <si>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</si>
  <si>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</si>
  <si>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</si>
  <si>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</si>
  <si>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</si>
  <si>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</si>
  <si>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</si>
  <si>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</si>
  <si>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</si>
  <si>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</si>
  <si>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</si>
  <si>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</si>
  <si>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</si>
  <si>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</si>
  <si>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</si>
  <si>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</si>
  <si>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</si>
  <si>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</si>
  <si>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</si>
  <si>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</si>
  <si>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(4조)</t>
    <phoneticPr fontId="3" type="noConversion"/>
  </si>
  <si>
    <t>김인희</t>
    <phoneticPr fontId="8" type="noConversion"/>
  </si>
  <si>
    <t>태선경</t>
    <phoneticPr fontId="8" type="noConversion"/>
  </si>
  <si>
    <t>김혜란</t>
    <phoneticPr fontId="8" type="noConversion"/>
  </si>
  <si>
    <t>김영희</t>
    <phoneticPr fontId="8" type="noConversion"/>
  </si>
  <si>
    <t>김화분</t>
    <phoneticPr fontId="8" type="noConversion"/>
  </si>
  <si>
    <t>오지선</t>
    <phoneticPr fontId="8" type="noConversion"/>
  </si>
  <si>
    <t>입금완료</t>
    <phoneticPr fontId="8" type="noConversion"/>
  </si>
  <si>
    <t>4조합계</t>
    <phoneticPr fontId="3" type="noConversion"/>
  </si>
  <si>
    <t>총금액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</si>
</sst>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80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5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/>
    </xf>
    <xf numFmtId="178" fontId="7" fillId="5" borderId="33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/>
    </xf>
    <xf numFmtId="178" fontId="7" fillId="5" borderId="34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5" xfId="0" applyFill="1" applyBorder="1" applyAlignment="1">
      <alignment horizontal="center" vertical="center"/>
    </xf>
    <xf numFmtId="178" fontId="7" fillId="9" borderId="35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178" fontId="7" fillId="9" borderId="33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/>
    </xf>
    <xf numFmtId="178" fontId="7" fillId="6" borderId="35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178" fontId="7" fillId="6" borderId="33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/>
    </xf>
    <xf numFmtId="178" fontId="7" fillId="6" borderId="34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31" xfId="0" applyFill="1" applyBorder="1">
      <alignment vertical="center"/>
    </xf>
    <xf numFmtId="0" fontId="0" fillId="0" borderId="3" xfId="0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3" fontId="0" fillId="0" borderId="2" xfId="0" applyNumberFormat="1" applyBorder="1" applyAlignment="1">
      <alignment horizontal="center" vertical="center"/>
    </xf>
    <xf numFmtId="177" fontId="4" fillId="6" borderId="27" xfId="0" applyNumberFormat="1" applyFont="1" applyFill="1" applyBorder="1" applyAlignment="1">
      <alignment horizontal="center" vertical="center"/>
    </xf>
    <xf numFmtId="176" fontId="0" fillId="6" borderId="40" xfId="0" applyNumberFormat="1" applyFill="1" applyBorder="1">
      <alignment vertical="center"/>
    </xf>
    <xf numFmtId="177" fontId="4" fillId="9" borderId="27" xfId="0" applyNumberFormat="1" applyFont="1" applyFill="1" applyBorder="1" applyAlignment="1">
      <alignment horizontal="center" vertical="center"/>
    </xf>
    <xf numFmtId="176" fontId="0" fillId="9" borderId="40" xfId="0" applyNumberFormat="1" applyFill="1" applyBorder="1">
      <alignment vertical="center"/>
    </xf>
    <xf numFmtId="177" fontId="4" fillId="5" borderId="27" xfId="0" applyNumberFormat="1" applyFont="1" applyFill="1" applyBorder="1" applyAlignment="1">
      <alignment horizontal="center" vertical="center"/>
    </xf>
    <xf numFmtId="176" fontId="0" fillId="5" borderId="40" xfId="0" applyNumberFormat="1" applyFill="1" applyBorder="1">
      <alignment vertical="center"/>
    </xf>
    <xf numFmtId="177" fontId="4" fillId="4" borderId="27" xfId="0" applyNumberFormat="1" applyFont="1" applyFill="1" applyBorder="1" applyAlignment="1">
      <alignment horizontal="center" vertical="center"/>
    </xf>
    <xf numFmtId="176" fontId="0" fillId="4" borderId="40" xfId="0" applyNumberFormat="1" applyFill="1" applyBorder="1">
      <alignment vertical="center"/>
    </xf>
    <xf numFmtId="0" fontId="0" fillId="0" borderId="27" xfId="0" applyBorder="1">
      <alignment vertical="center"/>
    </xf>
    <xf numFmtId="177" fontId="4" fillId="4" borderId="38" xfId="0" applyNumberFormat="1" applyFont="1" applyFill="1" applyBorder="1" applyAlignment="1">
      <alignment horizontal="center" vertical="center"/>
    </xf>
    <xf numFmtId="176" fontId="0" fillId="4" borderId="42" xfId="0" applyNumberFormat="1" applyFill="1" applyBorder="1">
      <alignment vertical="center"/>
    </xf>
    <xf numFmtId="177" fontId="4" fillId="0" borderId="37" xfId="0" applyNumberFormat="1" applyFont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7" fontId="4" fillId="6" borderId="41" xfId="0" applyNumberFormat="1" applyFont="1" applyFill="1" applyBorder="1" applyAlignment="1">
      <alignment horizontal="center" vertical="center"/>
    </xf>
    <xf numFmtId="176" fontId="0" fillId="6" borderId="41" xfId="0" applyNumberFormat="1" applyFill="1" applyBorder="1">
      <alignment vertical="center"/>
    </xf>
    <xf numFmtId="176" fontId="0" fillId="0" borderId="27" xfId="0" applyNumberFormat="1" applyBorder="1">
      <alignment vertical="center"/>
    </xf>
    <xf numFmtId="177" fontId="4" fillId="0" borderId="38" xfId="0" applyNumberFormat="1" applyFont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7" fontId="4" fillId="8" borderId="18" xfId="0" applyNumberFormat="1" applyFont="1" applyFill="1" applyBorder="1" applyAlignment="1">
      <alignment horizontal="center" vertical="center"/>
    </xf>
    <xf numFmtId="176" fontId="0" fillId="8" borderId="18" xfId="0" applyNumberFormat="1" applyFill="1" applyBorder="1">
      <alignment vertical="center"/>
    </xf>
    <xf numFmtId="176" fontId="0" fillId="5" borderId="27" xfId="0" applyNumberFormat="1" applyFill="1" applyBorder="1">
      <alignment vertical="center"/>
    </xf>
    <xf numFmtId="177" fontId="4" fillId="9" borderId="38" xfId="0" applyNumberFormat="1" applyFont="1" applyFill="1" applyBorder="1" applyAlignment="1">
      <alignment horizontal="center" vertical="center"/>
    </xf>
    <xf numFmtId="176" fontId="0" fillId="9" borderId="42" xfId="0" applyNumberFormat="1" applyFill="1" applyBorder="1">
      <alignment vertical="center"/>
    </xf>
    <xf numFmtId="177" fontId="4" fillId="0" borderId="41" xfId="0" applyNumberFormat="1" applyFon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7" fontId="4" fillId="6" borderId="37" xfId="0" applyNumberFormat="1" applyFont="1" applyFill="1" applyBorder="1" applyAlignment="1">
      <alignment horizontal="center" vertical="center"/>
    </xf>
    <xf numFmtId="176" fontId="0" fillId="6" borderId="26" xfId="0" applyNumberFormat="1" applyFill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O72"/>
  <sheetViews>
    <sheetView tabSelected="1" zoomScale="93" zoomScaleNormal="93" workbookViewId="0">
      <selection activeCell="R15" sqref="R15"/>
    </sheetView>
  </sheetViews>
  <sheetFormatPr defaultRowHeight="17.399999999999999" x14ac:dyDescent="0.4"/>
  <cols>
    <col min="2" max="2" width="8.19921875" customWidth="1"/>
    <col min="3" max="3" width="15.5" customWidth="1"/>
    <col min="4" max="4" width="27.69921875" customWidth="1"/>
    <col min="5" max="5" width="10.59765625" customWidth="1"/>
    <col min="6" max="6" width="11.69921875" customWidth="1"/>
    <col min="14" max="14" width="9.19921875" bestFit="1" customWidth="1"/>
    <col min="17" max="17" width="9.19921875" bestFit="1" customWidth="1"/>
  </cols>
  <sheetData>
    <row r="4" spans="2:14" ht="27.6" x14ac:dyDescent="0.4">
      <c r="B4" s="160" t="s">
        <v>128</v>
      </c>
      <c r="C4" s="160"/>
      <c r="D4" s="160"/>
      <c r="E4" s="160"/>
      <c r="F4" s="160"/>
    </row>
    <row r="6" spans="2:14" ht="18" thickBot="1" x14ac:dyDescent="0.45"/>
    <row r="7" spans="2:14" ht="25.2" customHeight="1" x14ac:dyDescent="0.4">
      <c r="B7" s="165" t="s">
        <v>59</v>
      </c>
      <c r="C7" s="167" t="s">
        <v>0</v>
      </c>
      <c r="D7" s="158" t="s">
        <v>1</v>
      </c>
      <c r="E7" s="156" t="s">
        <v>2</v>
      </c>
      <c r="F7" s="158" t="s">
        <v>3</v>
      </c>
      <c r="G7" s="3" t="s">
        <v>129</v>
      </c>
      <c r="H7" s="4" t="s">
        <v>130</v>
      </c>
      <c r="I7" s="4" t="s">
        <v>131</v>
      </c>
      <c r="J7" s="4" t="s">
        <v>132</v>
      </c>
      <c r="K7" s="4" t="s">
        <v>133</v>
      </c>
      <c r="L7" s="4" t="s">
        <v>134</v>
      </c>
      <c r="M7" s="11" t="s">
        <v>136</v>
      </c>
      <c r="N7" s="11" t="s">
        <v>137</v>
      </c>
    </row>
    <row r="8" spans="2:14" ht="26.4" customHeight="1" thickBot="1" x14ac:dyDescent="0.45">
      <c r="B8" s="166"/>
      <c r="C8" s="168"/>
      <c r="D8" s="159"/>
      <c r="E8" s="157"/>
      <c r="F8" s="159"/>
      <c r="G8" s="5">
        <v>2</v>
      </c>
      <c r="H8" s="6">
        <v>4</v>
      </c>
      <c r="I8" s="6">
        <v>2</v>
      </c>
      <c r="J8" s="6">
        <v>3</v>
      </c>
      <c r="K8" s="6">
        <v>10</v>
      </c>
      <c r="L8" s="6">
        <v>1</v>
      </c>
      <c r="M8" s="143">
        <f>SUM(G8:L8)</f>
        <v>22</v>
      </c>
      <c r="N8" s="180"/>
    </row>
    <row r="9" spans="2:14" x14ac:dyDescent="0.4">
      <c r="B9" s="161" t="s">
        <v>32</v>
      </c>
      <c r="C9" s="48" t="s">
        <v>34</v>
      </c>
      <c r="D9" s="49" t="s">
        <v>4</v>
      </c>
      <c r="E9" s="26">
        <v>16000</v>
      </c>
      <c r="F9" s="50">
        <f t="shared" ref="F9:F36" si="0">E9*0.8</f>
        <v>12800</v>
      </c>
      <c r="G9" s="51"/>
      <c r="H9" s="52"/>
      <c r="I9" s="52"/>
      <c r="J9" s="52"/>
      <c r="K9" s="52"/>
      <c r="L9" s="52"/>
      <c r="M9" s="183"/>
      <c r="N9" s="184"/>
    </row>
    <row r="10" spans="2:14" x14ac:dyDescent="0.4">
      <c r="B10" s="161"/>
      <c r="C10" s="53" t="s">
        <v>35</v>
      </c>
      <c r="D10" s="54" t="s">
        <v>5</v>
      </c>
      <c r="E10" s="25">
        <v>15000</v>
      </c>
      <c r="F10" s="55">
        <f t="shared" si="0"/>
        <v>12000</v>
      </c>
      <c r="G10" s="56"/>
      <c r="H10" s="57">
        <v>1</v>
      </c>
      <c r="I10" s="57">
        <v>1</v>
      </c>
      <c r="J10" s="57">
        <v>1</v>
      </c>
      <c r="K10" s="57"/>
      <c r="L10" s="57"/>
      <c r="M10" s="143">
        <f t="shared" ref="M9:M71" si="1">SUM(G10:L10)</f>
        <v>3</v>
      </c>
      <c r="N10" s="169">
        <f t="shared" ref="N10:N71" si="2">F10*M10</f>
        <v>36000</v>
      </c>
    </row>
    <row r="11" spans="2:14" x14ac:dyDescent="0.4">
      <c r="B11" s="161"/>
      <c r="C11" s="37" t="s">
        <v>36</v>
      </c>
      <c r="D11" s="38" t="s">
        <v>6</v>
      </c>
      <c r="E11" s="25">
        <v>15000</v>
      </c>
      <c r="F11" s="55">
        <f t="shared" si="0"/>
        <v>12000</v>
      </c>
      <c r="G11" s="56"/>
      <c r="H11" s="57"/>
      <c r="I11" s="57"/>
      <c r="J11" s="57"/>
      <c r="K11" s="57"/>
      <c r="L11" s="57"/>
      <c r="M11" s="143"/>
      <c r="N11" s="169"/>
    </row>
    <row r="12" spans="2:14" x14ac:dyDescent="0.4">
      <c r="B12" s="161"/>
      <c r="C12" s="42" t="s">
        <v>37</v>
      </c>
      <c r="D12" s="43" t="s">
        <v>7</v>
      </c>
      <c r="E12" s="25">
        <v>15000</v>
      </c>
      <c r="F12" s="55">
        <f t="shared" si="0"/>
        <v>12000</v>
      </c>
      <c r="G12" s="56"/>
      <c r="H12" s="57"/>
      <c r="I12" s="57"/>
      <c r="J12" s="57"/>
      <c r="K12" s="57"/>
      <c r="L12" s="57"/>
      <c r="M12" s="143"/>
      <c r="N12" s="169"/>
    </row>
    <row r="13" spans="2:14" x14ac:dyDescent="0.4">
      <c r="B13" s="161"/>
      <c r="C13" s="123" t="s">
        <v>38</v>
      </c>
      <c r="D13" s="124" t="s">
        <v>8</v>
      </c>
      <c r="E13" s="125">
        <v>15000</v>
      </c>
      <c r="F13" s="126">
        <f t="shared" si="0"/>
        <v>12000</v>
      </c>
      <c r="G13" s="127"/>
      <c r="H13" s="128"/>
      <c r="I13" s="128"/>
      <c r="J13" s="128"/>
      <c r="K13" s="128"/>
      <c r="L13" s="128"/>
      <c r="M13" s="172"/>
      <c r="N13" s="173"/>
    </row>
    <row r="14" spans="2:14" x14ac:dyDescent="0.4">
      <c r="B14" s="161"/>
      <c r="C14" s="123" t="s">
        <v>39</v>
      </c>
      <c r="D14" s="124" t="s">
        <v>9</v>
      </c>
      <c r="E14" s="125">
        <v>15000</v>
      </c>
      <c r="F14" s="126">
        <f t="shared" si="0"/>
        <v>12000</v>
      </c>
      <c r="G14" s="127"/>
      <c r="H14" s="128"/>
      <c r="I14" s="128"/>
      <c r="J14" s="128"/>
      <c r="K14" s="128">
        <v>1</v>
      </c>
      <c r="L14" s="128"/>
      <c r="M14" s="172">
        <f t="shared" si="1"/>
        <v>1</v>
      </c>
      <c r="N14" s="173">
        <f t="shared" si="2"/>
        <v>12000</v>
      </c>
    </row>
    <row r="15" spans="2:14" x14ac:dyDescent="0.4">
      <c r="B15" s="161"/>
      <c r="C15" s="123" t="s">
        <v>40</v>
      </c>
      <c r="D15" s="124" t="s">
        <v>10</v>
      </c>
      <c r="E15" s="125">
        <v>16000</v>
      </c>
      <c r="F15" s="126">
        <f t="shared" si="0"/>
        <v>12800</v>
      </c>
      <c r="G15" s="127"/>
      <c r="H15" s="128"/>
      <c r="I15" s="128"/>
      <c r="J15" s="128"/>
      <c r="K15" s="128"/>
      <c r="L15" s="128"/>
      <c r="M15" s="172"/>
      <c r="N15" s="173"/>
    </row>
    <row r="16" spans="2:14" x14ac:dyDescent="0.4">
      <c r="B16" s="161"/>
      <c r="C16" s="123" t="s">
        <v>41</v>
      </c>
      <c r="D16" s="124" t="s">
        <v>11</v>
      </c>
      <c r="E16" s="125">
        <v>15000</v>
      </c>
      <c r="F16" s="126">
        <f t="shared" si="0"/>
        <v>12000</v>
      </c>
      <c r="G16" s="127"/>
      <c r="H16" s="128"/>
      <c r="I16" s="128"/>
      <c r="J16" s="128"/>
      <c r="K16" s="128"/>
      <c r="L16" s="128"/>
      <c r="M16" s="172"/>
      <c r="N16" s="173"/>
    </row>
    <row r="17" spans="2:14" x14ac:dyDescent="0.4">
      <c r="B17" s="161"/>
      <c r="C17" s="129" t="s">
        <v>42</v>
      </c>
      <c r="D17" s="124" t="s">
        <v>12</v>
      </c>
      <c r="E17" s="125">
        <v>16000</v>
      </c>
      <c r="F17" s="126">
        <f t="shared" si="0"/>
        <v>12800</v>
      </c>
      <c r="G17" s="127"/>
      <c r="H17" s="128"/>
      <c r="I17" s="128"/>
      <c r="J17" s="128"/>
      <c r="K17" s="128">
        <v>1</v>
      </c>
      <c r="L17" s="128"/>
      <c r="M17" s="172">
        <f t="shared" si="1"/>
        <v>1</v>
      </c>
      <c r="N17" s="173">
        <f t="shared" si="2"/>
        <v>12800</v>
      </c>
    </row>
    <row r="18" spans="2:14" x14ac:dyDescent="0.4">
      <c r="B18" s="161"/>
      <c r="C18" s="123" t="s">
        <v>43</v>
      </c>
      <c r="D18" s="124" t="s">
        <v>13</v>
      </c>
      <c r="E18" s="125">
        <v>16000</v>
      </c>
      <c r="F18" s="126">
        <f t="shared" si="0"/>
        <v>12800</v>
      </c>
      <c r="G18" s="127"/>
      <c r="H18" s="128"/>
      <c r="I18" s="128"/>
      <c r="J18" s="128"/>
      <c r="K18" s="128"/>
      <c r="L18" s="128"/>
      <c r="M18" s="172"/>
      <c r="N18" s="173"/>
    </row>
    <row r="19" spans="2:14" x14ac:dyDescent="0.4">
      <c r="B19" s="161"/>
      <c r="C19" s="37" t="s">
        <v>44</v>
      </c>
      <c r="D19" s="38" t="s">
        <v>14</v>
      </c>
      <c r="E19" s="25">
        <v>16000</v>
      </c>
      <c r="F19" s="55">
        <f t="shared" si="0"/>
        <v>12800</v>
      </c>
      <c r="G19" s="56"/>
      <c r="H19" s="57"/>
      <c r="I19" s="57"/>
      <c r="J19" s="57"/>
      <c r="K19" s="57"/>
      <c r="L19" s="57"/>
      <c r="M19" s="143"/>
      <c r="N19" s="169"/>
    </row>
    <row r="20" spans="2:14" x14ac:dyDescent="0.4">
      <c r="B20" s="161"/>
      <c r="C20" s="41" t="s">
        <v>45</v>
      </c>
      <c r="D20" s="38" t="s">
        <v>15</v>
      </c>
      <c r="E20" s="25">
        <v>14000</v>
      </c>
      <c r="F20" s="55">
        <f t="shared" si="0"/>
        <v>11200</v>
      </c>
      <c r="G20" s="56"/>
      <c r="H20" s="57"/>
      <c r="I20" s="57"/>
      <c r="J20" s="57"/>
      <c r="K20" s="57"/>
      <c r="L20" s="57"/>
      <c r="M20" s="143"/>
      <c r="N20" s="169"/>
    </row>
    <row r="21" spans="2:14" x14ac:dyDescent="0.4">
      <c r="B21" s="161"/>
      <c r="C21" s="42" t="s">
        <v>46</v>
      </c>
      <c r="D21" s="58" t="s">
        <v>16</v>
      </c>
      <c r="E21" s="25">
        <v>15000</v>
      </c>
      <c r="F21" s="55">
        <f t="shared" si="0"/>
        <v>12000</v>
      </c>
      <c r="G21" s="56"/>
      <c r="H21" s="57">
        <v>1</v>
      </c>
      <c r="I21" s="57"/>
      <c r="J21" s="57"/>
      <c r="K21" s="57">
        <v>1</v>
      </c>
      <c r="L21" s="57"/>
      <c r="M21" s="143">
        <f t="shared" si="1"/>
        <v>2</v>
      </c>
      <c r="N21" s="169">
        <f t="shared" si="2"/>
        <v>24000</v>
      </c>
    </row>
    <row r="22" spans="2:14" x14ac:dyDescent="0.4">
      <c r="B22" s="161"/>
      <c r="C22" s="130" t="s">
        <v>30</v>
      </c>
      <c r="D22" s="131" t="s">
        <v>125</v>
      </c>
      <c r="E22" s="125">
        <v>15000</v>
      </c>
      <c r="F22" s="126">
        <f t="shared" si="0"/>
        <v>12000</v>
      </c>
      <c r="G22" s="127"/>
      <c r="H22" s="128"/>
      <c r="I22" s="128"/>
      <c r="J22" s="128"/>
      <c r="K22" s="128"/>
      <c r="L22" s="128"/>
      <c r="M22" s="172"/>
      <c r="N22" s="173"/>
    </row>
    <row r="23" spans="2:14" x14ac:dyDescent="0.4">
      <c r="B23" s="161"/>
      <c r="C23" s="130" t="s">
        <v>47</v>
      </c>
      <c r="D23" s="124" t="s">
        <v>17</v>
      </c>
      <c r="E23" s="125">
        <v>15000</v>
      </c>
      <c r="F23" s="126">
        <f t="shared" si="0"/>
        <v>12000</v>
      </c>
      <c r="G23" s="127"/>
      <c r="H23" s="128"/>
      <c r="I23" s="128"/>
      <c r="J23" s="128"/>
      <c r="K23" s="128"/>
      <c r="L23" s="128"/>
      <c r="M23" s="172"/>
      <c r="N23" s="173"/>
    </row>
    <row r="24" spans="2:14" x14ac:dyDescent="0.4">
      <c r="B24" s="161"/>
      <c r="C24" s="130" t="s">
        <v>48</v>
      </c>
      <c r="D24" s="132" t="s">
        <v>18</v>
      </c>
      <c r="E24" s="125">
        <v>15000</v>
      </c>
      <c r="F24" s="126">
        <f t="shared" si="0"/>
        <v>12000</v>
      </c>
      <c r="G24" s="127"/>
      <c r="H24" s="128"/>
      <c r="I24" s="128"/>
      <c r="J24" s="128"/>
      <c r="K24" s="128"/>
      <c r="L24" s="128"/>
      <c r="M24" s="172"/>
      <c r="N24" s="173"/>
    </row>
    <row r="25" spans="2:14" x14ac:dyDescent="0.4">
      <c r="B25" s="161"/>
      <c r="C25" s="133" t="s">
        <v>49</v>
      </c>
      <c r="D25" s="134" t="s">
        <v>19</v>
      </c>
      <c r="E25" s="125">
        <v>15000</v>
      </c>
      <c r="F25" s="126">
        <f t="shared" si="0"/>
        <v>12000</v>
      </c>
      <c r="G25" s="127"/>
      <c r="H25" s="128">
        <v>1</v>
      </c>
      <c r="I25" s="128"/>
      <c r="J25" s="128"/>
      <c r="K25" s="128"/>
      <c r="L25" s="128"/>
      <c r="M25" s="172">
        <f t="shared" si="1"/>
        <v>1</v>
      </c>
      <c r="N25" s="173">
        <f t="shared" si="2"/>
        <v>12000</v>
      </c>
    </row>
    <row r="26" spans="2:14" ht="18" thickBot="1" x14ac:dyDescent="0.45">
      <c r="B26" s="161"/>
      <c r="C26" s="135" t="s">
        <v>50</v>
      </c>
      <c r="D26" s="136" t="s">
        <v>20</v>
      </c>
      <c r="E26" s="137">
        <v>15000</v>
      </c>
      <c r="F26" s="138">
        <f t="shared" si="0"/>
        <v>12000</v>
      </c>
      <c r="G26" s="139"/>
      <c r="H26" s="140">
        <v>1</v>
      </c>
      <c r="I26" s="140"/>
      <c r="J26" s="140">
        <v>1</v>
      </c>
      <c r="K26" s="140"/>
      <c r="L26" s="140"/>
      <c r="M26" s="185">
        <f t="shared" si="1"/>
        <v>2</v>
      </c>
      <c r="N26" s="186">
        <f t="shared" si="2"/>
        <v>24000</v>
      </c>
    </row>
    <row r="27" spans="2:14" ht="16.2" customHeight="1" x14ac:dyDescent="0.4">
      <c r="B27" s="162" t="s">
        <v>33</v>
      </c>
      <c r="C27" s="71" t="s">
        <v>51</v>
      </c>
      <c r="D27" s="72" t="s">
        <v>21</v>
      </c>
      <c r="E27" s="23"/>
      <c r="F27" s="12">
        <f t="shared" si="0"/>
        <v>0</v>
      </c>
      <c r="G27" s="7"/>
      <c r="H27" s="8"/>
      <c r="I27" s="8"/>
      <c r="J27" s="8"/>
      <c r="K27" s="8"/>
      <c r="L27" s="8"/>
      <c r="M27" s="181"/>
      <c r="N27" s="182"/>
    </row>
    <row r="28" spans="2:14" ht="16.2" customHeight="1" x14ac:dyDescent="0.4">
      <c r="B28" s="163"/>
      <c r="C28" s="39" t="s">
        <v>52</v>
      </c>
      <c r="D28" s="34" t="s">
        <v>22</v>
      </c>
      <c r="E28" s="24">
        <v>16000</v>
      </c>
      <c r="F28" s="1">
        <f t="shared" si="0"/>
        <v>12800</v>
      </c>
      <c r="G28" s="9"/>
      <c r="H28" s="10"/>
      <c r="I28" s="10"/>
      <c r="J28" s="10"/>
      <c r="K28" s="10">
        <v>1</v>
      </c>
      <c r="L28" s="10"/>
      <c r="M28" s="178">
        <f t="shared" si="1"/>
        <v>1</v>
      </c>
      <c r="N28" s="179">
        <f t="shared" si="2"/>
        <v>12800</v>
      </c>
    </row>
    <row r="29" spans="2:14" ht="16.2" customHeight="1" x14ac:dyDescent="0.4">
      <c r="B29" s="163"/>
      <c r="C29" s="39" t="s">
        <v>53</v>
      </c>
      <c r="D29" s="40" t="s">
        <v>23</v>
      </c>
      <c r="E29" s="24">
        <v>15000</v>
      </c>
      <c r="F29" s="1">
        <f t="shared" si="0"/>
        <v>12000</v>
      </c>
      <c r="G29" s="9"/>
      <c r="H29" s="10"/>
      <c r="I29" s="10"/>
      <c r="J29" s="10"/>
      <c r="K29" s="10">
        <v>1</v>
      </c>
      <c r="L29" s="10"/>
      <c r="M29" s="178">
        <f t="shared" si="1"/>
        <v>1</v>
      </c>
      <c r="N29" s="179">
        <f t="shared" si="2"/>
        <v>12000</v>
      </c>
    </row>
    <row r="30" spans="2:14" ht="16.2" customHeight="1" x14ac:dyDescent="0.4">
      <c r="B30" s="163"/>
      <c r="C30" s="35" t="s">
        <v>54</v>
      </c>
      <c r="D30" s="36" t="s">
        <v>24</v>
      </c>
      <c r="E30" s="24">
        <v>16000</v>
      </c>
      <c r="F30" s="1">
        <f t="shared" si="0"/>
        <v>12800</v>
      </c>
      <c r="G30" s="9"/>
      <c r="H30" s="10"/>
      <c r="I30" s="10"/>
      <c r="J30" s="10"/>
      <c r="K30" s="10">
        <v>1</v>
      </c>
      <c r="L30" s="10"/>
      <c r="M30" s="178">
        <f t="shared" si="1"/>
        <v>1</v>
      </c>
      <c r="N30" s="179">
        <f t="shared" si="2"/>
        <v>12800</v>
      </c>
    </row>
    <row r="31" spans="2:14" ht="16.2" customHeight="1" x14ac:dyDescent="0.4">
      <c r="B31" s="163"/>
      <c r="C31" s="64" t="s">
        <v>25</v>
      </c>
      <c r="D31" s="59" t="s">
        <v>25</v>
      </c>
      <c r="E31" s="60">
        <v>15000</v>
      </c>
      <c r="F31" s="61">
        <f t="shared" si="0"/>
        <v>12000</v>
      </c>
      <c r="G31" s="62"/>
      <c r="H31" s="63"/>
      <c r="I31" s="63"/>
      <c r="J31" s="63"/>
      <c r="K31" s="63"/>
      <c r="L31" s="63"/>
      <c r="M31" s="143"/>
      <c r="N31" s="169"/>
    </row>
    <row r="32" spans="2:14" x14ac:dyDescent="0.4">
      <c r="B32" s="163"/>
      <c r="C32" s="31" t="s">
        <v>55</v>
      </c>
      <c r="D32" s="32" t="s">
        <v>26</v>
      </c>
      <c r="E32" s="24"/>
      <c r="F32" s="1">
        <f t="shared" si="0"/>
        <v>0</v>
      </c>
      <c r="G32" s="9"/>
      <c r="H32" s="10"/>
      <c r="I32" s="10"/>
      <c r="J32" s="10"/>
      <c r="K32" s="10"/>
      <c r="L32" s="10"/>
      <c r="M32" s="178"/>
      <c r="N32" s="179"/>
    </row>
    <row r="33" spans="2:14" x14ac:dyDescent="0.4">
      <c r="B33" s="163"/>
      <c r="C33" s="31" t="s">
        <v>56</v>
      </c>
      <c r="D33" s="32" t="s">
        <v>27</v>
      </c>
      <c r="E33" s="24"/>
      <c r="F33" s="1">
        <f t="shared" si="0"/>
        <v>0</v>
      </c>
      <c r="G33" s="9"/>
      <c r="H33" s="10"/>
      <c r="I33" s="10"/>
      <c r="J33" s="10"/>
      <c r="K33" s="10"/>
      <c r="L33" s="10"/>
      <c r="M33" s="178"/>
      <c r="N33" s="179"/>
    </row>
    <row r="34" spans="2:14" x14ac:dyDescent="0.4">
      <c r="B34" s="163"/>
      <c r="C34" s="33" t="s">
        <v>57</v>
      </c>
      <c r="D34" s="73" t="s">
        <v>127</v>
      </c>
      <c r="E34" s="24">
        <v>15000</v>
      </c>
      <c r="F34" s="1">
        <f t="shared" si="0"/>
        <v>12000</v>
      </c>
      <c r="G34" s="9"/>
      <c r="H34" s="10"/>
      <c r="I34" s="10"/>
      <c r="J34" s="10"/>
      <c r="K34" s="10">
        <v>1</v>
      </c>
      <c r="L34" s="10"/>
      <c r="M34" s="178">
        <f t="shared" si="1"/>
        <v>1</v>
      </c>
      <c r="N34" s="179">
        <f t="shared" si="2"/>
        <v>12000</v>
      </c>
    </row>
    <row r="35" spans="2:14" x14ac:dyDescent="0.4">
      <c r="B35" s="163"/>
      <c r="C35" s="35" t="s">
        <v>58</v>
      </c>
      <c r="D35" s="74" t="s">
        <v>126</v>
      </c>
      <c r="E35" s="24">
        <v>15000</v>
      </c>
      <c r="F35" s="1">
        <f t="shared" si="0"/>
        <v>12000</v>
      </c>
      <c r="G35" s="9"/>
      <c r="H35" s="10"/>
      <c r="I35" s="10"/>
      <c r="J35" s="10"/>
      <c r="K35" s="10">
        <v>1</v>
      </c>
      <c r="L35" s="10"/>
      <c r="M35" s="178">
        <f t="shared" si="1"/>
        <v>1</v>
      </c>
      <c r="N35" s="179">
        <f t="shared" si="2"/>
        <v>12000</v>
      </c>
    </row>
    <row r="36" spans="2:14" ht="18" thickBot="1" x14ac:dyDescent="0.45">
      <c r="B36" s="164"/>
      <c r="C36" s="65" t="s">
        <v>31</v>
      </c>
      <c r="D36" s="66" t="s">
        <v>28</v>
      </c>
      <c r="E36" s="67">
        <v>15000</v>
      </c>
      <c r="F36" s="68">
        <f t="shared" si="0"/>
        <v>12000</v>
      </c>
      <c r="G36" s="69"/>
      <c r="H36" s="70"/>
      <c r="I36" s="70"/>
      <c r="J36" s="70"/>
      <c r="K36" s="70">
        <v>1</v>
      </c>
      <c r="L36" s="70"/>
      <c r="M36" s="143">
        <f t="shared" si="1"/>
        <v>1</v>
      </c>
      <c r="N36" s="187">
        <f t="shared" si="2"/>
        <v>12000</v>
      </c>
    </row>
    <row r="37" spans="2:14" ht="18" thickBot="1" x14ac:dyDescent="0.45">
      <c r="B37" s="141"/>
      <c r="C37" s="75" t="s">
        <v>29</v>
      </c>
      <c r="D37" s="76"/>
      <c r="E37" s="77">
        <v>25000</v>
      </c>
      <c r="F37" s="78">
        <v>20000</v>
      </c>
      <c r="G37" s="79"/>
      <c r="H37" s="80"/>
      <c r="I37" s="80">
        <v>1</v>
      </c>
      <c r="J37" s="80">
        <v>1</v>
      </c>
      <c r="K37" s="80">
        <v>1</v>
      </c>
      <c r="L37" s="80">
        <v>1</v>
      </c>
      <c r="M37" s="190">
        <f t="shared" si="1"/>
        <v>4</v>
      </c>
      <c r="N37" s="191">
        <f t="shared" si="2"/>
        <v>80000</v>
      </c>
    </row>
    <row r="38" spans="2:14" x14ac:dyDescent="0.4">
      <c r="B38" s="153" t="s">
        <v>72</v>
      </c>
      <c r="C38" s="15" t="s">
        <v>61</v>
      </c>
      <c r="D38" s="44" t="s">
        <v>60</v>
      </c>
      <c r="E38" s="27">
        <v>10000</v>
      </c>
      <c r="F38" s="81">
        <f t="shared" ref="F38:F71" si="3">E38*0.8</f>
        <v>8000</v>
      </c>
      <c r="G38" s="16"/>
      <c r="H38" s="16"/>
      <c r="I38" s="16"/>
      <c r="J38" s="16"/>
      <c r="K38" s="16"/>
      <c r="L38" s="16"/>
      <c r="M38" s="188"/>
      <c r="N38" s="189"/>
    </row>
    <row r="39" spans="2:14" x14ac:dyDescent="0.4">
      <c r="B39" s="154"/>
      <c r="C39" s="17" t="s">
        <v>63</v>
      </c>
      <c r="D39" s="45" t="s">
        <v>62</v>
      </c>
      <c r="E39" s="28">
        <v>10000</v>
      </c>
      <c r="F39" s="82">
        <f t="shared" si="3"/>
        <v>8000</v>
      </c>
      <c r="G39" s="14"/>
      <c r="H39" s="14"/>
      <c r="I39" s="14"/>
      <c r="J39" s="14"/>
      <c r="K39" s="14"/>
      <c r="L39" s="14"/>
      <c r="M39" s="143"/>
      <c r="N39" s="169"/>
    </row>
    <row r="40" spans="2:14" x14ac:dyDescent="0.4">
      <c r="B40" s="154"/>
      <c r="C40" s="17" t="s">
        <v>65</v>
      </c>
      <c r="D40" s="45" t="s">
        <v>64</v>
      </c>
      <c r="E40" s="28">
        <v>10000</v>
      </c>
      <c r="F40" s="82">
        <f t="shared" si="3"/>
        <v>8000</v>
      </c>
      <c r="G40" s="13"/>
      <c r="H40" s="13"/>
      <c r="I40" s="13"/>
      <c r="J40" s="13"/>
      <c r="K40" s="13"/>
      <c r="L40" s="13"/>
      <c r="M40" s="143"/>
      <c r="N40" s="169"/>
    </row>
    <row r="41" spans="2:14" x14ac:dyDescent="0.4">
      <c r="B41" s="154"/>
      <c r="C41" s="17" t="s">
        <v>67</v>
      </c>
      <c r="D41" s="45" t="s">
        <v>66</v>
      </c>
      <c r="E41" s="28">
        <v>10000</v>
      </c>
      <c r="F41" s="82">
        <f t="shared" si="3"/>
        <v>8000</v>
      </c>
      <c r="G41" s="13"/>
      <c r="H41" s="13"/>
      <c r="I41" s="13"/>
      <c r="J41" s="13"/>
      <c r="K41" s="13"/>
      <c r="L41" s="13"/>
      <c r="M41" s="143"/>
      <c r="N41" s="169"/>
    </row>
    <row r="42" spans="2:14" x14ac:dyDescent="0.4">
      <c r="B42" s="154"/>
      <c r="C42" s="17" t="s">
        <v>68</v>
      </c>
      <c r="D42" s="45" t="s">
        <v>60</v>
      </c>
      <c r="E42" s="28">
        <v>3000</v>
      </c>
      <c r="F42" s="82">
        <f t="shared" si="3"/>
        <v>2400</v>
      </c>
      <c r="G42" s="13"/>
      <c r="H42" s="13"/>
      <c r="I42" s="13"/>
      <c r="J42" s="13"/>
      <c r="K42" s="13"/>
      <c r="L42" s="13"/>
      <c r="M42" s="143"/>
      <c r="N42" s="169"/>
    </row>
    <row r="43" spans="2:14" x14ac:dyDescent="0.4">
      <c r="B43" s="154"/>
      <c r="C43" s="17" t="s">
        <v>69</v>
      </c>
      <c r="D43" s="45" t="s">
        <v>62</v>
      </c>
      <c r="E43" s="28">
        <v>3000</v>
      </c>
      <c r="F43" s="82">
        <f t="shared" si="3"/>
        <v>2400</v>
      </c>
      <c r="G43" s="13"/>
      <c r="H43" s="13"/>
      <c r="I43" s="13"/>
      <c r="J43" s="13"/>
      <c r="K43" s="13"/>
      <c r="L43" s="13"/>
      <c r="M43" s="143"/>
      <c r="N43" s="169"/>
    </row>
    <row r="44" spans="2:14" x14ac:dyDescent="0.4">
      <c r="B44" s="154"/>
      <c r="C44" s="17" t="s">
        <v>70</v>
      </c>
      <c r="D44" s="45" t="s">
        <v>64</v>
      </c>
      <c r="E44" s="28">
        <v>3000</v>
      </c>
      <c r="F44" s="82">
        <f t="shared" si="3"/>
        <v>2400</v>
      </c>
      <c r="G44" s="13"/>
      <c r="H44" s="13"/>
      <c r="I44" s="13"/>
      <c r="J44" s="13"/>
      <c r="K44" s="13"/>
      <c r="L44" s="13"/>
      <c r="M44" s="143"/>
      <c r="N44" s="169"/>
    </row>
    <row r="45" spans="2:14" x14ac:dyDescent="0.4">
      <c r="B45" s="154"/>
      <c r="C45" s="17" t="s">
        <v>71</v>
      </c>
      <c r="D45" s="45" t="s">
        <v>66</v>
      </c>
      <c r="E45" s="28">
        <v>3000</v>
      </c>
      <c r="F45" s="82">
        <f t="shared" si="3"/>
        <v>2400</v>
      </c>
      <c r="G45" s="13"/>
      <c r="H45" s="13"/>
      <c r="I45" s="13"/>
      <c r="J45" s="13"/>
      <c r="K45" s="13"/>
      <c r="L45" s="13"/>
      <c r="M45" s="143"/>
      <c r="N45" s="169"/>
    </row>
    <row r="46" spans="2:14" x14ac:dyDescent="0.4">
      <c r="B46" s="154"/>
      <c r="C46" s="88" t="s">
        <v>77</v>
      </c>
      <c r="D46" s="89" t="s">
        <v>73</v>
      </c>
      <c r="E46" s="90">
        <v>10000</v>
      </c>
      <c r="F46" s="91">
        <f t="shared" si="3"/>
        <v>8000</v>
      </c>
      <c r="G46" s="92"/>
      <c r="H46" s="92"/>
      <c r="I46" s="92"/>
      <c r="J46" s="92"/>
      <c r="K46" s="92"/>
      <c r="L46" s="92"/>
      <c r="M46" s="176"/>
      <c r="N46" s="177"/>
    </row>
    <row r="47" spans="2:14" x14ac:dyDescent="0.4">
      <c r="B47" s="154"/>
      <c r="C47" s="88" t="s">
        <v>78</v>
      </c>
      <c r="D47" s="89" t="s">
        <v>75</v>
      </c>
      <c r="E47" s="90">
        <v>10000</v>
      </c>
      <c r="F47" s="91">
        <f t="shared" si="3"/>
        <v>8000</v>
      </c>
      <c r="G47" s="92"/>
      <c r="H47" s="92"/>
      <c r="I47" s="92"/>
      <c r="J47" s="92"/>
      <c r="K47" s="92"/>
      <c r="L47" s="92"/>
      <c r="M47" s="176"/>
      <c r="N47" s="177"/>
    </row>
    <row r="48" spans="2:14" x14ac:dyDescent="0.4">
      <c r="B48" s="154"/>
      <c r="C48" s="88" t="s">
        <v>79</v>
      </c>
      <c r="D48" s="89" t="s">
        <v>74</v>
      </c>
      <c r="E48" s="90">
        <v>10000</v>
      </c>
      <c r="F48" s="91">
        <f>E48*0.8</f>
        <v>8000</v>
      </c>
      <c r="G48" s="92"/>
      <c r="H48" s="92"/>
      <c r="I48" s="92"/>
      <c r="J48" s="92"/>
      <c r="K48" s="92"/>
      <c r="L48" s="92"/>
      <c r="M48" s="176"/>
      <c r="N48" s="177"/>
    </row>
    <row r="49" spans="2:14" x14ac:dyDescent="0.4">
      <c r="B49" s="154"/>
      <c r="C49" s="88" t="s">
        <v>80</v>
      </c>
      <c r="D49" s="89" t="s">
        <v>76</v>
      </c>
      <c r="E49" s="90">
        <v>10000</v>
      </c>
      <c r="F49" s="91">
        <f t="shared" si="3"/>
        <v>8000</v>
      </c>
      <c r="G49" s="92"/>
      <c r="H49" s="92"/>
      <c r="I49" s="92"/>
      <c r="J49" s="92"/>
      <c r="K49" s="92"/>
      <c r="L49" s="92"/>
      <c r="M49" s="176"/>
      <c r="N49" s="177"/>
    </row>
    <row r="50" spans="2:14" x14ac:dyDescent="0.4">
      <c r="B50" s="154"/>
      <c r="C50" s="88" t="s">
        <v>81</v>
      </c>
      <c r="D50" s="89" t="s">
        <v>73</v>
      </c>
      <c r="E50" s="90">
        <v>3000</v>
      </c>
      <c r="F50" s="91">
        <f t="shared" si="3"/>
        <v>2400</v>
      </c>
      <c r="G50" s="92"/>
      <c r="H50" s="92"/>
      <c r="I50" s="92"/>
      <c r="J50" s="92"/>
      <c r="K50" s="92"/>
      <c r="L50" s="92"/>
      <c r="M50" s="176"/>
      <c r="N50" s="177"/>
    </row>
    <row r="51" spans="2:14" x14ac:dyDescent="0.4">
      <c r="B51" s="154"/>
      <c r="C51" s="88" t="s">
        <v>82</v>
      </c>
      <c r="D51" s="89" t="s">
        <v>75</v>
      </c>
      <c r="E51" s="90">
        <v>3000</v>
      </c>
      <c r="F51" s="91">
        <f t="shared" si="3"/>
        <v>2400</v>
      </c>
      <c r="G51" s="92"/>
      <c r="H51" s="92"/>
      <c r="I51" s="92"/>
      <c r="J51" s="92"/>
      <c r="K51" s="92"/>
      <c r="L51" s="92"/>
      <c r="M51" s="176"/>
      <c r="N51" s="177"/>
    </row>
    <row r="52" spans="2:14" x14ac:dyDescent="0.4">
      <c r="B52" s="154"/>
      <c r="C52" s="88" t="s">
        <v>83</v>
      </c>
      <c r="D52" s="89" t="s">
        <v>74</v>
      </c>
      <c r="E52" s="90">
        <v>3000</v>
      </c>
      <c r="F52" s="91">
        <f t="shared" si="3"/>
        <v>2400</v>
      </c>
      <c r="G52" s="92"/>
      <c r="H52" s="92"/>
      <c r="I52" s="92"/>
      <c r="J52" s="92"/>
      <c r="K52" s="92"/>
      <c r="L52" s="92"/>
      <c r="M52" s="176"/>
      <c r="N52" s="177"/>
    </row>
    <row r="53" spans="2:14" ht="18" thickBot="1" x14ac:dyDescent="0.45">
      <c r="B53" s="155"/>
      <c r="C53" s="93" t="s">
        <v>84</v>
      </c>
      <c r="D53" s="94" t="s">
        <v>89</v>
      </c>
      <c r="E53" s="95">
        <v>3000</v>
      </c>
      <c r="F53" s="96">
        <f t="shared" si="3"/>
        <v>2400</v>
      </c>
      <c r="G53" s="97"/>
      <c r="H53" s="97"/>
      <c r="I53" s="97"/>
      <c r="J53" s="97"/>
      <c r="K53" s="97"/>
      <c r="L53" s="97"/>
      <c r="M53" s="176"/>
      <c r="N53" s="192"/>
    </row>
    <row r="54" spans="2:14" x14ac:dyDescent="0.4">
      <c r="B54" s="144" t="s">
        <v>117</v>
      </c>
      <c r="C54" s="15" t="s">
        <v>118</v>
      </c>
      <c r="D54" s="44" t="s">
        <v>85</v>
      </c>
      <c r="E54" s="27">
        <v>13000</v>
      </c>
      <c r="F54" s="81">
        <f t="shared" si="3"/>
        <v>10400</v>
      </c>
      <c r="G54" s="85"/>
      <c r="H54" s="85"/>
      <c r="I54" s="85"/>
      <c r="J54" s="85"/>
      <c r="K54" s="85"/>
      <c r="L54" s="85"/>
      <c r="M54" s="183"/>
      <c r="N54" s="184"/>
    </row>
    <row r="55" spans="2:14" x14ac:dyDescent="0.4">
      <c r="B55" s="145"/>
      <c r="C55" s="17" t="s">
        <v>119</v>
      </c>
      <c r="D55" s="45" t="s">
        <v>86</v>
      </c>
      <c r="E55" s="28">
        <v>13000</v>
      </c>
      <c r="F55" s="82">
        <f t="shared" si="3"/>
        <v>10400</v>
      </c>
      <c r="G55" s="13"/>
      <c r="H55" s="13"/>
      <c r="I55" s="13"/>
      <c r="J55" s="13"/>
      <c r="K55" s="13"/>
      <c r="L55" s="13"/>
      <c r="M55" s="143"/>
      <c r="N55" s="169"/>
    </row>
    <row r="56" spans="2:14" x14ac:dyDescent="0.4">
      <c r="B56" s="145"/>
      <c r="C56" s="17" t="s">
        <v>120</v>
      </c>
      <c r="D56" s="45" t="s">
        <v>87</v>
      </c>
      <c r="E56" s="28">
        <v>13000</v>
      </c>
      <c r="F56" s="82">
        <f t="shared" si="3"/>
        <v>10400</v>
      </c>
      <c r="G56" s="13"/>
      <c r="H56" s="13"/>
      <c r="I56" s="13"/>
      <c r="J56" s="13"/>
      <c r="K56" s="13"/>
      <c r="L56" s="13"/>
      <c r="M56" s="143"/>
      <c r="N56" s="169"/>
    </row>
    <row r="57" spans="2:14" ht="18" thickBot="1" x14ac:dyDescent="0.45">
      <c r="B57" s="146"/>
      <c r="C57" s="19" t="s">
        <v>121</v>
      </c>
      <c r="D57" s="47" t="s">
        <v>88</v>
      </c>
      <c r="E57" s="30">
        <v>13000</v>
      </c>
      <c r="F57" s="86">
        <f t="shared" si="3"/>
        <v>10400</v>
      </c>
      <c r="G57" s="87"/>
      <c r="H57" s="87"/>
      <c r="I57" s="87"/>
      <c r="J57" s="87"/>
      <c r="K57" s="87"/>
      <c r="L57" s="87"/>
      <c r="M57" s="195"/>
      <c r="N57" s="170"/>
    </row>
    <row r="58" spans="2:14" x14ac:dyDescent="0.4">
      <c r="B58" s="147" t="s">
        <v>123</v>
      </c>
      <c r="C58" s="98" t="s">
        <v>91</v>
      </c>
      <c r="D58" s="99" t="s">
        <v>90</v>
      </c>
      <c r="E58" s="100">
        <v>11000</v>
      </c>
      <c r="F58" s="101">
        <f>E58*0.8</f>
        <v>8800</v>
      </c>
      <c r="G58" s="102"/>
      <c r="H58" s="102"/>
      <c r="I58" s="102"/>
      <c r="J58" s="102"/>
      <c r="K58" s="102"/>
      <c r="L58" s="102"/>
      <c r="M58" s="193"/>
      <c r="N58" s="194"/>
    </row>
    <row r="59" spans="2:14" x14ac:dyDescent="0.4">
      <c r="B59" s="148"/>
      <c r="C59" s="103" t="s">
        <v>92</v>
      </c>
      <c r="D59" s="104" t="s">
        <v>93</v>
      </c>
      <c r="E59" s="105">
        <v>11000</v>
      </c>
      <c r="F59" s="106">
        <f t="shared" si="3"/>
        <v>8800</v>
      </c>
      <c r="G59" s="107"/>
      <c r="H59" s="107"/>
      <c r="I59" s="107"/>
      <c r="J59" s="107"/>
      <c r="K59" s="107"/>
      <c r="L59" s="107"/>
      <c r="M59" s="174"/>
      <c r="N59" s="175"/>
    </row>
    <row r="60" spans="2:14" x14ac:dyDescent="0.4">
      <c r="B60" s="148"/>
      <c r="C60" s="103" t="s">
        <v>92</v>
      </c>
      <c r="D60" s="104" t="s">
        <v>94</v>
      </c>
      <c r="E60" s="105">
        <v>11000</v>
      </c>
      <c r="F60" s="106">
        <f t="shared" si="3"/>
        <v>8800</v>
      </c>
      <c r="G60" s="107"/>
      <c r="H60" s="107"/>
      <c r="I60" s="107"/>
      <c r="J60" s="107"/>
      <c r="K60" s="107"/>
      <c r="L60" s="107"/>
      <c r="M60" s="174"/>
      <c r="N60" s="175"/>
    </row>
    <row r="61" spans="2:14" x14ac:dyDescent="0.4">
      <c r="B61" s="148"/>
      <c r="C61" s="103" t="s">
        <v>95</v>
      </c>
      <c r="D61" s="104" t="s">
        <v>96</v>
      </c>
      <c r="E61" s="105">
        <v>11000</v>
      </c>
      <c r="F61" s="106">
        <f t="shared" si="3"/>
        <v>8800</v>
      </c>
      <c r="G61" s="107"/>
      <c r="H61" s="107"/>
      <c r="I61" s="107"/>
      <c r="J61" s="107"/>
      <c r="K61" s="107"/>
      <c r="L61" s="107"/>
      <c r="M61" s="174"/>
      <c r="N61" s="175"/>
    </row>
    <row r="62" spans="2:14" x14ac:dyDescent="0.4">
      <c r="B62" s="148"/>
      <c r="C62" s="103" t="s">
        <v>98</v>
      </c>
      <c r="D62" s="104" t="s">
        <v>97</v>
      </c>
      <c r="E62" s="105">
        <v>14000</v>
      </c>
      <c r="F62" s="106">
        <f t="shared" si="3"/>
        <v>11200</v>
      </c>
      <c r="G62" s="107"/>
      <c r="H62" s="107"/>
      <c r="I62" s="107"/>
      <c r="J62" s="107"/>
      <c r="K62" s="107"/>
      <c r="L62" s="107"/>
      <c r="M62" s="174"/>
      <c r="N62" s="175"/>
    </row>
    <row r="63" spans="2:14" x14ac:dyDescent="0.4">
      <c r="B63" s="148"/>
      <c r="C63" s="17" t="s">
        <v>99</v>
      </c>
      <c r="D63" s="45" t="s">
        <v>108</v>
      </c>
      <c r="E63" s="28">
        <v>11000</v>
      </c>
      <c r="F63" s="82">
        <f t="shared" si="3"/>
        <v>8800</v>
      </c>
      <c r="G63" s="13"/>
      <c r="H63" s="13"/>
      <c r="I63" s="13"/>
      <c r="J63" s="13"/>
      <c r="K63" s="13"/>
      <c r="L63" s="13"/>
      <c r="M63" s="143"/>
      <c r="N63" s="169"/>
    </row>
    <row r="64" spans="2:14" x14ac:dyDescent="0.4">
      <c r="B64" s="148"/>
      <c r="C64" s="17" t="s">
        <v>100</v>
      </c>
      <c r="D64" s="45" t="s">
        <v>109</v>
      </c>
      <c r="E64" s="28">
        <v>10000</v>
      </c>
      <c r="F64" s="82">
        <f t="shared" si="3"/>
        <v>8000</v>
      </c>
      <c r="G64" s="142">
        <v>1</v>
      </c>
      <c r="H64" s="13"/>
      <c r="I64" s="13"/>
      <c r="J64" s="13"/>
      <c r="K64" s="13"/>
      <c r="L64" s="13"/>
      <c r="M64" s="143">
        <f t="shared" si="1"/>
        <v>1</v>
      </c>
      <c r="N64" s="169">
        <f t="shared" si="2"/>
        <v>8000</v>
      </c>
    </row>
    <row r="65" spans="2:15" x14ac:dyDescent="0.4">
      <c r="B65" s="148"/>
      <c r="C65" s="17" t="s">
        <v>101</v>
      </c>
      <c r="D65" s="45" t="s">
        <v>110</v>
      </c>
      <c r="E65" s="28">
        <v>11000</v>
      </c>
      <c r="F65" s="82">
        <f t="shared" si="3"/>
        <v>8800</v>
      </c>
      <c r="G65" s="142">
        <v>1</v>
      </c>
      <c r="H65" s="13"/>
      <c r="I65" s="13"/>
      <c r="J65" s="13"/>
      <c r="K65" s="13"/>
      <c r="L65" s="13"/>
      <c r="M65" s="143">
        <f t="shared" si="1"/>
        <v>1</v>
      </c>
      <c r="N65" s="169">
        <f t="shared" si="2"/>
        <v>8800</v>
      </c>
    </row>
    <row r="66" spans="2:15" x14ac:dyDescent="0.4">
      <c r="B66" s="148"/>
      <c r="C66" s="17" t="s">
        <v>102</v>
      </c>
      <c r="D66" s="45" t="s">
        <v>111</v>
      </c>
      <c r="E66" s="28">
        <v>11000</v>
      </c>
      <c r="F66" s="82">
        <f t="shared" si="3"/>
        <v>8800</v>
      </c>
      <c r="G66" s="13"/>
      <c r="H66" s="13"/>
      <c r="I66" s="13"/>
      <c r="J66" s="13"/>
      <c r="K66" s="13"/>
      <c r="L66" s="13"/>
      <c r="M66" s="143"/>
      <c r="N66" s="169"/>
    </row>
    <row r="67" spans="2:15" x14ac:dyDescent="0.4">
      <c r="B67" s="148"/>
      <c r="C67" s="17" t="s">
        <v>103</v>
      </c>
      <c r="D67" s="45" t="s">
        <v>112</v>
      </c>
      <c r="E67" s="28">
        <v>14000</v>
      </c>
      <c r="F67" s="82">
        <f>E67*0.8</f>
        <v>11200</v>
      </c>
      <c r="G67" s="13"/>
      <c r="H67" s="13"/>
      <c r="I67" s="13"/>
      <c r="J67" s="13"/>
      <c r="K67" s="13"/>
      <c r="L67" s="13"/>
      <c r="M67" s="143"/>
      <c r="N67" s="169"/>
    </row>
    <row r="68" spans="2:15" ht="18" thickBot="1" x14ac:dyDescent="0.45">
      <c r="B68" s="149"/>
      <c r="C68" s="18" t="s">
        <v>104</v>
      </c>
      <c r="D68" s="46" t="s">
        <v>113</v>
      </c>
      <c r="E68" s="29">
        <v>11000</v>
      </c>
      <c r="F68" s="83">
        <f t="shared" si="3"/>
        <v>8800</v>
      </c>
      <c r="G68" s="84"/>
      <c r="H68" s="84"/>
      <c r="I68" s="84"/>
      <c r="J68" s="84"/>
      <c r="K68" s="84"/>
      <c r="L68" s="84"/>
      <c r="M68" s="143"/>
      <c r="N68" s="187"/>
    </row>
    <row r="69" spans="2:15" x14ac:dyDescent="0.4">
      <c r="B69" s="150" t="s">
        <v>124</v>
      </c>
      <c r="C69" s="108" t="s">
        <v>105</v>
      </c>
      <c r="D69" s="109" t="s">
        <v>114</v>
      </c>
      <c r="E69" s="110">
        <v>14000</v>
      </c>
      <c r="F69" s="111">
        <f t="shared" si="3"/>
        <v>11200</v>
      </c>
      <c r="G69" s="112"/>
      <c r="H69" s="112"/>
      <c r="I69" s="112"/>
      <c r="J69" s="112"/>
      <c r="K69" s="112"/>
      <c r="L69" s="112"/>
      <c r="M69" s="198"/>
      <c r="N69" s="199"/>
    </row>
    <row r="70" spans="2:15" x14ac:dyDescent="0.4">
      <c r="B70" s="151"/>
      <c r="C70" s="113" t="s">
        <v>106</v>
      </c>
      <c r="D70" s="114" t="s">
        <v>115</v>
      </c>
      <c r="E70" s="115">
        <v>14000</v>
      </c>
      <c r="F70" s="116">
        <f t="shared" si="3"/>
        <v>11200</v>
      </c>
      <c r="G70" s="117"/>
      <c r="H70" s="117"/>
      <c r="I70" s="117"/>
      <c r="J70" s="117"/>
      <c r="K70" s="117"/>
      <c r="L70" s="117"/>
      <c r="M70" s="172"/>
      <c r="N70" s="173"/>
    </row>
    <row r="71" spans="2:15" ht="18" thickBot="1" x14ac:dyDescent="0.45">
      <c r="B71" s="152"/>
      <c r="C71" s="118" t="s">
        <v>107</v>
      </c>
      <c r="D71" s="119" t="s">
        <v>116</v>
      </c>
      <c r="E71" s="120">
        <v>13000</v>
      </c>
      <c r="F71" s="121">
        <f t="shared" si="3"/>
        <v>10400</v>
      </c>
      <c r="G71" s="122"/>
      <c r="H71" s="122"/>
      <c r="I71" s="122"/>
      <c r="J71" s="122"/>
      <c r="K71" s="122"/>
      <c r="L71" s="122"/>
      <c r="M71" s="185"/>
      <c r="N71" s="186"/>
    </row>
    <row r="72" spans="2:15" ht="32.4" customHeight="1" thickBot="1" x14ac:dyDescent="0.45">
      <c r="B72" s="20" t="s">
        <v>122</v>
      </c>
      <c r="C72" s="21"/>
      <c r="D72" s="2"/>
      <c r="E72" s="22"/>
      <c r="F72" s="22"/>
      <c r="G72" s="171">
        <v>16800</v>
      </c>
      <c r="H72" s="171">
        <v>48000</v>
      </c>
      <c r="I72" s="171">
        <v>32000</v>
      </c>
      <c r="J72" s="171">
        <v>44000</v>
      </c>
      <c r="K72" s="171">
        <v>130400</v>
      </c>
      <c r="L72" s="171">
        <v>20000</v>
      </c>
      <c r="M72" s="196">
        <v>291200</v>
      </c>
      <c r="N72" s="197">
        <f>SUM(N9:N71)</f>
        <v>291200</v>
      </c>
      <c r="O72" t="s">
        <v>135</v>
      </c>
    </row>
  </sheetData>
  <mergeCells count="12">
    <mergeCell ref="F7:F8"/>
    <mergeCell ref="B4:F4"/>
    <mergeCell ref="B9:B26"/>
    <mergeCell ref="B27:B36"/>
    <mergeCell ref="B7:B8"/>
    <mergeCell ref="C7:C8"/>
    <mergeCell ref="D7:D8"/>
    <mergeCell ref="B54:B57"/>
    <mergeCell ref="B58:B68"/>
    <mergeCell ref="B69:B71"/>
    <mergeCell ref="B38:B53"/>
    <mergeCell ref="E7:E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2026-06-15T06:07:28Z</dcterms:modified>
</cp:coreProperties>
</file>