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320_経理調達課\収入・支出主担当専用\　Ｈ２３～\01　収入専用\11 検定料\検定料返還\R04(2022)検定料返還\コロナ以外の返還\"/>
    </mc:Choice>
  </mc:AlternateContent>
  <xr:revisionPtr revIDLastSave="0" documentId="13_ncr:1_{7A302A79-7D1A-4270-97E0-F9C5531C3DC8}" xr6:coauthVersionLast="36" xr6:coauthVersionMax="36" xr10:uidLastSave="{00000000-0000-0000-0000-000000000000}"/>
  <bookViews>
    <workbookView xWindow="240" yWindow="75" windowWidth="15480" windowHeight="11640" xr2:uid="{00000000-000D-0000-FFFF-FFFF00000000}"/>
  </bookViews>
  <sheets>
    <sheet name="Application 外国送金依頼書（英日）" sheetId="1" r:id="rId1"/>
    <sheet name="Example 入力例" sheetId="7" r:id="rId2"/>
    <sheet name="注意事項" sheetId="6" r:id="rId3"/>
    <sheet name="選択肢" sheetId="2" state="hidden" r:id="rId4"/>
  </sheets>
  <definedNames>
    <definedName name="_xlnm._FilterDatabase" localSheetId="3" hidden="1">選択肢!$A$3:$O$3</definedName>
    <definedName name="_xlnm.Print_Area" localSheetId="0">'Application 外国送金依頼書（英日）'!$A$1:$E$64</definedName>
    <definedName name="_xlnm.Print_Area" localSheetId="1">'Example 入力例'!$A$1:$E$64</definedName>
    <definedName name="_xlnm.Print_Area" localSheetId="2">注意事項!$A$1:$B$68</definedName>
    <definedName name="_xlnm.Print_Titles" localSheetId="2">注意事項!$1:$2</definedName>
  </definedNames>
  <calcPr calcId="191029"/>
</workbook>
</file>

<file path=xl/calcChain.xml><?xml version="1.0" encoding="utf-8"?>
<calcChain xmlns="http://schemas.openxmlformats.org/spreadsheetml/2006/main">
  <c r="B26" i="1" l="1"/>
  <c r="B26" i="7"/>
  <c r="E57" i="7"/>
  <c r="C57" i="7"/>
  <c r="C63" i="7" s="1"/>
  <c r="D56" i="7"/>
  <c r="B41" i="7"/>
  <c r="E40" i="7"/>
  <c r="C40" i="7"/>
  <c r="D38" i="7"/>
  <c r="C31" i="7"/>
  <c r="B29" i="7"/>
  <c r="B28" i="7"/>
  <c r="C57" i="1"/>
  <c r="D63" i="1" s="1"/>
  <c r="C63" i="1" l="1"/>
  <c r="D63" i="7"/>
  <c r="E63" i="7"/>
  <c r="D56" i="1" l="1"/>
  <c r="B41" i="1"/>
  <c r="B29" i="1"/>
  <c r="D38" i="1"/>
  <c r="E63" i="1"/>
  <c r="E40" i="1"/>
  <c r="C40" i="1"/>
  <c r="C31" i="1"/>
  <c r="B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skyadmin</author>
  </authors>
  <commentList>
    <comment ref="D1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vlookup関数ではなくif関数で表示させている</t>
        </r>
      </text>
    </comment>
  </commentList>
</comments>
</file>

<file path=xl/sharedStrings.xml><?xml version="1.0" encoding="utf-8"?>
<sst xmlns="http://schemas.openxmlformats.org/spreadsheetml/2006/main" count="433" uniqueCount="263">
  <si>
    <t>送金目的</t>
    <rPh sb="0" eb="2">
      <t>ソウキン</t>
    </rPh>
    <rPh sb="2" eb="4">
      <t>モクテキ</t>
    </rPh>
    <phoneticPr fontId="1"/>
  </si>
  <si>
    <t>送金元口座</t>
    <rPh sb="0" eb="2">
      <t>ソウキン</t>
    </rPh>
    <rPh sb="2" eb="3">
      <t>モト</t>
    </rPh>
    <rPh sb="3" eb="5">
      <t>コウザ</t>
    </rPh>
    <phoneticPr fontId="1"/>
  </si>
  <si>
    <t>産学連携口</t>
    <rPh sb="0" eb="2">
      <t>サンガク</t>
    </rPh>
    <rPh sb="2" eb="4">
      <t>レンケイ</t>
    </rPh>
    <rPh sb="4" eb="5">
      <t>グチ</t>
    </rPh>
    <phoneticPr fontId="1"/>
  </si>
  <si>
    <t>補助金口</t>
    <rPh sb="0" eb="3">
      <t>ホジョキン</t>
    </rPh>
    <rPh sb="3" eb="4">
      <t>グチ</t>
    </rPh>
    <phoneticPr fontId="1"/>
  </si>
  <si>
    <t>分担者口１</t>
    <rPh sb="0" eb="2">
      <t>ブンタン</t>
    </rPh>
    <rPh sb="2" eb="3">
      <t>シャ</t>
    </rPh>
    <rPh sb="3" eb="4">
      <t>グチ</t>
    </rPh>
    <phoneticPr fontId="1"/>
  </si>
  <si>
    <t>分担者口５</t>
    <rPh sb="0" eb="2">
      <t>ブンタン</t>
    </rPh>
    <rPh sb="2" eb="3">
      <t>シャ</t>
    </rPh>
    <rPh sb="3" eb="4">
      <t>グチ</t>
    </rPh>
    <phoneticPr fontId="1"/>
  </si>
  <si>
    <t>寄付金口１</t>
    <rPh sb="0" eb="3">
      <t>キフキン</t>
    </rPh>
    <rPh sb="3" eb="4">
      <t>グチ</t>
    </rPh>
    <phoneticPr fontId="1"/>
  </si>
  <si>
    <t>通貨種類</t>
    <rPh sb="0" eb="2">
      <t>ツウカ</t>
    </rPh>
    <rPh sb="2" eb="4">
      <t>シュルイ</t>
    </rPh>
    <phoneticPr fontId="1"/>
  </si>
  <si>
    <t>CAD（カナダ・ドル）</t>
  </si>
  <si>
    <t>CHF（スイス・フラン）</t>
  </si>
  <si>
    <t>SEK（スウェーデン・クローナ）</t>
  </si>
  <si>
    <t>DKK（デンマーク・クローナ）</t>
  </si>
  <si>
    <t>NOK（ノルウエー・クローナ）</t>
  </si>
  <si>
    <t>AUD（オーストラリア・ドル）</t>
  </si>
  <si>
    <t>HKD（香港・ドル）</t>
  </si>
  <si>
    <t>NZD（ニュージーランド・ドル）</t>
  </si>
  <si>
    <t>SGD（シンガポール・ドル）</t>
  </si>
  <si>
    <t>THB（タイ・バーツ）</t>
  </si>
  <si>
    <t>SAR（サウジアラビア・リヤル）</t>
  </si>
  <si>
    <t>ZAR（南アフリカ・ランド）</t>
  </si>
  <si>
    <t>KWD（クウェート・ディナール）</t>
  </si>
  <si>
    <t>CZK（チェコ・クローナ）</t>
  </si>
  <si>
    <t>IDR（インドネシア・ルピア）</t>
  </si>
  <si>
    <t>KRW（韓国・ウォン）</t>
  </si>
  <si>
    <t>PHP（フィリピン・ペソ）</t>
  </si>
  <si>
    <t>PLN（ポーランド・ズロチ）</t>
  </si>
  <si>
    <t>QAR（カタール・リヤル）</t>
  </si>
  <si>
    <t>TWD（台湾・ドル）</t>
  </si>
  <si>
    <t>TRY（トルコ・リラ）</t>
  </si>
  <si>
    <t>HUF（ハンガリー・フォリント）</t>
  </si>
  <si>
    <t>科学研究費口</t>
    <rPh sb="0" eb="2">
      <t>カガク</t>
    </rPh>
    <rPh sb="2" eb="5">
      <t>ケンキュウヒ</t>
    </rPh>
    <rPh sb="5" eb="6">
      <t>グチ</t>
    </rPh>
    <phoneticPr fontId="1"/>
  </si>
  <si>
    <t>AED（UAE・ディリハム）</t>
    <phoneticPr fontId="1"/>
  </si>
  <si>
    <t>基金</t>
    <rPh sb="0" eb="2">
      <t>キキン</t>
    </rPh>
    <phoneticPr fontId="1"/>
  </si>
  <si>
    <t>送金先銀行所在国</t>
    <phoneticPr fontId="1"/>
  </si>
  <si>
    <t>IBANの採用国か否かは下記サイトから調べることが可能です。</t>
    <rPh sb="5" eb="7">
      <t>サイヨウ</t>
    </rPh>
    <rPh sb="7" eb="8">
      <t>コク</t>
    </rPh>
    <rPh sb="9" eb="10">
      <t>イナ</t>
    </rPh>
    <rPh sb="12" eb="14">
      <t>カキ</t>
    </rPh>
    <rPh sb="19" eb="20">
      <t>シラ</t>
    </rPh>
    <rPh sb="25" eb="27">
      <t>カノウ</t>
    </rPh>
    <phoneticPr fontId="1"/>
  </si>
  <si>
    <t>また、IBANの桁数が正しいか等を確認したい場合は、下記から調べることが可能です。</t>
    <rPh sb="8" eb="10">
      <t>ケタスウ</t>
    </rPh>
    <rPh sb="11" eb="12">
      <t>タダ</t>
    </rPh>
    <rPh sb="15" eb="16">
      <t>トウ</t>
    </rPh>
    <rPh sb="17" eb="19">
      <t>カクニン</t>
    </rPh>
    <rPh sb="22" eb="24">
      <t>バアイ</t>
    </rPh>
    <rPh sb="26" eb="28">
      <t>カキ</t>
    </rPh>
    <rPh sb="30" eb="31">
      <t>シラ</t>
    </rPh>
    <rPh sb="36" eb="38">
      <t>カノウ</t>
    </rPh>
    <phoneticPr fontId="1"/>
  </si>
  <si>
    <t>■IBAN</t>
    <phoneticPr fontId="1"/>
  </si>
  <si>
    <t>参照</t>
    <rPh sb="0" eb="2">
      <t>サンショウ</t>
    </rPh>
    <phoneticPr fontId="1"/>
  </si>
  <si>
    <t>→注意事項</t>
    <rPh sb="1" eb="3">
      <t>チュウイ</t>
    </rPh>
    <rPh sb="3" eb="5">
      <t>ジコウ</t>
    </rPh>
    <phoneticPr fontId="1"/>
  </si>
  <si>
    <t>支払口（自己収入、運営費交付金）</t>
    <rPh sb="0" eb="2">
      <t>シハライ</t>
    </rPh>
    <rPh sb="2" eb="3">
      <t>グチ</t>
    </rPh>
    <rPh sb="4" eb="6">
      <t>ジコ</t>
    </rPh>
    <rPh sb="6" eb="8">
      <t>シュウニュウ</t>
    </rPh>
    <rPh sb="9" eb="15">
      <t>ウンエイヒコウフキン</t>
    </rPh>
    <phoneticPr fontId="1"/>
  </si>
  <si>
    <t>科研費基金012613</t>
    <rPh sb="0" eb="3">
      <t>カケンヒ</t>
    </rPh>
    <rPh sb="3" eb="5">
      <t>キキン</t>
    </rPh>
    <phoneticPr fontId="1"/>
  </si>
  <si>
    <t>はい</t>
    <phoneticPr fontId="1"/>
  </si>
  <si>
    <t>USA （アメリカ）</t>
    <phoneticPr fontId="1"/>
  </si>
  <si>
    <t>Others （上記以外）</t>
    <rPh sb="8" eb="10">
      <t>ジョウキ</t>
    </rPh>
    <rPh sb="10" eb="12">
      <t>イガイ</t>
    </rPh>
    <phoneticPr fontId="1"/>
  </si>
  <si>
    <t>/ . + － ( ) ' , : は使用できます。</t>
    <rPh sb="19" eb="21">
      <t>シヨウ</t>
    </rPh>
    <phoneticPr fontId="1"/>
  </si>
  <si>
    <t>Skip this field　　入力不要</t>
    <rPh sb="17" eb="19">
      <t>ニュウリョク</t>
    </rPh>
    <rPh sb="19" eb="21">
      <t>フヨウ</t>
    </rPh>
    <phoneticPr fontId="1"/>
  </si>
  <si>
    <t>いいえor不明　→本様式をExcelデータで経理調達課に提出</t>
    <rPh sb="5" eb="7">
      <t>フメイ</t>
    </rPh>
    <rPh sb="9" eb="10">
      <t>ホン</t>
    </rPh>
    <rPh sb="10" eb="12">
      <t>ヨウシキ</t>
    </rPh>
    <rPh sb="22" eb="27">
      <t>ケイリチョウタツカ</t>
    </rPh>
    <rPh sb="28" eb="30">
      <t>テイシュツ</t>
    </rPh>
    <phoneticPr fontId="1"/>
  </si>
  <si>
    <t>　英字以外の文字　à è ù À È Ù â ê î û ô Â Ê Î Û Ô ë ï ü ÿ Ë Ï Ü Ÿ ç Ç ñ Ñ ß など</t>
    <rPh sb="1" eb="3">
      <t>エイジ</t>
    </rPh>
    <rPh sb="3" eb="5">
      <t>イガイ</t>
    </rPh>
    <rPh sb="6" eb="8">
      <t>モジ</t>
    </rPh>
    <phoneticPr fontId="1"/>
  </si>
  <si>
    <t>SWIFT(BIC) Code　スウィフト(ビック)コード</t>
  </si>
  <si>
    <t>Bank Name　　銀行名</t>
  </si>
  <si>
    <t>Branch Address　　支店住所</t>
  </si>
  <si>
    <t>Branch Name　　支店名</t>
  </si>
  <si>
    <t>Special instructions for the intermediary bank, if any 　　経由銀行宛て特記事項　</t>
  </si>
  <si>
    <t>IBAN Checker と書かれている右の検索ボックスにIBANを入力してください。</t>
    <rPh sb="20" eb="21">
      <t>ミギ</t>
    </rPh>
    <phoneticPr fontId="1"/>
  </si>
  <si>
    <t>USA （アメリカ）</t>
  </si>
  <si>
    <t>JPY（日本・円）</t>
    <phoneticPr fontId="1"/>
  </si>
  <si>
    <t>GBP（イギリス・ポンド）</t>
    <phoneticPr fontId="1"/>
  </si>
  <si>
    <t>USD（アメリカ・ドル）</t>
    <phoneticPr fontId="1"/>
  </si>
  <si>
    <t>EUR（欧州単一・ユーロ）</t>
    <phoneticPr fontId="1"/>
  </si>
  <si>
    <t>　　　　　　「EUR（欧州単一・ユーロ）」か「USD（アメリカ・ドル）」に変更するよう要請された</t>
    <rPh sb="43" eb="45">
      <t>ヨウセイ</t>
    </rPh>
    <phoneticPr fontId="1"/>
  </si>
  <si>
    <t>　　　　　　「USD（アメリカ・ドル）」に変更するよう推奨された</t>
    <rPh sb="27" eb="29">
      <t>スイショウ</t>
    </rPh>
    <phoneticPr fontId="1"/>
  </si>
  <si>
    <t>USD（アメリカ・ドル）</t>
  </si>
  <si>
    <t>桁数の指定があるコードを入力する際は、正しい桁数が入力されていることを確認してください。</t>
    <rPh sb="0" eb="2">
      <t>ケタスウ</t>
    </rPh>
    <rPh sb="3" eb="5">
      <t>シテイ</t>
    </rPh>
    <rPh sb="12" eb="14">
      <t>ニュウリョク</t>
    </rPh>
    <rPh sb="16" eb="17">
      <t>サイ</t>
    </rPh>
    <rPh sb="19" eb="20">
      <t>タダ</t>
    </rPh>
    <rPh sb="22" eb="24">
      <t>ケタスウ</t>
    </rPh>
    <rPh sb="25" eb="27">
      <t>ニュウリョク</t>
    </rPh>
    <rPh sb="35" eb="37">
      <t>カクニン</t>
    </rPh>
    <phoneticPr fontId="1"/>
  </si>
  <si>
    <t>　送金目的</t>
    <rPh sb="1" eb="3">
      <t>ソウキン</t>
    </rPh>
    <rPh sb="3" eb="5">
      <t>モクテキ</t>
    </rPh>
    <phoneticPr fontId="1"/>
  </si>
  <si>
    <t>　送金元口座</t>
    <rPh sb="1" eb="3">
      <t>ソウキン</t>
    </rPh>
    <rPh sb="3" eb="4">
      <t>モト</t>
    </rPh>
    <rPh sb="4" eb="6">
      <t>コウザ</t>
    </rPh>
    <phoneticPr fontId="1"/>
  </si>
  <si>
    <t>本人への着金額が少なくなる可能性があります。</t>
    <phoneticPr fontId="1"/>
  </si>
  <si>
    <t>Mexico（メキシコ）</t>
    <phoneticPr fontId="1"/>
  </si>
  <si>
    <t>　例：　「JPY（日本・円）」を「メキシコ」に送金　→　送金が可能かどうか不明なため</t>
    <rPh sb="23" eb="25">
      <t>ソウキン</t>
    </rPh>
    <rPh sb="28" eb="30">
      <t>ソウキン</t>
    </rPh>
    <rPh sb="31" eb="33">
      <t>カノウ</t>
    </rPh>
    <rPh sb="37" eb="39">
      <t>フメイ</t>
    </rPh>
    <phoneticPr fontId="1"/>
  </si>
  <si>
    <t>　　　　「GBP（イギリス・ポンド）」を「アイスランド」に送金　→　一部銀行では取り扱いがないため</t>
    <rPh sb="29" eb="31">
      <t>ソウキン</t>
    </rPh>
    <rPh sb="34" eb="36">
      <t>イチブ</t>
    </rPh>
    <rPh sb="36" eb="38">
      <t>ギンコウ</t>
    </rPh>
    <rPh sb="40" eb="41">
      <t>ト</t>
    </rPh>
    <rPh sb="42" eb="43">
      <t>アツカ</t>
    </rPh>
    <phoneticPr fontId="1"/>
  </si>
  <si>
    <t>口座番号は、特に希望がない限り、ハイフンやスペースを入れずに入力してください。</t>
    <rPh sb="0" eb="2">
      <t>コウザ</t>
    </rPh>
    <rPh sb="2" eb="4">
      <t>バンゴウ</t>
    </rPh>
    <rPh sb="6" eb="7">
      <t>トク</t>
    </rPh>
    <rPh sb="8" eb="10">
      <t>キボウ</t>
    </rPh>
    <rPh sb="13" eb="14">
      <t>カギ</t>
    </rPh>
    <rPh sb="26" eb="27">
      <t>イ</t>
    </rPh>
    <rPh sb="30" eb="32">
      <t>ニュウリョク</t>
    </rPh>
    <phoneticPr fontId="1"/>
  </si>
  <si>
    <t>メッセージ（特定コード）</t>
    <rPh sb="6" eb="8">
      <t>トクテイ</t>
    </rPh>
    <phoneticPr fontId="1"/>
  </si>
  <si>
    <r>
      <t>Special instruction for beneficiary if any 　　</t>
    </r>
    <r>
      <rPr>
        <sz val="11"/>
        <rFont val="ＭＳ Ｐゴシック"/>
        <family val="3"/>
        <charset val="128"/>
      </rPr>
      <t xml:space="preserve">受取人宛て特記事項　 </t>
    </r>
    <phoneticPr fontId="1"/>
  </si>
  <si>
    <r>
      <t>Special instruction for bank if any 　　</t>
    </r>
    <r>
      <rPr>
        <sz val="11"/>
        <rFont val="ＭＳ Ｐゴシック"/>
        <family val="3"/>
        <charset val="128"/>
      </rPr>
      <t xml:space="preserve">銀行宛て特記事項　 </t>
    </r>
    <rPh sb="38" eb="40">
      <t>ギンコウ</t>
    </rPh>
    <phoneticPr fontId="1"/>
  </si>
  <si>
    <t>同一情報で送金あり</t>
    <rPh sb="0" eb="2">
      <t>ドウイツ</t>
    </rPh>
    <rPh sb="2" eb="4">
      <t>ジョウホウ</t>
    </rPh>
    <rPh sb="5" eb="7">
      <t>ソウキン</t>
    </rPh>
    <phoneticPr fontId="1"/>
  </si>
  <si>
    <t>メッセージ（口座１）</t>
    <rPh sb="6" eb="8">
      <t>コウザ</t>
    </rPh>
    <phoneticPr fontId="1"/>
  </si>
  <si>
    <t>メッセージ（口座２）</t>
    <rPh sb="6" eb="8">
      <t>コウザ</t>
    </rPh>
    <phoneticPr fontId="1"/>
  </si>
  <si>
    <t>　送金方法</t>
    <rPh sb="1" eb="3">
      <t>ソウキン</t>
    </rPh>
    <rPh sb="3" eb="5">
      <t>ホウホウ</t>
    </rPh>
    <phoneticPr fontId="1"/>
  </si>
  <si>
    <t>送金方法</t>
    <rPh sb="0" eb="2">
      <t>ソウキン</t>
    </rPh>
    <rPh sb="2" eb="4">
      <t>ホウホウ</t>
    </rPh>
    <phoneticPr fontId="1"/>
  </si>
  <si>
    <t>円貨相当額の送金</t>
    <rPh sb="0" eb="2">
      <t>エンカ</t>
    </rPh>
    <rPh sb="2" eb="4">
      <t>ソウトウ</t>
    </rPh>
    <rPh sb="4" eb="5">
      <t>ガク</t>
    </rPh>
    <rPh sb="6" eb="8">
      <t>ソウキン</t>
    </rPh>
    <phoneticPr fontId="1"/>
  </si>
  <si>
    <t>外貨額の送金</t>
    <rPh sb="0" eb="2">
      <t>ガイカ</t>
    </rPh>
    <rPh sb="2" eb="3">
      <t>ガク</t>
    </rPh>
    <rPh sb="4" eb="6">
      <t>ソウキン</t>
    </rPh>
    <phoneticPr fontId="1"/>
  </si>
  <si>
    <t>114　旅費（travel expenses)</t>
  </si>
  <si>
    <t>468　謝金（旅費付含む）（rewards)</t>
  </si>
  <si>
    <t>---------------------------------------------------</t>
  </si>
  <si>
    <t>114　学会参加費（registration fee）　</t>
  </si>
  <si>
    <t>464　実地調査代（survey fee)</t>
  </si>
  <si>
    <t>471　年会費・会員登録費（membership fee)</t>
  </si>
  <si>
    <t>511　給料（salary)</t>
  </si>
  <si>
    <t>462　広告費（advertising fee)</t>
  </si>
  <si>
    <t>471　検定料返還（pay back of exam fee)</t>
  </si>
  <si>
    <t>469　中国交流ｾﾝﾀｰ経費（Beijing office)</t>
    <phoneticPr fontId="1"/>
  </si>
  <si>
    <t>　　for SMBC bank 三井住友銀行宛て</t>
    <rPh sb="16" eb="18">
      <t>ミツイ</t>
    </rPh>
    <rPh sb="18" eb="20">
      <t>スミトモ</t>
    </rPh>
    <rPh sb="20" eb="22">
      <t>ギンコウ</t>
    </rPh>
    <rPh sb="22" eb="23">
      <t>ア</t>
    </rPh>
    <phoneticPr fontId="1"/>
  </si>
  <si>
    <r>
      <t>　送金額</t>
    </r>
    <r>
      <rPr>
        <sz val="8"/>
        <rFont val="ＭＳ Ｐゴシック"/>
        <family val="3"/>
        <charset val="128"/>
      </rPr>
      <t>（分かる場合）</t>
    </r>
    <rPh sb="1" eb="4">
      <t>ソウキンガク</t>
    </rPh>
    <rPh sb="5" eb="6">
      <t>ワ</t>
    </rPh>
    <rPh sb="8" eb="10">
      <t>バアイ</t>
    </rPh>
    <phoneticPr fontId="1"/>
  </si>
  <si>
    <t>442　ﾃﾞｰﾀﾍﾞｰｽ使用料（database fee）</t>
    <phoneticPr fontId="1"/>
  </si>
  <si>
    <t>452  ｿﾌﾄｳｪｱﾗｲｾﾝｽ料（software license fee）</t>
    <phoneticPr fontId="1"/>
  </si>
  <si>
    <t>114　授業料（1年以内の留学）（tuition fee)</t>
    <phoneticPr fontId="1"/>
  </si>
  <si>
    <t>　支払日</t>
    <rPh sb="1" eb="4">
      <t>シハライビ</t>
    </rPh>
    <phoneticPr fontId="1"/>
  </si>
  <si>
    <t>　送金額</t>
    <rPh sb="1" eb="4">
      <t>ソウキンガク</t>
    </rPh>
    <phoneticPr fontId="1"/>
  </si>
  <si>
    <t>　支払区分</t>
    <rPh sb="1" eb="3">
      <t>シハライ</t>
    </rPh>
    <rPh sb="3" eb="5">
      <t>クブン</t>
    </rPh>
    <phoneticPr fontId="1"/>
  </si>
  <si>
    <t>支払区分</t>
    <rPh sb="0" eb="2">
      <t>シハライ</t>
    </rPh>
    <rPh sb="2" eb="4">
      <t>クブン</t>
    </rPh>
    <phoneticPr fontId="1"/>
  </si>
  <si>
    <t>臨時</t>
    <phoneticPr fontId="1"/>
  </si>
  <si>
    <t>定例</t>
    <rPh sb="0" eb="2">
      <t>テイレイ</t>
    </rPh>
    <phoneticPr fontId="1"/>
  </si>
  <si>
    <t>その他（　　　　　　　　　　　　　）</t>
    <rPh sb="2" eb="3">
      <t>タ</t>
    </rPh>
    <phoneticPr fontId="1"/>
  </si>
  <si>
    <r>
      <t>Currency*　</t>
    </r>
    <r>
      <rPr>
        <sz val="11"/>
        <rFont val="ＭＳ Ｐゴシック"/>
        <family val="3"/>
        <charset val="128"/>
      </rPr>
      <t>通貨種類*</t>
    </r>
    <phoneticPr fontId="1"/>
  </si>
  <si>
    <r>
      <rPr>
        <b/>
        <sz val="12"/>
        <rFont val="ＭＳ Ｐゴシック"/>
        <family val="3"/>
        <charset val="128"/>
      </rPr>
      <t>Bank's Country*</t>
    </r>
    <r>
      <rPr>
        <sz val="12"/>
        <rFont val="ＭＳ Ｐゴシック"/>
        <family val="3"/>
        <charset val="128"/>
      </rPr>
      <t xml:space="preserve">　 </t>
    </r>
    <r>
      <rPr>
        <sz val="11"/>
        <rFont val="ＭＳ Ｐゴシック"/>
        <family val="3"/>
        <charset val="128"/>
      </rPr>
      <t>送金先銀行所在国*</t>
    </r>
    <rPh sb="17" eb="19">
      <t>ソウキン</t>
    </rPh>
    <rPh sb="19" eb="20">
      <t>サキ</t>
    </rPh>
    <rPh sb="20" eb="22">
      <t>ギンコウ</t>
    </rPh>
    <rPh sb="22" eb="24">
      <t>ショザイ</t>
    </rPh>
    <rPh sb="24" eb="25">
      <t>コク</t>
    </rPh>
    <phoneticPr fontId="1"/>
  </si>
  <si>
    <r>
      <t>SWIFT(BIC) Code*　</t>
    </r>
    <r>
      <rPr>
        <sz val="11"/>
        <rFont val="ＭＳ Ｐゴシック"/>
        <family val="3"/>
        <charset val="128"/>
      </rPr>
      <t>スウィフト(ビック)コード*［8桁or11桁］　</t>
    </r>
    <rPh sb="33" eb="34">
      <t>ケタ</t>
    </rPh>
    <rPh sb="38" eb="39">
      <t>ケタ</t>
    </rPh>
    <phoneticPr fontId="1"/>
  </si>
  <si>
    <r>
      <t>Bank Name*　</t>
    </r>
    <r>
      <rPr>
        <sz val="1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銀行名*</t>
    </r>
    <rPh sb="12" eb="14">
      <t>ギンコウ</t>
    </rPh>
    <rPh sb="14" eb="15">
      <t>メイ</t>
    </rPh>
    <phoneticPr fontId="1"/>
  </si>
  <si>
    <t>■SWIFT(BIC)コードが不明な場合</t>
    <rPh sb="15" eb="17">
      <t>フメイ</t>
    </rPh>
    <rPh sb="18" eb="20">
      <t>バアイ</t>
    </rPh>
    <phoneticPr fontId="1"/>
  </si>
  <si>
    <t>　 （インターネット上で簡単に検索できるサイトのうちで、更新頻度が一番高いように思われます）</t>
    <rPh sb="15" eb="17">
      <t>ケンサク</t>
    </rPh>
    <rPh sb="33" eb="35">
      <t>イチバン</t>
    </rPh>
    <phoneticPr fontId="1"/>
  </si>
  <si>
    <t>メッセージ（電話番号）</t>
    <rPh sb="6" eb="8">
      <t>デンワ</t>
    </rPh>
    <rPh sb="8" eb="10">
      <t>バンゴウ</t>
    </rPh>
    <phoneticPr fontId="1"/>
  </si>
  <si>
    <t>　一部の記号　! " # $ % &amp; = ~ | ` { ; * } &lt; &gt; ? _ など</t>
    <rPh sb="1" eb="3">
      <t>イチブ</t>
    </rPh>
    <rPh sb="4" eb="6">
      <t>キゴウ</t>
    </rPh>
    <phoneticPr fontId="1"/>
  </si>
  <si>
    <t>check 確認</t>
    <rPh sb="6" eb="8">
      <t>カクニン</t>
    </rPh>
    <phoneticPr fontId="1"/>
  </si>
  <si>
    <t>「check 確認」欄（3か所）は、4桁ごとに区切られた数値が自動表示されます。</t>
    <rPh sb="10" eb="11">
      <t>ラン</t>
    </rPh>
    <rPh sb="14" eb="15">
      <t>ショ</t>
    </rPh>
    <rPh sb="19" eb="20">
      <t>ケタ</t>
    </rPh>
    <rPh sb="23" eb="25">
      <t>クギ</t>
    </rPh>
    <rPh sb="28" eb="30">
      <t>スウチ</t>
    </rPh>
    <rPh sb="31" eb="35">
      <t>ジドウヒョウジ</t>
    </rPh>
    <phoneticPr fontId="1"/>
  </si>
  <si>
    <t>Please don't delete or change this sheet. このシートは削除・改変しないでください。</t>
    <rPh sb="48" eb="50">
      <t>サクジョ</t>
    </rPh>
    <rPh sb="51" eb="53">
      <t>カイヘン</t>
    </rPh>
    <phoneticPr fontId="1"/>
  </si>
  <si>
    <t>経由銀行は、強い希望がない場合は、「空欄」としてください。</t>
    <rPh sb="6" eb="7">
      <t>ツヨ</t>
    </rPh>
    <rPh sb="8" eb="10">
      <t>キボウ</t>
    </rPh>
    <rPh sb="13" eb="15">
      <t>バアイ</t>
    </rPh>
    <rPh sb="18" eb="20">
      <t>クウラン</t>
    </rPh>
    <phoneticPr fontId="1"/>
  </si>
  <si>
    <t>452  著作権使用料（copyright fee）</t>
    <rPh sb="5" eb="8">
      <t>チョサクケン</t>
    </rPh>
    <rPh sb="8" eb="10">
      <t>シヨウ</t>
    </rPh>
    <phoneticPr fontId="1"/>
  </si>
  <si>
    <t>USA Bank</t>
    <phoneticPr fontId="1"/>
  </si>
  <si>
    <t>USAUSAUSXXX</t>
    <phoneticPr fontId="1"/>
  </si>
  <si>
    <t>New York Branch</t>
    <phoneticPr fontId="1"/>
  </si>
  <si>
    <t>日本円の送金</t>
    <phoneticPr fontId="1"/>
  </si>
  <si>
    <t>468　講師派遣料（lecture fee）</t>
    <rPh sb="4" eb="6">
      <t>コウシ</t>
    </rPh>
    <rPh sb="6" eb="8">
      <t>ハケン</t>
    </rPh>
    <rPh sb="8" eb="9">
      <t>リョウ</t>
    </rPh>
    <phoneticPr fontId="1"/>
  </si>
  <si>
    <t>First, please select "Currency" and "Bank's Country" from drop-down list.</t>
    <phoneticPr fontId="1"/>
  </si>
  <si>
    <t>最初に「通貨種類」と「送金先銀行所在国」をドロップダウンリストから選択してください。</t>
    <rPh sb="0" eb="2">
      <t>サイショ</t>
    </rPh>
    <rPh sb="4" eb="6">
      <t>ツウカ</t>
    </rPh>
    <rPh sb="6" eb="8">
      <t>シュルイ</t>
    </rPh>
    <rPh sb="11" eb="13">
      <t>ソウキン</t>
    </rPh>
    <rPh sb="13" eb="14">
      <t>サキ</t>
    </rPh>
    <rPh sb="14" eb="16">
      <t>ギンコウ</t>
    </rPh>
    <rPh sb="16" eb="18">
      <t>ショザイ</t>
    </rPh>
    <rPh sb="18" eb="19">
      <t>コク</t>
    </rPh>
    <rPh sb="33" eb="35">
      <t>センタク</t>
    </rPh>
    <phoneticPr fontId="1"/>
  </si>
  <si>
    <r>
      <t>BENEFICIARY INFORMATION　　</t>
    </r>
    <r>
      <rPr>
        <sz val="12"/>
        <rFont val="ＭＳ Ｐゴシック"/>
        <family val="3"/>
        <charset val="128"/>
      </rPr>
      <t>受取人情報</t>
    </r>
    <phoneticPr fontId="1"/>
  </si>
  <si>
    <t>口座番号*</t>
    <rPh sb="0" eb="2">
      <t>コウザ</t>
    </rPh>
    <rPh sb="2" eb="4">
      <t>バンゴウ</t>
    </rPh>
    <phoneticPr fontId="1"/>
  </si>
  <si>
    <t>その他</t>
    <phoneticPr fontId="1"/>
  </si>
  <si>
    <t>本様式は小文字で入力していただいても結構ですが、送金の際にすべて大文字データに</t>
    <rPh sb="0" eb="1">
      <t>ホン</t>
    </rPh>
    <rPh sb="1" eb="3">
      <t>ヨウシキ</t>
    </rPh>
    <rPh sb="4" eb="7">
      <t>コモジ</t>
    </rPh>
    <rPh sb="8" eb="10">
      <t>ニュウリョク</t>
    </rPh>
    <rPh sb="18" eb="20">
      <t>ケッコウ</t>
    </rPh>
    <rPh sb="24" eb="26">
      <t>ソウキン</t>
    </rPh>
    <rPh sb="27" eb="28">
      <t>サイ</t>
    </rPh>
    <rPh sb="32" eb="35">
      <t>オオモジ</t>
    </rPh>
    <phoneticPr fontId="1"/>
  </si>
  <si>
    <t>銀行や本人に向けて送ることはできません。</t>
    <rPh sb="0" eb="2">
      <t>ギンコウ</t>
    </rPh>
    <rPh sb="3" eb="5">
      <t>ホンニン</t>
    </rPh>
    <rPh sb="6" eb="7">
      <t>ム</t>
    </rPh>
    <rPh sb="9" eb="10">
      <t>オク</t>
    </rPh>
    <phoneticPr fontId="1"/>
  </si>
  <si>
    <t>置き換えられますので、大文字と小文字を区別したデータを、</t>
    <phoneticPr fontId="1"/>
  </si>
  <si>
    <t>送金できなかったり、時間がかかったりする場合があります。</t>
    <rPh sb="0" eb="2">
      <t>ソウキン</t>
    </rPh>
    <rPh sb="10" eb="12">
      <t>ジカン</t>
    </rPh>
    <rPh sb="20" eb="22">
      <t>バアイ</t>
    </rPh>
    <phoneticPr fontId="1"/>
  </si>
  <si>
    <t>「Bank Name*　銀行名」の組み合わせによっては、</t>
    <phoneticPr fontId="1"/>
  </si>
  <si>
    <t>チェック結果が「 Invalid IBAN check digit! 」となる場合は、再度口座情報を</t>
    <rPh sb="39" eb="41">
      <t>バアイ</t>
    </rPh>
    <phoneticPr fontId="1"/>
  </si>
  <si>
    <t>確認するようにしてください。</t>
    <phoneticPr fontId="1"/>
  </si>
  <si>
    <t>SWIFT(BIC)コードはアメリカの一部の信用組合（Credit Union）を除き、</t>
    <rPh sb="19" eb="21">
      <t>イチブ</t>
    </rPh>
    <rPh sb="22" eb="24">
      <t>シンヨウ</t>
    </rPh>
    <rPh sb="24" eb="26">
      <t>クミアイ</t>
    </rPh>
    <rPh sb="41" eb="42">
      <t>ノゾ</t>
    </rPh>
    <phoneticPr fontId="1"/>
  </si>
  <si>
    <t>便宜的に「入力必須」としてあります。</t>
    <rPh sb="0" eb="3">
      <t>ベンギテキ</t>
    </rPh>
    <rPh sb="5" eb="7">
      <t>ニュウリョク</t>
    </rPh>
    <rPh sb="7" eb="9">
      <t>ヒッス</t>
    </rPh>
    <phoneticPr fontId="1"/>
  </si>
  <si>
    <t>基本的にはすべての銀行に設定されていると思われますので、</t>
    <phoneticPr fontId="1"/>
  </si>
  <si>
    <t>114　会議費（reception fee）</t>
    <rPh sb="4" eb="7">
      <t>カイギヒ</t>
    </rPh>
    <phoneticPr fontId="1"/>
  </si>
  <si>
    <t>使用できない文字の例は下記のとおりです。</t>
    <rPh sb="0" eb="2">
      <t>シヨウ</t>
    </rPh>
    <rPh sb="6" eb="8">
      <t>モジ</t>
    </rPh>
    <rPh sb="9" eb="10">
      <t>レイ</t>
    </rPh>
    <phoneticPr fontId="1"/>
  </si>
  <si>
    <t>RUB（ロシア・ルーブル）</t>
    <phoneticPr fontId="1"/>
  </si>
  <si>
    <t>MXN（メキシコ・ペソ）</t>
    <phoneticPr fontId="1"/>
  </si>
  <si>
    <t>https://www.iban.com/</t>
    <phoneticPr fontId="1"/>
  </si>
  <si>
    <t>https://www.mizuhobank.co.jp/tetsuduki/gaikoku_soukin/pdf/iban_list.pdf</t>
    <phoneticPr fontId="1"/>
  </si>
  <si>
    <t>■みずほ銀行　IBAN採用国一覧</t>
    <rPh sb="4" eb="6">
      <t>ギンコウ</t>
    </rPh>
    <phoneticPr fontId="1"/>
  </si>
  <si>
    <t>　アメリカのABA (Routing) ナンバーなど、国別の銀行特定コードがある場合は、</t>
    <rPh sb="27" eb="28">
      <t>コク</t>
    </rPh>
    <rPh sb="28" eb="29">
      <t>ベツ</t>
    </rPh>
    <rPh sb="30" eb="32">
      <t>ギンコウ</t>
    </rPh>
    <rPh sb="32" eb="34">
      <t>トクテイ</t>
    </rPh>
    <rPh sb="40" eb="42">
      <t>バアイ</t>
    </rPh>
    <phoneticPr fontId="1"/>
  </si>
  <si>
    <t>支店情報が特定できず、送金できないことがあります。</t>
    <phoneticPr fontId="1"/>
  </si>
  <si>
    <t>987654321</t>
    <phoneticPr fontId="1"/>
  </si>
  <si>
    <t>0123456789</t>
    <phoneticPr fontId="1"/>
  </si>
  <si>
    <t>John Smith</t>
    <phoneticPr fontId="1"/>
  </si>
  <si>
    <t>研究所助成基金</t>
    <rPh sb="0" eb="3">
      <t>ケンキュウジョ</t>
    </rPh>
    <rPh sb="3" eb="5">
      <t>ジョセイ</t>
    </rPh>
    <rPh sb="5" eb="7">
      <t>キキン</t>
    </rPh>
    <phoneticPr fontId="1"/>
  </si>
  <si>
    <t>ADB奨学金口</t>
    <rPh sb="3" eb="6">
      <t>ショウガクキン</t>
    </rPh>
    <rPh sb="6" eb="7">
      <t>グチ</t>
    </rPh>
    <phoneticPr fontId="1"/>
  </si>
  <si>
    <t>施設費補助金口</t>
    <rPh sb="0" eb="2">
      <t>シセツ</t>
    </rPh>
    <rPh sb="2" eb="3">
      <t>ヒ</t>
    </rPh>
    <rPh sb="3" eb="6">
      <t>ホジョキン</t>
    </rPh>
    <rPh sb="6" eb="7">
      <t>グチ</t>
    </rPh>
    <phoneticPr fontId="1"/>
  </si>
  <si>
    <t>寄付金口３</t>
    <rPh sb="0" eb="3">
      <t>キフキン</t>
    </rPh>
    <rPh sb="3" eb="4">
      <t>グチ</t>
    </rPh>
    <phoneticPr fontId="1"/>
  </si>
  <si>
    <t>国際課口</t>
    <rPh sb="0" eb="2">
      <t>コクサイ</t>
    </rPh>
    <rPh sb="2" eb="3">
      <t>カ</t>
    </rPh>
    <rPh sb="3" eb="4">
      <t>グチ</t>
    </rPh>
    <phoneticPr fontId="1"/>
  </si>
  <si>
    <t>学生支援課口</t>
    <rPh sb="0" eb="2">
      <t>ガクセイ</t>
    </rPh>
    <rPh sb="2" eb="4">
      <t>シエン</t>
    </rPh>
    <rPh sb="4" eb="5">
      <t>カ</t>
    </rPh>
    <rPh sb="5" eb="6">
      <t>グチ</t>
    </rPh>
    <phoneticPr fontId="1"/>
  </si>
  <si>
    <t>預り金口</t>
    <rPh sb="0" eb="1">
      <t>アズカ</t>
    </rPh>
    <rPh sb="2" eb="3">
      <t>キン</t>
    </rPh>
    <rPh sb="3" eb="4">
      <t>グチ</t>
    </rPh>
    <phoneticPr fontId="1"/>
  </si>
  <si>
    <t>給与口</t>
    <rPh sb="0" eb="1">
      <t>キュウヨ</t>
    </rPh>
    <rPh sb="1" eb="2">
      <t>グチ</t>
    </rPh>
    <phoneticPr fontId="1"/>
  </si>
  <si>
    <t>外国人特別研究員事業口</t>
    <rPh sb="0" eb="2">
      <t>ガイコク</t>
    </rPh>
    <rPh sb="2" eb="3">
      <t>ジン</t>
    </rPh>
    <rPh sb="3" eb="5">
      <t>トクベツ</t>
    </rPh>
    <rPh sb="5" eb="7">
      <t>ケンキュウ</t>
    </rPh>
    <rPh sb="7" eb="8">
      <t>イン</t>
    </rPh>
    <rPh sb="8" eb="10">
      <t>ジギョウ</t>
    </rPh>
    <rPh sb="10" eb="11">
      <t>グチ</t>
    </rPh>
    <phoneticPr fontId="1"/>
  </si>
  <si>
    <t>-----------------------</t>
    <phoneticPr fontId="1"/>
  </si>
  <si>
    <t>特に、IBANを入力する場合は、ハイフンやスペースは一切入れず、続けて入力してください。</t>
    <rPh sb="0" eb="1">
      <t>トク</t>
    </rPh>
    <rPh sb="8" eb="10">
      <t>ニュウリョク</t>
    </rPh>
    <rPh sb="12" eb="14">
      <t>バアイ</t>
    </rPh>
    <rPh sb="26" eb="28">
      <t>イッサイ</t>
    </rPh>
    <rPh sb="28" eb="29">
      <t>イ</t>
    </rPh>
    <rPh sb="32" eb="33">
      <t>ツヅ</t>
    </rPh>
    <rPh sb="35" eb="37">
      <t>ニュウリョク</t>
    </rPh>
    <phoneticPr fontId="1"/>
  </si>
  <si>
    <t>　銀行名と口座番号だけでは送金できませんので、必ず支店名と支店住所を入力してください。</t>
    <rPh sb="1" eb="4">
      <t>ギンコウメイ</t>
    </rPh>
    <rPh sb="5" eb="7">
      <t>コウザ</t>
    </rPh>
    <rPh sb="7" eb="9">
      <t>バンゴウ</t>
    </rPh>
    <rPh sb="13" eb="15">
      <t>ソウキン</t>
    </rPh>
    <rPh sb="23" eb="24">
      <t>カナラ</t>
    </rPh>
    <rPh sb="25" eb="27">
      <t>シテン</t>
    </rPh>
    <rPh sb="27" eb="28">
      <t>メイ</t>
    </rPh>
    <rPh sb="29" eb="31">
      <t>シテン</t>
    </rPh>
    <rPh sb="31" eb="33">
      <t>ジュウショ</t>
    </rPh>
    <rPh sb="34" eb="36">
      <t>ニュウリョク</t>
    </rPh>
    <phoneticPr fontId="1"/>
  </si>
  <si>
    <t>　そちらも併せて入力してください。</t>
    <rPh sb="5" eb="6">
      <t>アワ</t>
    </rPh>
    <rPh sb="8" eb="10">
      <t>ニュウリョク</t>
    </rPh>
    <phoneticPr fontId="1"/>
  </si>
  <si>
    <t>■口座番号欄にIBANが入力されている場合</t>
    <rPh sb="1" eb="3">
      <t>コウザ</t>
    </rPh>
    <rPh sb="3" eb="5">
      <t>バンゴウ</t>
    </rPh>
    <rPh sb="5" eb="6">
      <t>ラン</t>
    </rPh>
    <rPh sb="12" eb="14">
      <t>ニュウリョク</t>
    </rPh>
    <rPh sb="19" eb="21">
      <t>バアイ</t>
    </rPh>
    <phoneticPr fontId="1"/>
  </si>
  <si>
    <t>　SWIFT(BIC)コードがなくても送金できますが、入力があれば情報の精度が高まりますので、</t>
    <rPh sb="27" eb="29">
      <t>ニュウリョク</t>
    </rPh>
    <rPh sb="33" eb="35">
      <t>ジョウホウ</t>
    </rPh>
    <rPh sb="36" eb="38">
      <t>セイド</t>
    </rPh>
    <rPh sb="39" eb="40">
      <t>タカ</t>
    </rPh>
    <phoneticPr fontId="1"/>
  </si>
  <si>
    <t>　できるだけ入力してください。</t>
    <rPh sb="6" eb="8">
      <t>ニュウリョク</t>
    </rPh>
    <phoneticPr fontId="1"/>
  </si>
  <si>
    <t>なお、SWIFT(BIC)コードが入力されている場合は、基本的には支店名と支店住所の</t>
    <rPh sb="17" eb="19">
      <t>ニュウリョク</t>
    </rPh>
    <rPh sb="24" eb="26">
      <t>バアイ</t>
    </rPh>
    <phoneticPr fontId="1"/>
  </si>
  <si>
    <t>入力がなくても送金できますが、外国銀行の日本支店向け送金の場合等は</t>
    <rPh sb="0" eb="2">
      <t>ニュウリョク</t>
    </rPh>
    <rPh sb="15" eb="17">
      <t>ガイコク</t>
    </rPh>
    <rPh sb="17" eb="19">
      <t>ギンコウ</t>
    </rPh>
    <rPh sb="20" eb="22">
      <t>ニホン</t>
    </rPh>
    <rPh sb="22" eb="24">
      <t>シテン</t>
    </rPh>
    <rPh sb="24" eb="25">
      <t>ム</t>
    </rPh>
    <rPh sb="26" eb="28">
      <t>ソウキン</t>
    </rPh>
    <rPh sb="29" eb="31">
      <t>バアイ</t>
    </rPh>
    <rPh sb="31" eb="32">
      <t>トウ</t>
    </rPh>
    <phoneticPr fontId="1"/>
  </si>
  <si>
    <t>口座番号*　 （IBANがある場合は、IBANを口座番号として入力）　</t>
    <rPh sb="24" eb="26">
      <t>コウザ</t>
    </rPh>
    <rPh sb="26" eb="28">
      <t>バンゴウ</t>
    </rPh>
    <rPh sb="31" eb="33">
      <t>ニュウリョク</t>
    </rPh>
    <phoneticPr fontId="1"/>
  </si>
  <si>
    <t>口座番号（クラベ、クレーブ）*［18桁］</t>
    <rPh sb="0" eb="2">
      <t>コウザ</t>
    </rPh>
    <rPh sb="2" eb="4">
      <t>バンゴウ</t>
    </rPh>
    <rPh sb="18" eb="19">
      <t>ケタ</t>
    </rPh>
    <phoneticPr fontId="1"/>
  </si>
  <si>
    <t>部局入力欄 (University use)</t>
    <rPh sb="0" eb="2">
      <t>ブキョク</t>
    </rPh>
    <rPh sb="2" eb="4">
      <t>ニュウリョク</t>
    </rPh>
    <rPh sb="4" eb="5">
      <t>ラン</t>
    </rPh>
    <phoneticPr fontId="1"/>
  </si>
  <si>
    <t>442　文献複写費（document copy fee）</t>
    <rPh sb="4" eb="8">
      <t>ブンケンフクシャ</t>
    </rPh>
    <rPh sb="8" eb="9">
      <t>ヒ</t>
    </rPh>
    <phoneticPr fontId="1"/>
  </si>
  <si>
    <t>UAE（アラブ首長国連邦）</t>
    <rPh sb="7" eb="12">
      <t>シュチョウコクレンポウ</t>
    </rPh>
    <phoneticPr fontId="1"/>
  </si>
  <si>
    <t>メッセージ（支店名）</t>
    <rPh sb="6" eb="9">
      <t>シテンメイ</t>
    </rPh>
    <phoneticPr fontId="1"/>
  </si>
  <si>
    <t>　また、まれにIBANから自動入力されるSWIFT(BIC)コードと、ご本人に入力していただいた</t>
    <rPh sb="13" eb="15">
      <t>ジドウ</t>
    </rPh>
    <rPh sb="15" eb="17">
      <t>ニュウリョク</t>
    </rPh>
    <rPh sb="36" eb="38">
      <t>ホンニン</t>
    </rPh>
    <rPh sb="39" eb="41">
      <t>ニュウリョク</t>
    </rPh>
    <phoneticPr fontId="1"/>
  </si>
  <si>
    <t>　SWIFT(BIC)コードが異なる場合があります。</t>
    <rPh sb="15" eb="16">
      <t>コト</t>
    </rPh>
    <rPh sb="18" eb="20">
      <t>バアイ</t>
    </rPh>
    <phoneticPr fontId="1"/>
  </si>
  <si>
    <t>　その際は、ご本人が入力したSWIFT(BIC)コードを優先して使用します。</t>
    <rPh sb="28" eb="30">
      <t>ユウセン</t>
    </rPh>
    <rPh sb="32" eb="34">
      <t>シヨウ</t>
    </rPh>
    <phoneticPr fontId="1"/>
  </si>
  <si>
    <t>INR（インド・ルピー）</t>
    <phoneticPr fontId="1"/>
  </si>
  <si>
    <t>IFSC(Indian Financial System Code)* ［11桁］</t>
    <phoneticPr fontId="1"/>
  </si>
  <si>
    <t>114　入学料（1年以内の留学）（matriculation fee)</t>
    <phoneticPr fontId="1"/>
  </si>
  <si>
    <t>Australia（オーストラリア）</t>
    <phoneticPr fontId="1"/>
  </si>
  <si>
    <t>Canada (カナダ）</t>
    <phoneticPr fontId="1"/>
  </si>
  <si>
    <t>Newzealand （ニュージーランド）</t>
    <phoneticPr fontId="1"/>
  </si>
  <si>
    <t>Russia （ロシア）</t>
    <phoneticPr fontId="1"/>
  </si>
  <si>
    <t>S.Africa （南アフリカ）</t>
    <rPh sb="10" eb="11">
      <t>ミナミ</t>
    </rPh>
    <phoneticPr fontId="1"/>
  </si>
  <si>
    <t>ABA (Routing) Number ［9桁］</t>
    <rPh sb="23" eb="24">
      <t>ケタ</t>
    </rPh>
    <phoneticPr fontId="1"/>
  </si>
  <si>
    <r>
      <t>Beneficiary Name*　　</t>
    </r>
    <r>
      <rPr>
        <sz val="11"/>
        <rFont val="ＭＳ Ｐゴシック"/>
        <family val="3"/>
        <charset val="128"/>
      </rPr>
      <t>口座名義*</t>
    </r>
    <phoneticPr fontId="1"/>
  </si>
  <si>
    <t xml:space="preserve">Beneficiary A/C Number* </t>
  </si>
  <si>
    <t>Beneficiary CLABE Account Number*</t>
  </si>
  <si>
    <t xml:space="preserve">Beneficiary IBAN* </t>
  </si>
  <si>
    <t>Beneficiary A/C Number*  (provide IBAN if available)</t>
  </si>
  <si>
    <t>IBAN（アイバン）コード*</t>
    <phoneticPr fontId="1"/>
  </si>
  <si>
    <t>Beneficiary Phone number* (cell-phone number is preferred)　　　電話番号* （携帯電話番号を優先して入力）</t>
    <rPh sb="72" eb="74">
      <t>バンゴウ</t>
    </rPh>
    <rPh sb="79" eb="81">
      <t>ニュウリョク</t>
    </rPh>
    <phoneticPr fontId="1"/>
  </si>
  <si>
    <t>BSB Number ［6桁］</t>
    <rPh sb="13" eb="14">
      <t>ケタ</t>
    </rPh>
    <phoneticPr fontId="1"/>
  </si>
  <si>
    <t>Transit (Routing) Number  ［9桁］　</t>
    <phoneticPr fontId="1"/>
  </si>
  <si>
    <t>BSB Number  ［6桁］</t>
    <phoneticPr fontId="1"/>
  </si>
  <si>
    <t>Russian Central Bank ID Code  ［9桁］</t>
    <phoneticPr fontId="1"/>
  </si>
  <si>
    <t>S.African Nat'l Clearing Code  ［6桁］</t>
    <phoneticPr fontId="1"/>
  </si>
  <si>
    <t>452　教材費（teaching materials fee）</t>
    <rPh sb="4" eb="7">
      <t>キョウザイヒ</t>
    </rPh>
    <phoneticPr fontId="1"/>
  </si>
  <si>
    <t>468　校正費（業者宛）（proofreading fee)</t>
    <phoneticPr fontId="1"/>
  </si>
  <si>
    <t>468　通訳費（業者宛）（interpretation fee)</t>
    <rPh sb="10" eb="11">
      <t>アテ</t>
    </rPh>
    <phoneticPr fontId="1"/>
  </si>
  <si>
    <t>468　翻訳費（業者宛）（translation fee)</t>
    <phoneticPr fontId="1"/>
  </si>
  <si>
    <t>114　航空券代（業者宛）（air ticket fee）</t>
    <phoneticPr fontId="1"/>
  </si>
  <si>
    <r>
      <t>BENEFICIARY BANK INFORMATION　</t>
    </r>
    <r>
      <rPr>
        <sz val="12"/>
        <rFont val="ＭＳ Ｐゴシック"/>
        <family val="3"/>
        <charset val="128"/>
      </rPr>
      <t>受取銀行情報</t>
    </r>
    <rPh sb="29" eb="31">
      <t>ウケトリ</t>
    </rPh>
    <rPh sb="31" eb="33">
      <t>ギンコウ</t>
    </rPh>
    <rPh sb="33" eb="35">
      <t>ジョウホウ</t>
    </rPh>
    <phoneticPr fontId="1"/>
  </si>
  <si>
    <t>　　for beneficiary bank 受取銀行宛て</t>
    <rPh sb="23" eb="25">
      <t>ウケトリ</t>
    </rPh>
    <rPh sb="25" eb="27">
      <t>ギンコウ</t>
    </rPh>
    <rPh sb="27" eb="28">
      <t>ア</t>
    </rPh>
    <phoneticPr fontId="1"/>
  </si>
  <si>
    <r>
      <t>Beneficiary Address (except country name)*　　</t>
    </r>
    <r>
      <rPr>
        <sz val="11"/>
        <rFont val="ＭＳ Ｐゴシック"/>
        <family val="3"/>
        <charset val="128"/>
      </rPr>
      <t>住所（国名除く）*</t>
    </r>
    <rPh sb="44" eb="46">
      <t>ジュウショ</t>
    </rPh>
    <rPh sb="47" eb="49">
      <t>コクメイ</t>
    </rPh>
    <rPh sb="49" eb="50">
      <t>ノゾ</t>
    </rPh>
    <phoneticPr fontId="1"/>
  </si>
  <si>
    <t>USA</t>
    <phoneticPr fontId="1"/>
  </si>
  <si>
    <r>
      <t>Country　　</t>
    </r>
    <r>
      <rPr>
        <sz val="11"/>
        <rFont val="ＭＳ Ｐゴシック"/>
        <family val="3"/>
        <charset val="128"/>
      </rPr>
      <t>国名</t>
    </r>
    <rPh sb="9" eb="11">
      <t>コクメイ</t>
    </rPh>
    <phoneticPr fontId="1"/>
  </si>
  <si>
    <r>
      <t>Branch Address (except country name)　　</t>
    </r>
    <r>
      <rPr>
        <sz val="11"/>
        <rFont val="ＭＳ Ｐゴシック"/>
        <family val="3"/>
        <charset val="128"/>
      </rPr>
      <t>支店住所（国名除く）</t>
    </r>
    <rPh sb="38" eb="40">
      <t>シテン</t>
    </rPh>
    <phoneticPr fontId="1"/>
  </si>
  <si>
    <r>
      <t>Country*　　</t>
    </r>
    <r>
      <rPr>
        <sz val="11"/>
        <rFont val="ＭＳ Ｐゴシック"/>
        <family val="3"/>
        <charset val="128"/>
      </rPr>
      <t>国名*</t>
    </r>
    <rPh sb="10" eb="12">
      <t>コクメイ</t>
    </rPh>
    <phoneticPr fontId="1"/>
  </si>
  <si>
    <r>
      <t>Myanmar</t>
    </r>
    <r>
      <rPr>
        <sz val="11"/>
        <color rgb="FF3C4043"/>
        <rFont val="ＭＳ Ｐゴシック"/>
        <family val="3"/>
        <charset val="128"/>
      </rPr>
      <t>（ミャンマー）</t>
    </r>
    <phoneticPr fontId="1"/>
  </si>
  <si>
    <t>Philippines（フィリピン）</t>
    <phoneticPr fontId="1"/>
  </si>
  <si>
    <t>ITRS Code*　送金目的コード* ［4桁］</t>
    <phoneticPr fontId="1"/>
  </si>
  <si>
    <t>Purpose of Payment Code*　送金目的コード*［英字3文字］</t>
    <rPh sb="25" eb="27">
      <t>ソウキン</t>
    </rPh>
    <rPh sb="27" eb="29">
      <t>モクテキ</t>
    </rPh>
    <rPh sb="34" eb="36">
      <t>エイジ</t>
    </rPh>
    <rPh sb="37" eb="39">
      <t>モジ</t>
    </rPh>
    <phoneticPr fontId="1"/>
  </si>
  <si>
    <t>すべて「上記以外」を選択してください。</t>
    <rPh sb="10" eb="12">
      <t>センタク</t>
    </rPh>
    <phoneticPr fontId="1"/>
  </si>
  <si>
    <t>送金先銀行所在国が「Bank's Country*　 送金先銀行所在国*」の選択肢にない場合は、</t>
    <rPh sb="0" eb="2">
      <t>ソウキン</t>
    </rPh>
    <rPh sb="2" eb="3">
      <t>サキ</t>
    </rPh>
    <rPh sb="3" eb="5">
      <t>ギンコウ</t>
    </rPh>
    <rPh sb="5" eb="7">
      <t>ショザイ</t>
    </rPh>
    <rPh sb="7" eb="8">
      <t>コク</t>
    </rPh>
    <rPh sb="38" eb="41">
      <t>センタクシ</t>
    </rPh>
    <rPh sb="44" eb="46">
      <t>バアイ</t>
    </rPh>
    <phoneticPr fontId="1"/>
  </si>
  <si>
    <r>
      <t>INTERMEDIARY BANK (if specified)</t>
    </r>
    <r>
      <rPr>
        <sz val="12"/>
        <rFont val="ＭＳ Ｐゴシック"/>
        <family val="3"/>
        <charset val="128"/>
      </rPr>
      <t>　　経由銀行（特に指定がある場合）</t>
    </r>
    <phoneticPr fontId="1"/>
  </si>
  <si>
    <t>471　論文投稿料（submission fee）</t>
    <rPh sb="4" eb="6">
      <t>ロンブン</t>
    </rPh>
    <rPh sb="6" eb="8">
      <t>トウコウ</t>
    </rPh>
    <rPh sb="8" eb="9">
      <t>リョウ</t>
    </rPh>
    <phoneticPr fontId="1"/>
  </si>
  <si>
    <t>注意事項</t>
    <rPh sb="0" eb="2">
      <t>チュウイ</t>
    </rPh>
    <rPh sb="2" eb="4">
      <t>ジコウ</t>
    </rPh>
    <phoneticPr fontId="1"/>
  </si>
  <si>
    <t>「Currency*　通貨種類」と「Bank's Country*　送金先銀行所在国」や</t>
    <phoneticPr fontId="1"/>
  </si>
  <si>
    <t>その場合は、支店名と支店住所をお伺いします。</t>
    <rPh sb="2" eb="4">
      <t>バアイ</t>
    </rPh>
    <rPh sb="6" eb="9">
      <t>シテンメイ</t>
    </rPh>
    <rPh sb="10" eb="12">
      <t>シテン</t>
    </rPh>
    <rPh sb="12" eb="14">
      <t>ジュウショ</t>
    </rPh>
    <rPh sb="16" eb="17">
      <t>ウカガ</t>
    </rPh>
    <phoneticPr fontId="1"/>
  </si>
  <si>
    <t>経由銀行→受取人銀行への送金の際、手数料がかかり、</t>
    <rPh sb="17" eb="20">
      <t>テスウリョウ</t>
    </rPh>
    <phoneticPr fontId="1"/>
  </si>
  <si>
    <t>* は入力必須</t>
    <phoneticPr fontId="1"/>
  </si>
  <si>
    <t>出願者情報</t>
    <rPh sb="0" eb="3">
      <t>シュツガンシャ</t>
    </rPh>
    <rPh sb="3" eb="5">
      <t>ジョウホウ</t>
    </rPh>
    <phoneticPr fontId="1"/>
  </si>
  <si>
    <t>出願学部</t>
    <rPh sb="0" eb="2">
      <t>シュツガン</t>
    </rPh>
    <rPh sb="2" eb="4">
      <t>ガクブ</t>
    </rPh>
    <phoneticPr fontId="1"/>
  </si>
  <si>
    <t>商学部</t>
    <rPh sb="0" eb="1">
      <t>ショウ</t>
    </rPh>
    <rPh sb="1" eb="3">
      <t>ガクブ</t>
    </rPh>
    <phoneticPr fontId="1"/>
  </si>
  <si>
    <t>経済学部</t>
    <rPh sb="0" eb="2">
      <t>ケイザイ</t>
    </rPh>
    <rPh sb="2" eb="4">
      <t>ガクブ</t>
    </rPh>
    <phoneticPr fontId="1"/>
  </si>
  <si>
    <t>法学部</t>
    <rPh sb="0" eb="3">
      <t>ホウガクブ</t>
    </rPh>
    <phoneticPr fontId="1"/>
  </si>
  <si>
    <t>社会学部</t>
    <rPh sb="0" eb="2">
      <t>シャカイ</t>
    </rPh>
    <rPh sb="2" eb="4">
      <t>ガクブ</t>
    </rPh>
    <phoneticPr fontId="1"/>
  </si>
  <si>
    <r>
      <t>Relationship*　</t>
    </r>
    <r>
      <rPr>
        <sz val="11"/>
        <rFont val="ＭＳ Ｐゴシック"/>
        <family val="3"/>
        <charset val="128"/>
      </rPr>
      <t>出願者との続柄</t>
    </r>
    <r>
      <rPr>
        <sz val="12"/>
        <rFont val="ＭＳ Ｐゴシック"/>
        <family val="3"/>
        <charset val="128"/>
      </rPr>
      <t>*</t>
    </r>
    <rPh sb="14" eb="17">
      <t>シュツガンシャ</t>
    </rPh>
    <rPh sb="19" eb="21">
      <t>ツヅキガラ</t>
    </rPh>
    <phoneticPr fontId="1"/>
  </si>
  <si>
    <t>日本からCNY（中国・人民元）を送金することはできません。中国宛の送金の場合は、JPY（日本・円）を選択してください。</t>
    <rPh sb="0" eb="2">
      <t>ニホン</t>
    </rPh>
    <rPh sb="8" eb="10">
      <t>チュウゴク</t>
    </rPh>
    <rPh sb="16" eb="18">
      <t>ソウキン</t>
    </rPh>
    <rPh sb="29" eb="31">
      <t>チュウゴク</t>
    </rPh>
    <rPh sb="31" eb="32">
      <t>アテ</t>
    </rPh>
    <rPh sb="33" eb="35">
      <t>ソウキン</t>
    </rPh>
    <rPh sb="36" eb="38">
      <t>バアイ</t>
    </rPh>
    <rPh sb="50" eb="52">
      <t>センタク</t>
    </rPh>
    <phoneticPr fontId="1"/>
  </si>
  <si>
    <r>
      <t xml:space="preserve">input </t>
    </r>
    <r>
      <rPr>
        <b/>
        <sz val="9"/>
        <color rgb="FFFF0000"/>
        <rFont val="ＭＳ Ｐゴシック"/>
        <family val="3"/>
        <charset val="128"/>
      </rPr>
      <t xml:space="preserve">alphanumeric characters </t>
    </r>
    <phoneticPr fontId="1"/>
  </si>
  <si>
    <r>
      <t>ここから下はすべて</t>
    </r>
    <r>
      <rPr>
        <b/>
        <sz val="9"/>
        <color rgb="FFFF0000"/>
        <rFont val="ＭＳ Ｐゴシック"/>
        <family val="3"/>
        <charset val="128"/>
      </rPr>
      <t>半角英数字</t>
    </r>
    <r>
      <rPr>
        <sz val="9"/>
        <color rgb="FFFF0000"/>
        <rFont val="ＭＳ Ｐゴシック"/>
        <family val="3"/>
        <charset val="128"/>
      </rPr>
      <t>で入力</t>
    </r>
    <rPh sb="4" eb="5">
      <t>シタ</t>
    </rPh>
    <phoneticPr fontId="1"/>
  </si>
  <si>
    <t>返還先口座情報</t>
    <rPh sb="0" eb="2">
      <t>ヘンカン</t>
    </rPh>
    <rPh sb="2" eb="3">
      <t>サキ</t>
    </rPh>
    <rPh sb="3" eb="5">
      <t>コウザ</t>
    </rPh>
    <rPh sb="5" eb="7">
      <t>ジョウホウ</t>
    </rPh>
    <phoneticPr fontId="1"/>
  </si>
  <si>
    <t>氏名*</t>
    <rPh sb="0" eb="2">
      <t>シメイ</t>
    </rPh>
    <phoneticPr fontId="1"/>
  </si>
  <si>
    <t>John Smith Jr.</t>
    <phoneticPr fontId="1"/>
  </si>
  <si>
    <t>Father</t>
    <phoneticPr fontId="1"/>
  </si>
  <si>
    <t>456 Pennsylvania Avenue NW, Washington, D.C. 20500</t>
  </si>
  <si>
    <t>(別記様式)</t>
    <rPh sb="1" eb="3">
      <t>ベッキ</t>
    </rPh>
    <rPh sb="3" eb="5">
      <t>ヨウシキ</t>
    </rPh>
    <phoneticPr fontId="1"/>
  </si>
  <si>
    <t>出願学部・研究科*</t>
    <rPh sb="0" eb="2">
      <t>シュツガン</t>
    </rPh>
    <rPh sb="2" eb="4">
      <t>ガクブ</t>
    </rPh>
    <rPh sb="5" eb="8">
      <t>ケンキュウカ</t>
    </rPh>
    <phoneticPr fontId="1"/>
  </si>
  <si>
    <t>受験番号*</t>
    <rPh sb="0" eb="4">
      <t>ジュケンバンゴウ</t>
    </rPh>
    <phoneticPr fontId="1"/>
  </si>
  <si>
    <t>----学部-----</t>
    <rPh sb="4" eb="6">
      <t>ガクブ</t>
    </rPh>
    <phoneticPr fontId="1"/>
  </si>
  <si>
    <t>----大学院-----</t>
    <rPh sb="4" eb="7">
      <t>ダイガクイン</t>
    </rPh>
    <phoneticPr fontId="1"/>
  </si>
  <si>
    <t>経営管理研究科</t>
    <phoneticPr fontId="1"/>
  </si>
  <si>
    <t>経済学研究科</t>
    <phoneticPr fontId="1"/>
  </si>
  <si>
    <t>法学研究科</t>
    <phoneticPr fontId="1"/>
  </si>
  <si>
    <t>社会学研究科</t>
    <phoneticPr fontId="1"/>
  </si>
  <si>
    <t>言語社会研究科</t>
    <phoneticPr fontId="1"/>
  </si>
  <si>
    <t>法科大学院</t>
    <phoneticPr fontId="1"/>
  </si>
  <si>
    <t>国際・公共政策教育部</t>
    <phoneticPr fontId="1"/>
  </si>
  <si>
    <t>金額</t>
    <rPh sb="0" eb="2">
      <t>キンガク</t>
    </rPh>
    <phoneticPr fontId="1"/>
  </si>
  <si>
    <t>送金方法</t>
    <rPh sb="0" eb="2">
      <t>ソウキン</t>
    </rPh>
    <rPh sb="2" eb="4">
      <t>ホウホウ</t>
    </rPh>
    <phoneticPr fontId="1"/>
  </si>
  <si>
    <t>円貨相当額の送金</t>
    <rPh sb="0" eb="2">
      <t>エンカ</t>
    </rPh>
    <rPh sb="2" eb="4">
      <t>ソウトウ</t>
    </rPh>
    <rPh sb="4" eb="5">
      <t>ガク</t>
    </rPh>
    <rPh sb="6" eb="8">
      <t>ソウキン</t>
    </rPh>
    <phoneticPr fontId="1"/>
  </si>
  <si>
    <t>日本円の送金</t>
    <rPh sb="0" eb="3">
      <t>ニホンエン</t>
    </rPh>
    <rPh sb="4" eb="6">
      <t>ソウキン</t>
    </rPh>
    <phoneticPr fontId="1"/>
  </si>
  <si>
    <t>123 Pennsylvania Avenue NW, Washington, D.C. 20500</t>
  </si>
  <si>
    <t>臨時　・　定例　・　その他</t>
  </si>
  <si>
    <t>臨時　・　定例　・　その他</t>
    <phoneticPr fontId="1"/>
  </si>
  <si>
    <t>検定料返還請求書【外国送金】</t>
    <rPh sb="0" eb="3">
      <t>ケンテイリョウ</t>
    </rPh>
    <rPh sb="3" eb="5">
      <t>ヘンカン</t>
    </rPh>
    <rPh sb="5" eb="8">
      <t>セイキュウショ</t>
    </rPh>
    <rPh sb="9" eb="11">
      <t>ガイコク</t>
    </rPh>
    <rPh sb="11" eb="13">
      <t>ソウキン</t>
    </rPh>
    <phoneticPr fontId="1"/>
  </si>
  <si>
    <t>　国立大学法人一橋大学長　殿</t>
    <phoneticPr fontId="1"/>
  </si>
  <si>
    <t>　国立大学法人一橋大学に納付した検定料の返還を、下記のとおり請求します。</t>
    <rPh sb="16" eb="18">
      <t>ケンテイ</t>
    </rPh>
    <rPh sb="24" eb="26">
      <t>カキ</t>
    </rPh>
    <phoneticPr fontId="1"/>
  </si>
  <si>
    <t>2021.11版</t>
    <rPh sb="7" eb="8">
      <t>バン</t>
    </rPh>
    <phoneticPr fontId="1"/>
  </si>
  <si>
    <t>Excel形式で提出すること。</t>
    <phoneticPr fontId="1"/>
  </si>
  <si>
    <r>
      <t xml:space="preserve">Submit in </t>
    </r>
    <r>
      <rPr>
        <b/>
        <sz val="10"/>
        <color rgb="FFFF0000"/>
        <rFont val="ＭＳ Ｐゴシック"/>
        <family val="3"/>
        <charset val="128"/>
      </rPr>
      <t>Excel format.</t>
    </r>
    <phoneticPr fontId="1"/>
  </si>
  <si>
    <t>経理課入力欄 (University use)</t>
    <rPh sb="0" eb="2">
      <t>ケイリ</t>
    </rPh>
    <rPh sb="2" eb="3">
      <t>カ</t>
    </rPh>
    <rPh sb="3" eb="5">
      <t>ニュウリョク</t>
    </rPh>
    <rPh sb="5" eb="6">
      <t>ラン</t>
    </rPh>
    <phoneticPr fontId="1"/>
  </si>
  <si>
    <t>　経理係宛の備考</t>
    <rPh sb="1" eb="3">
      <t>ケイリ</t>
    </rPh>
    <rPh sb="3" eb="4">
      <t>カカリ</t>
    </rPh>
    <rPh sb="4" eb="5">
      <t>アテ</t>
    </rPh>
    <rPh sb="6" eb="8">
      <t>ビコウ</t>
    </rPh>
    <phoneticPr fontId="1"/>
  </si>
  <si>
    <t>JPY（日本・円）以外を選択した場合、検定料の返還金額は、送金日の為替レート換算にて決定します。</t>
    <rPh sb="9" eb="11">
      <t>イガイ</t>
    </rPh>
    <rPh sb="12" eb="14">
      <t>センタク</t>
    </rPh>
    <rPh sb="16" eb="18">
      <t>バアイ</t>
    </rPh>
    <rPh sb="19" eb="22">
      <t>ケンテイリョウ</t>
    </rPh>
    <rPh sb="23" eb="25">
      <t>ヘンカン</t>
    </rPh>
    <rPh sb="25" eb="27">
      <t>キンガク</t>
    </rPh>
    <rPh sb="29" eb="31">
      <t>ソウキン</t>
    </rPh>
    <rPh sb="31" eb="32">
      <t>ヒ</t>
    </rPh>
    <rPh sb="33" eb="35">
      <t>カワセ</t>
    </rPh>
    <rPh sb="38" eb="40">
      <t>カンザン</t>
    </rPh>
    <rPh sb="42" eb="44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</si>
</sst>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###\ \ ####\ \ ####\ \ ####"/>
    <numFmt numFmtId="177" formatCode="yyyy&quot;年&quot;m&quot;月&quot;d&quot;日（&quot;aaa&quot;）&quot;\ "/>
    <numFmt numFmtId="178" formatCode="[$-F800]dddd\,\ mmmm\ dd\,\ yyyy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3C4043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3" borderId="0" xfId="0" applyFont="1" applyFill="1" applyAlignment="1">
      <alignment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left" vertical="center" wrapText="1" shrinkToFit="1"/>
    </xf>
    <xf numFmtId="0" fontId="0" fillId="3" borderId="0" xfId="0" applyFont="1" applyFill="1" applyAlignment="1">
      <alignment horizontal="left" vertical="center" wrapText="1" shrinkToFit="1"/>
    </xf>
    <xf numFmtId="0" fontId="0" fillId="0" borderId="0" xfId="0" quotePrefix="1" applyAlignment="1">
      <alignment vertical="center" wrapText="1" shrinkToFit="1"/>
    </xf>
    <xf numFmtId="0" fontId="0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Font="1" applyFill="1" applyAlignment="1">
      <alignment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shrinkToFi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 shrinkToFit="1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 shrinkToFit="1"/>
    </xf>
    <xf numFmtId="49" fontId="5" fillId="0" borderId="0" xfId="0" applyNumberFormat="1" applyFont="1" applyProtection="1">
      <alignment vertical="center"/>
    </xf>
    <xf numFmtId="0" fontId="8" fillId="0" borderId="25" xfId="0" applyFont="1" applyBorder="1" applyAlignment="1" applyProtection="1">
      <alignment horizontal="center" vertical="center" shrinkToFit="1"/>
    </xf>
    <xf numFmtId="0" fontId="5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shrinkToFit="1"/>
    </xf>
    <xf numFmtId="0" fontId="0" fillId="0" borderId="0" xfId="0" applyFont="1" applyProtection="1">
      <alignment vertical="center"/>
    </xf>
    <xf numFmtId="0" fontId="4" fillId="2" borderId="8" xfId="0" applyFont="1" applyFill="1" applyBorder="1" applyAlignment="1" applyProtection="1">
      <alignment horizontal="left" vertical="center" shrinkToFit="1"/>
    </xf>
    <xf numFmtId="0" fontId="4" fillId="2" borderId="8" xfId="0" applyFont="1" applyFill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distributed" wrapText="1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77" fontId="4" fillId="0" borderId="30" xfId="0" applyNumberFormat="1" applyFont="1" applyBorder="1" applyAlignment="1" applyProtection="1">
      <alignment horizontal="left" vertical="center" shrinkToFit="1"/>
      <protection locked="0"/>
    </xf>
    <xf numFmtId="6" fontId="4" fillId="0" borderId="30" xfId="0" applyNumberFormat="1" applyFont="1" applyBorder="1" applyAlignment="1" applyProtection="1">
      <alignment horizontal="left" vertical="center" shrinkToFit="1"/>
      <protection locked="0"/>
    </xf>
    <xf numFmtId="0" fontId="5" fillId="4" borderId="0" xfId="0" applyFont="1" applyFill="1" applyProtection="1">
      <alignment vertical="center"/>
    </xf>
    <xf numFmtId="0" fontId="0" fillId="4" borderId="0" xfId="0" applyFont="1" applyFill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6" fillId="0" borderId="0" xfId="2" applyProtection="1">
      <alignment vertical="center"/>
    </xf>
    <xf numFmtId="0" fontId="0" fillId="0" borderId="0" xfId="0" applyFill="1" applyAlignment="1">
      <alignment vertical="center" wrapText="1" shrinkToFit="1"/>
    </xf>
    <xf numFmtId="0" fontId="0" fillId="3" borderId="0" xfId="0" applyFont="1" applyFill="1" applyAlignment="1">
      <alignment vertical="center" shrinkToFit="1"/>
    </xf>
    <xf numFmtId="0" fontId="10" fillId="0" borderId="6" xfId="0" applyFont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/>
    </xf>
    <xf numFmtId="0" fontId="20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6" fillId="3" borderId="6" xfId="0" applyFont="1" applyFill="1" applyBorder="1" applyAlignment="1" applyProtection="1">
      <alignment vertical="center" shrinkToFit="1"/>
    </xf>
    <xf numFmtId="0" fontId="0" fillId="3" borderId="6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 shrinkToFit="1"/>
    </xf>
    <xf numFmtId="0" fontId="22" fillId="0" borderId="0" xfId="0" applyFont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10" fillId="0" borderId="6" xfId="0" applyFont="1" applyBorder="1" applyAlignment="1" applyProtection="1">
      <alignment vertical="center" shrinkToFit="1"/>
    </xf>
    <xf numFmtId="0" fontId="10" fillId="0" borderId="6" xfId="0" applyFont="1" applyBorder="1" applyAlignment="1" applyProtection="1">
      <alignment horizontal="left" vertical="center" shrinkToFit="1"/>
    </xf>
    <xf numFmtId="0" fontId="23" fillId="0" borderId="0" xfId="0" applyFont="1" applyProtection="1">
      <alignment vertical="center"/>
    </xf>
    <xf numFmtId="3" fontId="0" fillId="0" borderId="0" xfId="0" applyNumberFormat="1" applyAlignment="1">
      <alignment vertical="center" wrapText="1" shrinkToFit="1"/>
    </xf>
    <xf numFmtId="38" fontId="10" fillId="0" borderId="12" xfId="1" applyFont="1" applyFill="1" applyBorder="1" applyAlignment="1" applyProtection="1">
      <alignment horizontal="center" vertical="center" shrinkToFit="1"/>
    </xf>
    <xf numFmtId="0" fontId="22" fillId="0" borderId="0" xfId="0" applyFont="1" applyProtection="1">
      <alignment vertical="center"/>
    </xf>
    <xf numFmtId="0" fontId="8" fillId="0" borderId="27" xfId="0" applyFont="1" applyBorder="1" applyAlignment="1" applyProtection="1">
      <alignment vertical="center" shrinkToFit="1"/>
    </xf>
    <xf numFmtId="0" fontId="4" fillId="0" borderId="9" xfId="0" applyFont="1" applyBorder="1" applyAlignment="1" applyProtection="1">
      <alignment horizontal="left" vertical="center" shrinkToFit="1"/>
    </xf>
    <xf numFmtId="38" fontId="4" fillId="0" borderId="9" xfId="1" applyFont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vertical="center" shrinkToFit="1"/>
    </xf>
    <xf numFmtId="0" fontId="4" fillId="0" borderId="9" xfId="0" applyFont="1" applyFill="1" applyBorder="1" applyAlignment="1" applyProtection="1">
      <alignment vertical="center" shrinkToFit="1"/>
    </xf>
    <xf numFmtId="177" fontId="4" fillId="0" borderId="30" xfId="0" applyNumberFormat="1" applyFont="1" applyBorder="1" applyAlignment="1" applyProtection="1">
      <alignment horizontal="left" vertical="center" shrinkToFit="1"/>
    </xf>
    <xf numFmtId="6" fontId="4" fillId="0" borderId="30" xfId="0" applyNumberFormat="1" applyFont="1" applyBorder="1" applyAlignment="1" applyProtection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 applyProtection="1">
      <alignment horizontal="right" vertical="center"/>
    </xf>
    <xf numFmtId="0" fontId="19" fillId="0" borderId="0" xfId="0" applyFont="1">
      <alignment vertical="center"/>
    </xf>
    <xf numFmtId="38" fontId="4" fillId="0" borderId="9" xfId="1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/>
    </xf>
    <xf numFmtId="0" fontId="8" fillId="0" borderId="17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3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 shrinkToFi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 applyProtection="1">
      <alignment horizontal="left" vertical="center" shrinkToFit="1"/>
    </xf>
    <xf numFmtId="0" fontId="6" fillId="3" borderId="3" xfId="0" applyFont="1" applyFill="1" applyBorder="1" applyAlignment="1" applyProtection="1">
      <alignment horizontal="left" vertical="center" shrinkToFit="1"/>
    </xf>
    <xf numFmtId="56" fontId="10" fillId="0" borderId="1" xfId="0" applyNumberFormat="1" applyFont="1" applyBorder="1" applyAlignment="1" applyProtection="1">
      <alignment horizontal="left" vertical="center" shrinkToFit="1"/>
      <protection locked="0"/>
    </xf>
    <xf numFmtId="56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0" fillId="2" borderId="7" xfId="0" applyFont="1" applyFill="1" applyBorder="1" applyAlignment="1" applyProtection="1">
      <alignment horizontal="left" vertical="center" shrinkToFit="1"/>
    </xf>
    <xf numFmtId="0" fontId="5" fillId="2" borderId="1" xfId="0" applyFont="1" applyFill="1" applyBorder="1" applyAlignment="1" applyProtection="1">
      <alignment horizontal="left" vertical="center" shrinkToFit="1"/>
    </xf>
    <xf numFmtId="0" fontId="5" fillId="2" borderId="2" xfId="0" applyFont="1" applyFill="1" applyBorder="1" applyAlignment="1" applyProtection="1">
      <alignment horizontal="left" vertical="center" shrinkToFit="1"/>
    </xf>
    <xf numFmtId="0" fontId="5" fillId="2" borderId="3" xfId="0" applyFont="1" applyFill="1" applyBorder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left" vertical="center" shrinkToFit="1"/>
      <protection locked="0"/>
    </xf>
    <xf numFmtId="49" fontId="10" fillId="0" borderId="29" xfId="0" applyNumberFormat="1" applyFont="1" applyBorder="1" applyAlignment="1" applyProtection="1">
      <alignment horizontal="left" vertical="center" shrinkToFit="1"/>
      <protection locked="0"/>
    </xf>
    <xf numFmtId="49" fontId="10" fillId="0" borderId="22" xfId="0" applyNumberFormat="1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3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/>
    </xf>
    <xf numFmtId="0" fontId="0" fillId="2" borderId="3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left" vertical="center" shrinkToFit="1"/>
    </xf>
    <xf numFmtId="49" fontId="10" fillId="0" borderId="14" xfId="0" applyNumberFormat="1" applyFont="1" applyBorder="1" applyAlignment="1" applyProtection="1">
      <alignment horizontal="left" vertical="center" shrinkToFit="1"/>
      <protection locked="0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49" fontId="10" fillId="0" borderId="16" xfId="0" applyNumberFormat="1" applyFont="1" applyBorder="1" applyAlignment="1" applyProtection="1">
      <alignment horizontal="left" vertical="center" shrinkToFit="1"/>
      <protection locked="0"/>
    </xf>
    <xf numFmtId="176" fontId="8" fillId="0" borderId="26" xfId="0" applyNumberFormat="1" applyFont="1" applyBorder="1" applyAlignment="1" applyProtection="1">
      <alignment horizontal="left" vertical="center" shrinkToFit="1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vertical="center"/>
    </xf>
    <xf numFmtId="0" fontId="10" fillId="0" borderId="22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Fill="1" applyBorder="1" applyAlignment="1" applyProtection="1">
      <alignment horizontal="left" vertical="center" shrinkToFit="1"/>
      <protection locked="0"/>
    </xf>
    <xf numFmtId="0" fontId="10" fillId="0" borderId="20" xfId="0" applyFont="1" applyFill="1" applyBorder="1" applyAlignment="1" applyProtection="1">
      <alignment horizontal="left" vertical="center" shrinkToFit="1"/>
      <protection locked="0"/>
    </xf>
    <xf numFmtId="0" fontId="9" fillId="3" borderId="1" xfId="0" applyFont="1" applyFill="1" applyBorder="1" applyAlignment="1" applyProtection="1">
      <alignment horizontal="left" vertical="center" shrinkToFit="1"/>
    </xf>
    <xf numFmtId="0" fontId="9" fillId="3" borderId="3" xfId="0" applyFont="1" applyFill="1" applyBorder="1" applyAlignment="1" applyProtection="1">
      <alignment horizontal="left" vertical="center" shrinkToFit="1"/>
    </xf>
    <xf numFmtId="0" fontId="0" fillId="3" borderId="23" xfId="0" applyFont="1" applyFill="1" applyBorder="1" applyAlignment="1" applyProtection="1">
      <alignment horizontal="left" vertical="center" shrinkToFit="1"/>
    </xf>
    <xf numFmtId="0" fontId="0" fillId="3" borderId="4" xfId="0" applyFont="1" applyFill="1" applyBorder="1" applyAlignment="1" applyProtection="1">
      <alignment horizontal="left" vertical="center" shrinkToFit="1"/>
    </xf>
    <xf numFmtId="0" fontId="0" fillId="3" borderId="24" xfId="0" applyFont="1" applyFill="1" applyBorder="1" applyAlignment="1" applyProtection="1">
      <alignment horizontal="left" vertical="center" shrinkToFi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8" fillId="0" borderId="39" xfId="0" applyFont="1" applyBorder="1" applyAlignment="1" applyProtection="1">
      <alignment vertical="center" shrinkToFit="1"/>
    </xf>
    <xf numFmtId="0" fontId="8" fillId="0" borderId="34" xfId="0" applyFont="1" applyBorder="1" applyAlignment="1" applyProtection="1">
      <alignment vertical="center" shrinkToFit="1"/>
    </xf>
    <xf numFmtId="0" fontId="10" fillId="0" borderId="1" xfId="0" applyFont="1" applyBorder="1" applyAlignment="1" applyProtection="1">
      <alignment vertical="center" shrinkToFit="1"/>
    </xf>
    <xf numFmtId="0" fontId="10" fillId="0" borderId="2" xfId="0" applyFont="1" applyBorder="1" applyAlignment="1" applyProtection="1">
      <alignment vertical="center" shrinkToFit="1"/>
    </xf>
    <xf numFmtId="0" fontId="10" fillId="0" borderId="3" xfId="0" applyFont="1" applyBorder="1" applyAlignment="1" applyProtection="1">
      <alignment vertical="center" shrinkToFit="1"/>
    </xf>
    <xf numFmtId="49" fontId="10" fillId="0" borderId="22" xfId="0" applyNumberFormat="1" applyFont="1" applyBorder="1" applyAlignment="1" applyProtection="1">
      <alignment horizontal="left" vertical="center" shrinkToFit="1"/>
    </xf>
    <xf numFmtId="49" fontId="10" fillId="0" borderId="5" xfId="0" applyNumberFormat="1" applyFont="1" applyBorder="1" applyAlignment="1" applyProtection="1">
      <alignment horizontal="left" vertical="center" shrinkToFit="1"/>
    </xf>
    <xf numFmtId="49" fontId="10" fillId="0" borderId="20" xfId="0" applyNumberFormat="1" applyFont="1" applyBorder="1" applyAlignment="1" applyProtection="1">
      <alignment horizontal="left" vertical="center" shrinkToFit="1"/>
    </xf>
    <xf numFmtId="0" fontId="10" fillId="0" borderId="22" xfId="0" applyFont="1" applyFill="1" applyBorder="1" applyAlignment="1" applyProtection="1">
      <alignment horizontal="left" vertical="center" shrinkToFit="1"/>
    </xf>
    <xf numFmtId="0" fontId="10" fillId="0" borderId="5" xfId="0" applyFont="1" applyFill="1" applyBorder="1" applyAlignment="1" applyProtection="1">
      <alignment horizontal="left" vertical="center" shrinkToFit="1"/>
    </xf>
    <xf numFmtId="0" fontId="10" fillId="0" borderId="20" xfId="0" applyFont="1" applyFill="1" applyBorder="1" applyAlignment="1" applyProtection="1">
      <alignment horizontal="left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10" fillId="0" borderId="6" xfId="0" applyFont="1" applyBorder="1" applyAlignment="1" applyProtection="1">
      <alignment vertical="center" shrinkToFit="1"/>
    </xf>
    <xf numFmtId="56" fontId="10" fillId="0" borderId="1" xfId="0" applyNumberFormat="1" applyFont="1" applyBorder="1" applyAlignment="1" applyProtection="1">
      <alignment horizontal="left" vertical="center" shrinkToFit="1"/>
    </xf>
    <xf numFmtId="56" fontId="10" fillId="0" borderId="2" xfId="0" applyNumberFormat="1" applyFont="1" applyBorder="1" applyAlignment="1" applyProtection="1">
      <alignment horizontal="left" vertical="center" shrinkToFit="1"/>
    </xf>
    <xf numFmtId="0" fontId="8" fillId="0" borderId="37" xfId="0" applyFont="1" applyBorder="1" applyAlignment="1" applyProtection="1">
      <alignment horizontal="left" vertical="center" shrinkToFit="1"/>
    </xf>
    <xf numFmtId="0" fontId="8" fillId="0" borderId="19" xfId="0" applyFont="1" applyBorder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0" fontId="8" fillId="0" borderId="16" xfId="0" applyFont="1" applyBorder="1" applyAlignment="1" applyProtection="1">
      <alignment horizontal="left" vertical="center" shrinkToFit="1"/>
    </xf>
    <xf numFmtId="0" fontId="8" fillId="0" borderId="38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49" fontId="10" fillId="0" borderId="28" xfId="0" applyNumberFormat="1" applyFont="1" applyBorder="1" applyAlignment="1" applyProtection="1">
      <alignment horizontal="left" vertical="center" shrinkToFit="1"/>
    </xf>
    <xf numFmtId="49" fontId="10" fillId="0" borderId="29" xfId="0" applyNumberFormat="1" applyFont="1" applyBorder="1" applyAlignment="1" applyProtection="1">
      <alignment horizontal="left" vertical="center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ban.com/" TargetMode="External"/><Relationship Id="rId1" Type="http://schemas.openxmlformats.org/officeDocument/2006/relationships/hyperlink" Target="https://www.mizuhobank.co.jp/tetsuduki/gaikoku_soukin/pdf/iban_list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Y67"/>
  <sheetViews>
    <sheetView showGridLines="0" tabSelected="1" view="pageBreakPreview" zoomScaleNormal="100" zoomScaleSheetLayoutView="100" workbookViewId="0">
      <selection activeCell="B10" sqref="B10"/>
    </sheetView>
  </sheetViews>
  <sheetFormatPr defaultColWidth="9" defaultRowHeight="24" x14ac:dyDescent="0.15"/>
  <cols>
    <col min="1" max="1" width="4.375" style="14" customWidth="1"/>
    <col min="2" max="2" width="16.375" style="14" customWidth="1"/>
    <col min="3" max="3" width="30" style="14" customWidth="1"/>
    <col min="4" max="4" width="16.375" style="14" customWidth="1"/>
    <col min="5" max="5" width="30" style="14" customWidth="1"/>
    <col min="6" max="6" width="2.375" style="14" customWidth="1"/>
    <col min="7" max="7" width="11.375" style="15" customWidth="1"/>
    <col min="8" max="8" width="3.25" style="16" customWidth="1"/>
    <col min="9" max="9" width="5.375" style="15" customWidth="1"/>
    <col min="10" max="10" width="7.625" style="14" customWidth="1"/>
    <col min="11" max="11" width="4.875" style="14" customWidth="1"/>
    <col min="12" max="12" width="22.375" style="14" customWidth="1"/>
    <col min="13" max="14" width="12.625" style="14" customWidth="1"/>
    <col min="15" max="15" width="5.375" style="14" customWidth="1"/>
    <col min="16" max="17" width="9" style="14"/>
    <col min="18" max="18" width="17.125" style="14" customWidth="1"/>
    <col min="19" max="16384" width="9" style="14"/>
  </cols>
  <sheetData>
    <row r="1" spans="1:10" ht="9" customHeight="1" x14ac:dyDescent="0.15">
      <c r="B1" s="71"/>
      <c r="E1" s="84" t="s">
        <v>235</v>
      </c>
    </row>
    <row r="2" spans="1:10" ht="20.25" customHeight="1" x14ac:dyDescent="0.15">
      <c r="A2" s="91" t="s">
        <v>254</v>
      </c>
      <c r="B2" s="91"/>
      <c r="C2" s="91"/>
      <c r="D2" s="91"/>
      <c r="E2" s="91"/>
    </row>
    <row r="3" spans="1:10" s="18" customFormat="1" ht="7.5" customHeight="1" x14ac:dyDescent="0.15">
      <c r="E3" s="22"/>
      <c r="G3" s="23"/>
      <c r="H3" s="20"/>
      <c r="I3" s="23"/>
    </row>
    <row r="4" spans="1:10" s="65" customFormat="1" ht="11.25" customHeight="1" x14ac:dyDescent="0.15">
      <c r="B4" s="82" t="s">
        <v>255</v>
      </c>
      <c r="C4" s="83"/>
      <c r="E4" s="85" t="s">
        <v>259</v>
      </c>
    </row>
    <row r="5" spans="1:10" s="65" customFormat="1" ht="11.25" customHeight="1" x14ac:dyDescent="0.15">
      <c r="B5" s="83" t="s">
        <v>256</v>
      </c>
      <c r="C5" s="83"/>
      <c r="E5" s="85" t="s">
        <v>258</v>
      </c>
    </row>
    <row r="6" spans="1:10" s="65" customFormat="1" ht="7.5" customHeight="1" x14ac:dyDescent="0.15">
      <c r="A6" s="64"/>
      <c r="F6" s="66"/>
      <c r="G6" s="66"/>
      <c r="H6" s="66"/>
      <c r="I6" s="66"/>
      <c r="J6" s="66"/>
    </row>
    <row r="7" spans="1:10" ht="24" customHeight="1" x14ac:dyDescent="0.15">
      <c r="A7" s="58" t="s">
        <v>220</v>
      </c>
      <c r="B7" s="63"/>
      <c r="E7" s="47" t="s">
        <v>219</v>
      </c>
    </row>
    <row r="8" spans="1:10" s="18" customFormat="1" ht="7.5" customHeight="1" x14ac:dyDescent="0.15">
      <c r="E8" s="22"/>
      <c r="G8" s="23"/>
      <c r="H8" s="20"/>
      <c r="I8" s="23"/>
    </row>
    <row r="9" spans="1:10" s="18" customFormat="1" ht="15" customHeight="1" x14ac:dyDescent="0.15">
      <c r="B9" s="60" t="s">
        <v>237</v>
      </c>
      <c r="C9" s="60" t="s">
        <v>236</v>
      </c>
      <c r="D9" s="132" t="s">
        <v>231</v>
      </c>
      <c r="E9" s="133"/>
      <c r="G9" s="23"/>
      <c r="H9" s="20"/>
      <c r="I9" s="23"/>
    </row>
    <row r="10" spans="1:10" s="18" customFormat="1" ht="22.5" customHeight="1" x14ac:dyDescent="0.15">
      <c r="B10" s="54"/>
      <c r="C10" s="67"/>
      <c r="D10" s="134"/>
      <c r="E10" s="135"/>
      <c r="G10" s="19"/>
      <c r="H10" s="20"/>
      <c r="I10" s="19"/>
    </row>
    <row r="11" spans="1:10" ht="10.5" customHeight="1" x14ac:dyDescent="0.15"/>
    <row r="12" spans="1:10" ht="12" customHeight="1" x14ac:dyDescent="0.15">
      <c r="A12" s="136" t="s">
        <v>230</v>
      </c>
      <c r="B12" s="136"/>
      <c r="C12" s="136"/>
      <c r="D12" s="136"/>
      <c r="E12" s="61" t="s">
        <v>228</v>
      </c>
    </row>
    <row r="13" spans="1:10" s="18" customFormat="1" ht="12" customHeight="1" x14ac:dyDescent="0.15">
      <c r="A13" s="136"/>
      <c r="B13" s="136"/>
      <c r="C13" s="136"/>
      <c r="D13" s="136"/>
      <c r="E13" s="61" t="s">
        <v>229</v>
      </c>
      <c r="G13" s="19" t="s">
        <v>38</v>
      </c>
      <c r="H13" s="20">
        <v>1</v>
      </c>
      <c r="I13" s="19" t="s">
        <v>37</v>
      </c>
      <c r="J13" s="14"/>
    </row>
    <row r="14" spans="1:10" s="18" customFormat="1" ht="7.5" customHeight="1" x14ac:dyDescent="0.15">
      <c r="E14" s="22"/>
      <c r="G14" s="23"/>
      <c r="H14" s="20"/>
      <c r="I14" s="23"/>
    </row>
    <row r="15" spans="1:10" s="18" customFormat="1" ht="15" customHeight="1" x14ac:dyDescent="0.15">
      <c r="A15" s="21" t="s">
        <v>120</v>
      </c>
      <c r="E15" s="22"/>
      <c r="G15" s="23"/>
      <c r="H15" s="20"/>
      <c r="I15" s="23"/>
    </row>
    <row r="16" spans="1:10" s="18" customFormat="1" ht="15" customHeight="1" x14ac:dyDescent="0.15">
      <c r="A16" s="32" t="s">
        <v>121</v>
      </c>
      <c r="E16" s="22"/>
      <c r="G16" s="23"/>
      <c r="H16" s="20"/>
      <c r="I16" s="23"/>
    </row>
    <row r="17" spans="1:19" s="18" customFormat="1" ht="15" customHeight="1" x14ac:dyDescent="0.15">
      <c r="B17" s="142" t="s">
        <v>102</v>
      </c>
      <c r="C17" s="142"/>
      <c r="D17" s="140" t="s">
        <v>103</v>
      </c>
      <c r="E17" s="140"/>
      <c r="G17" s="23"/>
      <c r="H17" s="20"/>
      <c r="I17" s="23"/>
    </row>
    <row r="18" spans="1:19" s="18" customFormat="1" ht="22.5" customHeight="1" x14ac:dyDescent="0.15">
      <c r="B18" s="141"/>
      <c r="C18" s="141"/>
      <c r="D18" s="141"/>
      <c r="E18" s="141"/>
      <c r="G18" s="19" t="s">
        <v>38</v>
      </c>
      <c r="H18" s="20">
        <v>2</v>
      </c>
      <c r="I18" s="19" t="s">
        <v>37</v>
      </c>
    </row>
    <row r="19" spans="1:19" s="18" customFormat="1" ht="15" customHeight="1" x14ac:dyDescent="0.15">
      <c r="B19" s="57" t="s">
        <v>227</v>
      </c>
      <c r="E19" s="22"/>
      <c r="G19" s="23"/>
      <c r="H19" s="20"/>
      <c r="I19" s="23"/>
    </row>
    <row r="20" spans="1:19" s="62" customFormat="1" ht="15.75" customHeight="1" x14ac:dyDescent="0.15">
      <c r="B20" s="57" t="s">
        <v>262</v>
      </c>
    </row>
    <row r="21" spans="1:19" s="18" customFormat="1" ht="18.75" customHeight="1" x14ac:dyDescent="0.15">
      <c r="A21" s="21" t="s">
        <v>122</v>
      </c>
      <c r="E21" s="22"/>
      <c r="G21" s="23"/>
      <c r="H21" s="20"/>
      <c r="I21" s="23"/>
    </row>
    <row r="22" spans="1:19" s="18" customFormat="1" ht="15" customHeight="1" x14ac:dyDescent="0.15">
      <c r="B22" s="102" t="s">
        <v>183</v>
      </c>
      <c r="C22" s="103"/>
      <c r="D22" s="104"/>
      <c r="E22" s="59" t="s">
        <v>226</v>
      </c>
      <c r="G22" s="23"/>
      <c r="H22" s="20"/>
      <c r="I22" s="23"/>
    </row>
    <row r="23" spans="1:19" s="18" customFormat="1" ht="22.5" customHeight="1" x14ac:dyDescent="0.15">
      <c r="B23" s="105"/>
      <c r="C23" s="106"/>
      <c r="D23" s="106"/>
      <c r="E23" s="54"/>
      <c r="G23" s="23"/>
      <c r="H23" s="20"/>
      <c r="I23" s="23"/>
    </row>
    <row r="24" spans="1:19" s="18" customFormat="1" ht="15" customHeight="1" x14ac:dyDescent="0.15">
      <c r="B24" s="102" t="s">
        <v>202</v>
      </c>
      <c r="C24" s="103"/>
      <c r="D24" s="104"/>
      <c r="E24" s="52" t="s">
        <v>206</v>
      </c>
      <c r="G24" s="23"/>
      <c r="H24" s="20"/>
      <c r="I24" s="23"/>
    </row>
    <row r="25" spans="1:19" s="18" customFormat="1" ht="22.5" customHeight="1" x14ac:dyDescent="0.15">
      <c r="B25" s="105"/>
      <c r="C25" s="106"/>
      <c r="D25" s="106"/>
      <c r="E25" s="54"/>
      <c r="G25" s="23"/>
      <c r="H25" s="20"/>
      <c r="I25" s="23"/>
    </row>
    <row r="26" spans="1:19" s="18" customFormat="1" ht="15" customHeight="1" x14ac:dyDescent="0.15">
      <c r="B26" s="117" t="e">
        <f>VLOOKUP(B18,選択肢!A:C,3,FALSE)</f>
        <v>#N/A</v>
      </c>
      <c r="C26" s="117"/>
      <c r="D26" s="117"/>
      <c r="E26" s="117"/>
      <c r="G26" s="23"/>
      <c r="H26" s="20"/>
      <c r="I26" s="23"/>
    </row>
    <row r="27" spans="1:19" s="18" customFormat="1" ht="22.5" customHeight="1" x14ac:dyDescent="0.15">
      <c r="B27" s="114"/>
      <c r="C27" s="115"/>
      <c r="D27" s="115"/>
      <c r="E27" s="116"/>
      <c r="G27" s="23"/>
      <c r="H27" s="20"/>
      <c r="I27" s="23"/>
    </row>
    <row r="28" spans="1:19" s="18" customFormat="1" ht="15" customHeight="1" x14ac:dyDescent="0.15">
      <c r="B28" s="157" t="e">
        <f>VLOOKUP(D18,選択肢!E:H,2,FALSE)</f>
        <v>#N/A</v>
      </c>
      <c r="C28" s="158"/>
      <c r="D28" s="158"/>
      <c r="E28" s="159"/>
      <c r="G28" s="23"/>
      <c r="H28" s="20"/>
      <c r="I28" s="23"/>
    </row>
    <row r="29" spans="1:19" s="18" customFormat="1" ht="15" customHeight="1" x14ac:dyDescent="0.15">
      <c r="B29" s="154" t="e">
        <f>VLOOKUP(D18,選択肢!E:H,3,FALSE)</f>
        <v>#N/A</v>
      </c>
      <c r="C29" s="155"/>
      <c r="D29" s="155"/>
      <c r="E29" s="156"/>
      <c r="G29" s="23"/>
      <c r="H29" s="20"/>
      <c r="I29" s="23"/>
    </row>
    <row r="30" spans="1:19" s="18" customFormat="1" ht="22.5" customHeight="1" x14ac:dyDescent="0.15">
      <c r="B30" s="143"/>
      <c r="C30" s="144"/>
      <c r="D30" s="144"/>
      <c r="E30" s="145"/>
      <c r="G30" s="19" t="s">
        <v>38</v>
      </c>
      <c r="H30" s="20">
        <v>3</v>
      </c>
      <c r="I30" s="19" t="s">
        <v>37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s="18" customFormat="1" ht="15" customHeight="1" x14ac:dyDescent="0.15">
      <c r="B31" s="25" t="s">
        <v>110</v>
      </c>
      <c r="C31" s="146" t="str">
        <f>"    "&amp;MID(B30,1,4)&amp;"    "&amp;MID(B30,5,4)&amp;" 　  "&amp;MID(B30,9,4)&amp;" 　  "&amp;MID(B30,13,4)&amp;" 　  "&amp;MID(B30,17,4)&amp;" 　  "&amp;MID(B30,21,4)&amp;" 　  "&amp;MID(B30,25,4)&amp;"    "&amp;MID(B30,29,4)&amp;"    "&amp;MID(B30,33,4)</f>
        <v xml:space="preserve">         　   　   　   　   　          </v>
      </c>
      <c r="D31" s="146"/>
      <c r="E31" s="147"/>
      <c r="G31" s="19" t="s">
        <v>38</v>
      </c>
      <c r="H31" s="20">
        <v>4</v>
      </c>
      <c r="I31" s="19" t="s">
        <v>37</v>
      </c>
    </row>
    <row r="32" spans="1:19" s="18" customFormat="1" ht="15" customHeight="1" x14ac:dyDescent="0.15">
      <c r="B32" s="118" t="s">
        <v>71</v>
      </c>
      <c r="C32" s="119"/>
      <c r="D32" s="119"/>
      <c r="E32" s="120"/>
      <c r="G32" s="23"/>
      <c r="H32" s="20"/>
      <c r="I32" s="23"/>
    </row>
    <row r="33" spans="1:13" s="18" customFormat="1" ht="22.5" customHeight="1" x14ac:dyDescent="0.15">
      <c r="B33" s="114"/>
      <c r="C33" s="115"/>
      <c r="D33" s="115"/>
      <c r="E33" s="116"/>
      <c r="G33" s="23"/>
      <c r="H33" s="20"/>
      <c r="I33" s="23"/>
    </row>
    <row r="34" spans="1:13" s="18" customFormat="1" ht="7.5" customHeight="1" x14ac:dyDescent="0.15">
      <c r="A34" s="26"/>
      <c r="B34" s="148"/>
      <c r="C34" s="148"/>
      <c r="D34" s="148"/>
      <c r="E34" s="148"/>
      <c r="G34" s="23"/>
      <c r="H34" s="20"/>
      <c r="I34" s="23"/>
    </row>
    <row r="35" spans="1:13" s="21" customFormat="1" ht="18.75" customHeight="1" x14ac:dyDescent="0.15">
      <c r="A35" s="27" t="s">
        <v>200</v>
      </c>
      <c r="B35" s="27"/>
      <c r="C35" s="27"/>
      <c r="D35" s="27"/>
      <c r="E35" s="27"/>
      <c r="G35" s="23"/>
      <c r="H35" s="20"/>
      <c r="I35" s="23"/>
    </row>
    <row r="36" spans="1:13" s="18" customFormat="1" ht="15" customHeight="1" x14ac:dyDescent="0.15">
      <c r="B36" s="111" t="s">
        <v>105</v>
      </c>
      <c r="C36" s="112"/>
      <c r="D36" s="112"/>
      <c r="E36" s="113"/>
      <c r="G36" s="23"/>
      <c r="H36" s="20"/>
      <c r="I36" s="23"/>
    </row>
    <row r="37" spans="1:13" ht="22.5" customHeight="1" x14ac:dyDescent="0.15">
      <c r="B37" s="149"/>
      <c r="C37" s="150"/>
      <c r="D37" s="150"/>
      <c r="E37" s="151"/>
      <c r="G37" s="19"/>
      <c r="H37" s="20"/>
      <c r="I37" s="19"/>
    </row>
    <row r="38" spans="1:13" ht="15" customHeight="1" x14ac:dyDescent="0.15">
      <c r="B38" s="142" t="s">
        <v>104</v>
      </c>
      <c r="C38" s="142"/>
      <c r="D38" s="152" t="e">
        <f>IF(B18="INR（インド・ルピー）","IFSC(Indian Financial System Code)* ［11桁］",(VLOOKUP(D18,選択肢!E:H,4,FALSE)))</f>
        <v>#N/A</v>
      </c>
      <c r="E38" s="153"/>
      <c r="F38" s="28"/>
      <c r="G38" s="23"/>
      <c r="H38" s="23"/>
      <c r="I38" s="23"/>
      <c r="J38" s="18"/>
      <c r="K38" s="18"/>
      <c r="L38" s="18"/>
      <c r="M38" s="18"/>
    </row>
    <row r="39" spans="1:13" ht="22.5" customHeight="1" x14ac:dyDescent="0.15">
      <c r="B39" s="125"/>
      <c r="C39" s="126"/>
      <c r="D39" s="127"/>
      <c r="E39" s="128"/>
      <c r="F39" s="28"/>
      <c r="G39" s="19" t="s">
        <v>38</v>
      </c>
      <c r="H39" s="20">
        <v>5</v>
      </c>
      <c r="I39" s="19" t="s">
        <v>37</v>
      </c>
      <c r="J39" s="18"/>
      <c r="K39" s="18"/>
      <c r="L39" s="18"/>
      <c r="M39" s="18"/>
    </row>
    <row r="40" spans="1:13" ht="15" customHeight="1" x14ac:dyDescent="0.15">
      <c r="B40" s="25" t="s">
        <v>110</v>
      </c>
      <c r="C40" s="29" t="str">
        <f>"    "&amp;MID(B39,1,4)&amp;"    "&amp;MID(B39,5,4)&amp;" 　  "&amp;MID(B39,9,4)&amp;""</f>
        <v xml:space="preserve">         　  </v>
      </c>
      <c r="D40" s="25" t="s">
        <v>110</v>
      </c>
      <c r="E40" s="29" t="str">
        <f>"    "&amp;MID(D39,1,4)&amp;"    "&amp;MID(D39,5,4)&amp;" 　  "&amp;MID(D39,9,4)&amp;""</f>
        <v xml:space="preserve">         　  </v>
      </c>
      <c r="F40" s="28"/>
      <c r="G40" s="19"/>
      <c r="H40" s="20"/>
      <c r="I40" s="19"/>
      <c r="J40" s="18"/>
      <c r="K40" s="18"/>
      <c r="L40" s="18"/>
      <c r="M40" s="18"/>
    </row>
    <row r="41" spans="1:13" s="18" customFormat="1" ht="15" customHeight="1" x14ac:dyDescent="0.15">
      <c r="B41" s="137" t="e">
        <f>VLOOKUP(D18,選択肢!E:I,5,FALSE)</f>
        <v>#N/A</v>
      </c>
      <c r="C41" s="138"/>
      <c r="D41" s="138"/>
      <c r="E41" s="139"/>
      <c r="F41" s="28"/>
      <c r="G41" s="23"/>
      <c r="H41" s="23"/>
      <c r="I41" s="23"/>
    </row>
    <row r="42" spans="1:13" ht="22.5" customHeight="1" x14ac:dyDescent="0.15">
      <c r="B42" s="129"/>
      <c r="C42" s="129"/>
      <c r="D42" s="129"/>
      <c r="E42" s="129"/>
      <c r="F42" s="28"/>
      <c r="G42" s="19"/>
      <c r="H42" s="20"/>
      <c r="I42" s="19"/>
      <c r="J42" s="18"/>
      <c r="K42" s="18"/>
      <c r="L42" s="18"/>
      <c r="M42" s="18"/>
    </row>
    <row r="43" spans="1:13" s="18" customFormat="1" ht="15" customHeight="1" x14ac:dyDescent="0.15">
      <c r="B43" s="130" t="s">
        <v>205</v>
      </c>
      <c r="C43" s="131"/>
      <c r="D43" s="131"/>
      <c r="E43" s="53" t="s">
        <v>204</v>
      </c>
      <c r="G43" s="23"/>
      <c r="H43" s="20"/>
      <c r="I43" s="23"/>
    </row>
    <row r="44" spans="1:13" s="18" customFormat="1" ht="22.5" customHeight="1" x14ac:dyDescent="0.15">
      <c r="B44" s="105"/>
      <c r="C44" s="106"/>
      <c r="D44" s="106"/>
      <c r="E44" s="51"/>
      <c r="G44" s="19"/>
      <c r="H44" s="20"/>
      <c r="I44" s="19"/>
    </row>
    <row r="45" spans="1:13" s="18" customFormat="1" ht="15" customHeight="1" x14ac:dyDescent="0.15">
      <c r="B45" s="118" t="s">
        <v>72</v>
      </c>
      <c r="C45" s="119"/>
      <c r="D45" s="119"/>
      <c r="E45" s="120"/>
      <c r="G45" s="23"/>
      <c r="H45" s="20"/>
      <c r="I45" s="23"/>
    </row>
    <row r="46" spans="1:13" s="18" customFormat="1" ht="9.75" customHeight="1" x14ac:dyDescent="0.15">
      <c r="B46" s="123" t="s">
        <v>201</v>
      </c>
      <c r="C46" s="124"/>
      <c r="D46" s="121"/>
      <c r="E46" s="122"/>
      <c r="G46" s="23"/>
      <c r="H46" s="20"/>
      <c r="I46" s="23"/>
    </row>
    <row r="47" spans="1:13" s="18" customFormat="1" ht="9.75" customHeight="1" x14ac:dyDescent="0.15">
      <c r="B47" s="109" t="s">
        <v>90</v>
      </c>
      <c r="C47" s="110"/>
      <c r="D47" s="107"/>
      <c r="E47" s="108"/>
      <c r="G47" s="23"/>
      <c r="H47" s="20"/>
      <c r="I47" s="23"/>
    </row>
    <row r="48" spans="1:13" s="18" customFormat="1" ht="7.5" customHeight="1" x14ac:dyDescent="0.15">
      <c r="A48" s="26"/>
      <c r="B48" s="26"/>
      <c r="C48" s="26"/>
      <c r="D48" s="26"/>
      <c r="E48" s="26"/>
      <c r="G48" s="23"/>
      <c r="H48" s="20"/>
      <c r="I48" s="23"/>
    </row>
    <row r="49" spans="1:25" s="18" customFormat="1" ht="15" customHeight="1" x14ac:dyDescent="0.15">
      <c r="A49" s="27" t="s">
        <v>213</v>
      </c>
      <c r="B49" s="30"/>
      <c r="C49" s="31"/>
      <c r="D49" s="31"/>
      <c r="E49" s="31"/>
      <c r="G49" s="19" t="s">
        <v>38</v>
      </c>
      <c r="H49" s="20">
        <v>6</v>
      </c>
      <c r="I49" s="19" t="s">
        <v>37</v>
      </c>
    </row>
    <row r="50" spans="1:25" s="18" customFormat="1" ht="9.75" customHeight="1" x14ac:dyDescent="0.15">
      <c r="B50" s="98" t="s">
        <v>49</v>
      </c>
      <c r="C50" s="99"/>
      <c r="D50" s="100"/>
      <c r="E50" s="101"/>
      <c r="G50" s="19"/>
      <c r="H50" s="20"/>
      <c r="I50" s="19"/>
    </row>
    <row r="51" spans="1:25" s="18" customFormat="1" ht="9.75" customHeight="1" x14ac:dyDescent="0.15">
      <c r="B51" s="94" t="s">
        <v>48</v>
      </c>
      <c r="C51" s="95"/>
      <c r="D51" s="96"/>
      <c r="E51" s="97"/>
      <c r="G51" s="23"/>
      <c r="H51" s="20"/>
      <c r="I51" s="23"/>
    </row>
    <row r="52" spans="1:25" s="18" customFormat="1" ht="9.75" customHeight="1" x14ac:dyDescent="0.15">
      <c r="B52" s="94" t="s">
        <v>51</v>
      </c>
      <c r="C52" s="95"/>
      <c r="D52" s="96"/>
      <c r="E52" s="97"/>
      <c r="G52" s="23"/>
      <c r="H52" s="20"/>
      <c r="I52" s="23"/>
    </row>
    <row r="53" spans="1:25" ht="9.75" customHeight="1" x14ac:dyDescent="0.15">
      <c r="B53" s="94" t="s">
        <v>50</v>
      </c>
      <c r="C53" s="95"/>
      <c r="D53" s="96"/>
      <c r="E53" s="97"/>
    </row>
    <row r="54" spans="1:25" s="18" customFormat="1" ht="9.75" customHeight="1" x14ac:dyDescent="0.15">
      <c r="B54" s="92" t="s">
        <v>52</v>
      </c>
      <c r="C54" s="93"/>
      <c r="D54" s="93"/>
      <c r="E54" s="55"/>
      <c r="G54" s="23"/>
      <c r="H54" s="20"/>
      <c r="I54" s="23"/>
    </row>
    <row r="55" spans="1:25" s="18" customFormat="1" ht="7.5" customHeight="1" x14ac:dyDescent="0.15">
      <c r="B55" s="32"/>
      <c r="C55" s="14"/>
      <c r="D55" s="14"/>
      <c r="E55" s="14"/>
      <c r="G55" s="23"/>
      <c r="H55" s="20"/>
      <c r="I55" s="23"/>
    </row>
    <row r="56" spans="1:25" ht="15" customHeight="1" x14ac:dyDescent="0.15">
      <c r="A56" s="22" t="s">
        <v>167</v>
      </c>
      <c r="C56" s="17"/>
      <c r="D56" s="90" t="str">
        <f>IF(D18=選択肢!E9,"支払銀行でUSD3.00の手数料が差し引かれます↓","")</f>
        <v/>
      </c>
      <c r="E56" s="90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5" customHeight="1" x14ac:dyDescent="0.15">
      <c r="A57" s="22"/>
      <c r="B57" s="33" t="s">
        <v>76</v>
      </c>
      <c r="C57" s="76" t="e">
        <f>VLOOKUP(B18,選択肢!A:B,2,FALSE)</f>
        <v>#N/A</v>
      </c>
      <c r="D57" s="34" t="s">
        <v>91</v>
      </c>
      <c r="E57" s="86"/>
      <c r="G57" s="19"/>
      <c r="H57" s="20"/>
      <c r="I57" s="1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5" customHeight="1" x14ac:dyDescent="0.15">
      <c r="B58" s="33" t="s">
        <v>63</v>
      </c>
      <c r="C58" s="78" t="s">
        <v>88</v>
      </c>
      <c r="D58" s="33" t="s">
        <v>64</v>
      </c>
      <c r="E58" s="79" t="s">
        <v>39</v>
      </c>
      <c r="G58" s="19"/>
      <c r="H58" s="20"/>
      <c r="I58" s="1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5" customHeight="1" x14ac:dyDescent="0.15">
      <c r="B59" s="33" t="s">
        <v>261</v>
      </c>
      <c r="C59" s="87"/>
      <c r="D59" s="88"/>
      <c r="E59" s="89"/>
      <c r="G59" s="19"/>
      <c r="H59" s="20"/>
      <c r="I59" s="1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7.5" customHeight="1" x14ac:dyDescent="0.15">
      <c r="B60" s="35"/>
      <c r="C60" s="35"/>
      <c r="D60" s="35"/>
      <c r="E60" s="3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18" customFormat="1" ht="15" customHeight="1" x14ac:dyDescent="0.15">
      <c r="A61" s="22" t="s">
        <v>260</v>
      </c>
      <c r="B61" s="36"/>
      <c r="C61" s="37"/>
      <c r="D61" s="36"/>
      <c r="E61" s="35"/>
      <c r="F61" s="14"/>
      <c r="G61" s="15"/>
      <c r="H61" s="16"/>
      <c r="I61" s="15"/>
      <c r="J61" s="14"/>
    </row>
    <row r="62" spans="1:25" s="18" customFormat="1" ht="15" customHeight="1" thickBot="1" x14ac:dyDescent="0.2">
      <c r="B62" s="38" t="s">
        <v>95</v>
      </c>
      <c r="C62" s="43"/>
      <c r="D62" s="38" t="s">
        <v>97</v>
      </c>
      <c r="E62" s="44" t="s">
        <v>252</v>
      </c>
      <c r="G62" s="15"/>
      <c r="H62" s="20"/>
      <c r="I62" s="15"/>
      <c r="J62" s="14"/>
    </row>
    <row r="63" spans="1:25" s="18" customFormat="1" ht="22.5" customHeight="1" thickTop="1" thickBot="1" x14ac:dyDescent="0.2">
      <c r="B63" s="39" t="s">
        <v>96</v>
      </c>
      <c r="C63" s="73" t="e">
        <f>IF(C57="円貨相当額の送金",TEXT(E57,"00,000")&amp;"",B18&amp;"")</f>
        <v>#N/A</v>
      </c>
      <c r="D63" s="73" t="e">
        <f>IF(C57="円貨相当額の送金","円相当の"&amp;"",E57&amp;"")</f>
        <v>#N/A</v>
      </c>
      <c r="E63" s="40" t="e">
        <f>IF(C57="円貨相当額の送金",B18&amp;"","")</f>
        <v>#N/A</v>
      </c>
      <c r="G63" s="15"/>
      <c r="H63" s="20"/>
      <c r="I63" s="15"/>
      <c r="J63" s="14"/>
    </row>
    <row r="64" spans="1:25" ht="21.75" customHeight="1" thickTop="1" x14ac:dyDescent="0.15">
      <c r="A64" s="18"/>
      <c r="E64" s="56" t="s">
        <v>257</v>
      </c>
    </row>
    <row r="65" spans="2:18" s="18" customFormat="1" ht="18.75" customHeight="1" x14ac:dyDescent="0.15">
      <c r="B65" s="32"/>
      <c r="C65" s="14"/>
      <c r="D65" s="14"/>
      <c r="E65" s="14"/>
      <c r="G65" s="23"/>
      <c r="H65" s="20"/>
      <c r="I65" s="23"/>
      <c r="K65" s="14"/>
      <c r="L65" s="14"/>
      <c r="M65" s="14"/>
      <c r="N65" s="14"/>
      <c r="O65" s="14"/>
      <c r="P65" s="14"/>
      <c r="Q65" s="14"/>
      <c r="R65" s="14"/>
    </row>
    <row r="66" spans="2:18" ht="15" customHeight="1" x14ac:dyDescent="0.15"/>
    <row r="67" spans="2:18" ht="15" customHeight="1" x14ac:dyDescent="0.15"/>
  </sheetData>
  <sheetProtection sheet="1" selectLockedCells="1"/>
  <mergeCells count="47">
    <mergeCell ref="D9:E9"/>
    <mergeCell ref="D10:E10"/>
    <mergeCell ref="A12:D13"/>
    <mergeCell ref="B41:E41"/>
    <mergeCell ref="D17:E17"/>
    <mergeCell ref="D18:E18"/>
    <mergeCell ref="B17:C17"/>
    <mergeCell ref="B30:E30"/>
    <mergeCell ref="C31:E31"/>
    <mergeCell ref="B34:E34"/>
    <mergeCell ref="B37:E37"/>
    <mergeCell ref="B38:C38"/>
    <mergeCell ref="D38:E38"/>
    <mergeCell ref="B18:C18"/>
    <mergeCell ref="B29:E29"/>
    <mergeCell ref="B28:E28"/>
    <mergeCell ref="B26:E26"/>
    <mergeCell ref="B32:E32"/>
    <mergeCell ref="D46:E46"/>
    <mergeCell ref="B46:C46"/>
    <mergeCell ref="B39:C39"/>
    <mergeCell ref="D39:E39"/>
    <mergeCell ref="B45:E45"/>
    <mergeCell ref="B42:E42"/>
    <mergeCell ref="B44:D44"/>
    <mergeCell ref="B43:D43"/>
    <mergeCell ref="D47:E47"/>
    <mergeCell ref="B47:C47"/>
    <mergeCell ref="B36:E36"/>
    <mergeCell ref="B33:E33"/>
    <mergeCell ref="B27:E27"/>
    <mergeCell ref="C59:E59"/>
    <mergeCell ref="D56:E56"/>
    <mergeCell ref="A2:E2"/>
    <mergeCell ref="B54:D54"/>
    <mergeCell ref="B53:C53"/>
    <mergeCell ref="D53:E53"/>
    <mergeCell ref="B50:C50"/>
    <mergeCell ref="D50:E50"/>
    <mergeCell ref="B51:C51"/>
    <mergeCell ref="D51:E51"/>
    <mergeCell ref="B52:C52"/>
    <mergeCell ref="D52:E52"/>
    <mergeCell ref="B24:D24"/>
    <mergeCell ref="B25:D25"/>
    <mergeCell ref="B23:D23"/>
    <mergeCell ref="B22:D22"/>
  </mergeCells>
  <phoneticPr fontId="1"/>
  <conditionalFormatting sqref="D46:E46">
    <cfRule type="notContainsBlanks" dxfId="19" priority="5">
      <formula>LEN(TRIM(D46))&gt;0</formula>
    </cfRule>
    <cfRule type="expression" priority="7">
      <formula>$D$46=""</formula>
    </cfRule>
  </conditionalFormatting>
  <conditionalFormatting sqref="D47:E47 D50:E53 E54 B33:E33">
    <cfRule type="notContainsBlanks" dxfId="18" priority="4">
      <formula>LEN(TRIM(B33))&gt;0</formula>
    </cfRule>
  </conditionalFormatting>
  <conditionalFormatting sqref="C59:E59">
    <cfRule type="cellIs" dxfId="17" priority="1" operator="notEqual">
      <formula>""</formula>
    </cfRule>
  </conditionalFormatting>
  <dataValidations count="1">
    <dataValidation type="list" allowBlank="1" showInputMessage="1" showErrorMessage="1" sqref="C61" xr:uid="{00000000-0002-0000-0000-000000000000}">
      <formula1>$D$14:$D$21</formula1>
    </dataValidation>
  </dataValidations>
  <pageMargins left="0.7" right="0.7" top="0.75" bottom="0.75" header="0.3" footer="0.3"/>
  <pageSetup paperSize="9" scale="83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41DDEF2A-22F7-4A53-AB68-6EAD9330020C}">
            <xm:f>E26=選択肢!G24</xm:f>
            <x14:dxf>
              <fill>
                <patternFill>
                  <bgColor rgb="FFFFFF00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3" operator="containsText" id="{4E29996A-302B-4FD7-9C7F-4BC6AFFDB232}">
            <xm:f>NOT(ISERROR(SEARCH(選択肢!$H$14,D38)))</xm:f>
            <xm:f>選択肢!$H$14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24" id="{41DDEF2A-22F7-4A53-AB68-6EAD9330020C}">
            <xm:f>B26=選択肢!C17</xm:f>
            <x14:dxf>
              <fill>
                <patternFill>
                  <bgColor rgb="FFFFFF0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33" id="{41DDEF2A-22F7-4A53-AB68-6EAD9330020C}">
            <xm:f>C26=選択肢!E11</xm:f>
            <x14:dxf>
              <fill>
                <patternFill>
                  <bgColor rgb="FFFFFF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60" id="{41DDEF2A-22F7-4A53-AB68-6EAD9330020C}">
            <xm:f>D26=選択肢!H11</xm:f>
            <x14:dxf>
              <fill>
                <patternFill>
                  <bgColor rgb="FFFFFF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67" id="{FF03AF1E-F67D-423E-A867-02E52185D37A}">
            <xm:f>$B$41=選択肢!#REF!</xm:f>
            <x14:dxf>
              <fill>
                <patternFill>
                  <bgColor rgb="FFFFFF00"/>
                </patternFill>
              </fill>
            </x14:dxf>
          </x14:cfRule>
          <x14:cfRule type="expression" priority="68" id="{3B7BF57F-11A3-4E2D-B31C-6E2F8826C3EE}">
            <xm:f>選択肢!#REF!</xm:f>
            <x14:dxf>
              <fill>
                <patternFill>
                  <bgColor rgb="FFFFFF00"/>
                </patternFill>
              </fill>
            </x14:dxf>
          </x14:cfRule>
          <xm:sqref>B41:E41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選択肢!$N$4:$N$8</xm:f>
          </x14:formula1>
          <xm:sqref>E62</xm:sqref>
        </x14:dataValidation>
        <x14:dataValidation type="list" allowBlank="1" showInputMessage="1" showErrorMessage="1" xr:uid="{00000000-0002-0000-0000-000005000000}">
          <x14:formula1>
            <xm:f>選択肢!$L$4:$L$22</xm:f>
          </x14:formula1>
          <xm:sqref>E58</xm:sqref>
        </x14:dataValidation>
        <x14:dataValidation type="list" allowBlank="1" showInputMessage="1" showErrorMessage="1" xr:uid="{00000000-0002-0000-0000-000007000000}">
          <x14:formula1>
            <xm:f>選択肢!$K$4:$K$28</xm:f>
          </x14:formula1>
          <xm:sqref>C58</xm:sqref>
        </x14:dataValidation>
        <x14:dataValidation type="list" allowBlank="1" showInputMessage="1" showErrorMessage="1" xr:uid="{00000000-0002-0000-0000-000004000000}">
          <x14:formula1>
            <xm:f>選択肢!$A$4:$A$33</xm:f>
          </x14:formula1>
          <xm:sqref>B18:C18</xm:sqref>
        </x14:dataValidation>
        <x14:dataValidation type="list" allowBlank="1" showInputMessage="1" showErrorMessage="1" xr:uid="{00000000-0002-0000-0000-000006000000}">
          <x14:formula1>
            <xm:f>選択肢!$E$4:$E$14</xm:f>
          </x14:formula1>
          <xm:sqref>D18:E18</xm:sqref>
        </x14:dataValidation>
        <x14:dataValidation type="list" allowBlank="1" showInputMessage="1" showErrorMessage="1" xr:uid="{D9AC93B2-FB69-43D2-99EB-2AE3BF57B9F6}">
          <x14:formula1>
            <xm:f>選択肢!$O$4:$O$16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F40D-3790-487F-8C6D-5B8C5CF34AB1}">
  <sheetPr>
    <pageSetUpPr fitToPage="1"/>
  </sheetPr>
  <dimension ref="A1:Y67"/>
  <sheetViews>
    <sheetView showGridLines="0" zoomScaleNormal="100" zoomScaleSheetLayoutView="100" workbookViewId="0">
      <selection activeCell="F6" sqref="F6"/>
    </sheetView>
  </sheetViews>
  <sheetFormatPr defaultColWidth="9" defaultRowHeight="24" x14ac:dyDescent="0.15"/>
  <cols>
    <col min="1" max="1" width="4.375" style="14" customWidth="1"/>
    <col min="2" max="2" width="16.375" style="14" customWidth="1"/>
    <col min="3" max="3" width="30" style="14" customWidth="1"/>
    <col min="4" max="4" width="16.375" style="14" customWidth="1"/>
    <col min="5" max="5" width="30" style="14" customWidth="1"/>
    <col min="6" max="6" width="2.375" style="14" customWidth="1"/>
    <col min="7" max="7" width="11.375" style="15" customWidth="1"/>
    <col min="8" max="8" width="3.25" style="16" customWidth="1"/>
    <col min="9" max="9" width="5.375" style="15" customWidth="1"/>
    <col min="10" max="10" width="7.625" style="14" customWidth="1"/>
    <col min="11" max="11" width="4.875" style="14" customWidth="1"/>
    <col min="12" max="12" width="22.375" style="14" customWidth="1"/>
    <col min="13" max="14" width="12.625" style="14" customWidth="1"/>
    <col min="15" max="15" width="5.375" style="14" customWidth="1"/>
    <col min="16" max="17" width="9" style="14"/>
    <col min="18" max="18" width="17.125" style="14" customWidth="1"/>
    <col min="19" max="16384" width="9" style="14"/>
  </cols>
  <sheetData>
    <row r="1" spans="1:10" ht="9" customHeight="1" x14ac:dyDescent="0.15">
      <c r="B1" s="71"/>
      <c r="E1" s="84" t="s">
        <v>235</v>
      </c>
    </row>
    <row r="2" spans="1:10" ht="20.25" customHeight="1" x14ac:dyDescent="0.15">
      <c r="A2" s="91" t="s">
        <v>254</v>
      </c>
      <c r="B2" s="91"/>
      <c r="C2" s="91"/>
      <c r="D2" s="91"/>
      <c r="E2" s="91"/>
    </row>
    <row r="3" spans="1:10" s="18" customFormat="1" ht="7.5" customHeight="1" x14ac:dyDescent="0.15">
      <c r="E3" s="22"/>
      <c r="G3" s="23"/>
      <c r="H3" s="20"/>
      <c r="I3" s="23"/>
    </row>
    <row r="4" spans="1:10" s="65" customFormat="1" ht="11.25" customHeight="1" x14ac:dyDescent="0.15">
      <c r="B4" s="82" t="s">
        <v>255</v>
      </c>
      <c r="C4" s="83"/>
      <c r="E4" s="85" t="s">
        <v>259</v>
      </c>
    </row>
    <row r="5" spans="1:10" s="65" customFormat="1" ht="11.25" customHeight="1" x14ac:dyDescent="0.15">
      <c r="B5" s="83" t="s">
        <v>256</v>
      </c>
      <c r="C5" s="83"/>
      <c r="E5" s="85" t="s">
        <v>258</v>
      </c>
    </row>
    <row r="6" spans="1:10" s="65" customFormat="1" ht="7.5" customHeight="1" x14ac:dyDescent="0.15">
      <c r="A6" s="64"/>
      <c r="F6" s="66"/>
      <c r="G6" s="66"/>
      <c r="H6" s="66"/>
      <c r="I6" s="66"/>
      <c r="J6" s="66"/>
    </row>
    <row r="7" spans="1:10" ht="24" customHeight="1" x14ac:dyDescent="0.15">
      <c r="A7" s="58" t="s">
        <v>220</v>
      </c>
      <c r="B7" s="63"/>
      <c r="E7" s="47" t="s">
        <v>219</v>
      </c>
    </row>
    <row r="8" spans="1:10" s="18" customFormat="1" ht="7.5" customHeight="1" x14ac:dyDescent="0.15">
      <c r="E8" s="22"/>
      <c r="G8" s="23"/>
      <c r="H8" s="20"/>
      <c r="I8" s="23"/>
    </row>
    <row r="9" spans="1:10" s="18" customFormat="1" ht="15" customHeight="1" x14ac:dyDescent="0.15">
      <c r="B9" s="60" t="s">
        <v>237</v>
      </c>
      <c r="C9" s="60" t="s">
        <v>236</v>
      </c>
      <c r="D9" s="132" t="s">
        <v>231</v>
      </c>
      <c r="E9" s="133"/>
      <c r="G9" s="23"/>
      <c r="H9" s="20"/>
      <c r="I9" s="23"/>
    </row>
    <row r="10" spans="1:10" s="18" customFormat="1" ht="22.5" customHeight="1" x14ac:dyDescent="0.15">
      <c r="B10" s="70">
        <v>123456</v>
      </c>
      <c r="C10" s="69" t="s">
        <v>222</v>
      </c>
      <c r="D10" s="186" t="s">
        <v>232</v>
      </c>
      <c r="E10" s="187"/>
      <c r="G10" s="19"/>
      <c r="H10" s="20"/>
      <c r="I10" s="19"/>
    </row>
    <row r="11" spans="1:10" ht="9.75" customHeight="1" x14ac:dyDescent="0.15"/>
    <row r="12" spans="1:10" ht="12" customHeight="1" x14ac:dyDescent="0.15">
      <c r="A12" s="136" t="s">
        <v>230</v>
      </c>
      <c r="B12" s="136"/>
      <c r="C12" s="136"/>
      <c r="D12" s="136"/>
      <c r="E12" s="61" t="s">
        <v>228</v>
      </c>
    </row>
    <row r="13" spans="1:10" s="18" customFormat="1" ht="12" customHeight="1" x14ac:dyDescent="0.15">
      <c r="A13" s="136"/>
      <c r="B13" s="136"/>
      <c r="C13" s="136"/>
      <c r="D13" s="136"/>
      <c r="E13" s="61" t="s">
        <v>229</v>
      </c>
      <c r="G13" s="19" t="s">
        <v>38</v>
      </c>
      <c r="H13" s="20">
        <v>1</v>
      </c>
      <c r="I13" s="19" t="s">
        <v>37</v>
      </c>
      <c r="J13" s="14"/>
    </row>
    <row r="14" spans="1:10" s="18" customFormat="1" ht="7.5" customHeight="1" x14ac:dyDescent="0.15">
      <c r="E14" s="22"/>
      <c r="G14" s="23"/>
      <c r="H14" s="20"/>
      <c r="I14" s="23"/>
    </row>
    <row r="15" spans="1:10" s="18" customFormat="1" ht="15" customHeight="1" x14ac:dyDescent="0.15">
      <c r="A15" s="21" t="s">
        <v>120</v>
      </c>
      <c r="E15" s="22"/>
      <c r="G15" s="23"/>
      <c r="H15" s="20"/>
      <c r="I15" s="23"/>
    </row>
    <row r="16" spans="1:10" s="18" customFormat="1" ht="15" customHeight="1" x14ac:dyDescent="0.15">
      <c r="A16" s="32" t="s">
        <v>121</v>
      </c>
      <c r="E16" s="22"/>
      <c r="G16" s="23"/>
      <c r="H16" s="20"/>
      <c r="I16" s="23"/>
    </row>
    <row r="17" spans="1:19" s="18" customFormat="1" ht="15" customHeight="1" x14ac:dyDescent="0.15">
      <c r="B17" s="142" t="s">
        <v>102</v>
      </c>
      <c r="C17" s="142"/>
      <c r="D17" s="140" t="s">
        <v>103</v>
      </c>
      <c r="E17" s="140"/>
      <c r="G17" s="23"/>
      <c r="H17" s="20"/>
      <c r="I17" s="23"/>
    </row>
    <row r="18" spans="1:19" s="18" customFormat="1" ht="22.5" customHeight="1" x14ac:dyDescent="0.15">
      <c r="B18" s="185" t="s">
        <v>61</v>
      </c>
      <c r="C18" s="185"/>
      <c r="D18" s="185" t="s">
        <v>54</v>
      </c>
      <c r="E18" s="185"/>
      <c r="G18" s="19" t="s">
        <v>38</v>
      </c>
      <c r="H18" s="20">
        <v>2</v>
      </c>
      <c r="I18" s="19" t="s">
        <v>37</v>
      </c>
    </row>
    <row r="19" spans="1:19" s="18" customFormat="1" ht="15" customHeight="1" x14ac:dyDescent="0.15">
      <c r="B19" s="57" t="s">
        <v>227</v>
      </c>
      <c r="E19" s="22"/>
      <c r="G19" s="23"/>
      <c r="H19" s="20"/>
      <c r="I19" s="23"/>
    </row>
    <row r="20" spans="1:19" s="74" customFormat="1" ht="15.75" customHeight="1" x14ac:dyDescent="0.15">
      <c r="B20" s="57" t="s">
        <v>262</v>
      </c>
    </row>
    <row r="21" spans="1:19" s="18" customFormat="1" ht="18.75" customHeight="1" x14ac:dyDescent="0.15">
      <c r="A21" s="21" t="s">
        <v>122</v>
      </c>
      <c r="E21" s="22"/>
      <c r="G21" s="23"/>
      <c r="H21" s="20"/>
      <c r="I21" s="23"/>
    </row>
    <row r="22" spans="1:19" s="18" customFormat="1" ht="15" customHeight="1" x14ac:dyDescent="0.15">
      <c r="B22" s="102" t="s">
        <v>183</v>
      </c>
      <c r="C22" s="103"/>
      <c r="D22" s="104"/>
      <c r="E22" s="59" t="s">
        <v>226</v>
      </c>
      <c r="G22" s="23"/>
      <c r="H22" s="20"/>
      <c r="I22" s="23"/>
    </row>
    <row r="23" spans="1:19" s="18" customFormat="1" ht="22.5" customHeight="1" x14ac:dyDescent="0.15">
      <c r="B23" s="175" t="s">
        <v>146</v>
      </c>
      <c r="C23" s="176"/>
      <c r="D23" s="176"/>
      <c r="E23" s="70" t="s">
        <v>233</v>
      </c>
      <c r="G23" s="23"/>
      <c r="H23" s="20"/>
      <c r="I23" s="23"/>
    </row>
    <row r="24" spans="1:19" s="18" customFormat="1" ht="15" customHeight="1" x14ac:dyDescent="0.15">
      <c r="B24" s="102" t="s">
        <v>202</v>
      </c>
      <c r="C24" s="103"/>
      <c r="D24" s="104"/>
      <c r="E24" s="52" t="s">
        <v>206</v>
      </c>
      <c r="G24" s="23"/>
      <c r="H24" s="20"/>
      <c r="I24" s="23"/>
    </row>
    <row r="25" spans="1:19" s="18" customFormat="1" ht="22.5" customHeight="1" x14ac:dyDescent="0.15">
      <c r="B25" s="175" t="s">
        <v>251</v>
      </c>
      <c r="C25" s="176"/>
      <c r="D25" s="176"/>
      <c r="E25" s="69" t="s">
        <v>203</v>
      </c>
      <c r="G25" s="23"/>
      <c r="H25" s="20"/>
      <c r="I25" s="23"/>
    </row>
    <row r="26" spans="1:19" s="18" customFormat="1" ht="15" customHeight="1" x14ac:dyDescent="0.15">
      <c r="B26" s="117" t="str">
        <f>VLOOKUP(B18,選択肢!A:C,3,FALSE)</f>
        <v>Skip this field　　入力不要</v>
      </c>
      <c r="C26" s="117"/>
      <c r="D26" s="117"/>
      <c r="E26" s="117"/>
      <c r="G26" s="23"/>
      <c r="H26" s="20"/>
      <c r="I26" s="23"/>
    </row>
    <row r="27" spans="1:19" s="18" customFormat="1" ht="22.5" customHeight="1" x14ac:dyDescent="0.15">
      <c r="B27" s="162"/>
      <c r="C27" s="163"/>
      <c r="D27" s="163"/>
      <c r="E27" s="164"/>
      <c r="G27" s="23"/>
      <c r="H27" s="20"/>
      <c r="I27" s="23"/>
    </row>
    <row r="28" spans="1:19" s="18" customFormat="1" ht="15" customHeight="1" x14ac:dyDescent="0.15">
      <c r="B28" s="157" t="str">
        <f>VLOOKUP(D18,選択肢!E:H,2,FALSE)</f>
        <v xml:space="preserve">Beneficiary A/C Number* </v>
      </c>
      <c r="C28" s="158"/>
      <c r="D28" s="158"/>
      <c r="E28" s="159"/>
      <c r="G28" s="23"/>
      <c r="H28" s="20"/>
      <c r="I28" s="23"/>
    </row>
    <row r="29" spans="1:19" s="18" customFormat="1" ht="15" customHeight="1" x14ac:dyDescent="0.15">
      <c r="B29" s="154" t="str">
        <f>VLOOKUP(D18,選択肢!E:H,3,FALSE)</f>
        <v>口座番号*</v>
      </c>
      <c r="C29" s="155"/>
      <c r="D29" s="155"/>
      <c r="E29" s="156"/>
      <c r="G29" s="23"/>
      <c r="H29" s="20"/>
      <c r="I29" s="23"/>
    </row>
    <row r="30" spans="1:19" s="18" customFormat="1" ht="22.5" customHeight="1" x14ac:dyDescent="0.15">
      <c r="B30" s="165" t="s">
        <v>145</v>
      </c>
      <c r="C30" s="166"/>
      <c r="D30" s="166"/>
      <c r="E30" s="167"/>
      <c r="G30" s="19" t="s">
        <v>38</v>
      </c>
      <c r="H30" s="20">
        <v>3</v>
      </c>
      <c r="I30" s="19" t="s">
        <v>37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s="18" customFormat="1" ht="15" customHeight="1" x14ac:dyDescent="0.15">
      <c r="B31" s="25" t="s">
        <v>110</v>
      </c>
      <c r="C31" s="146" t="str">
        <f>"    "&amp;MID(B30,1,4)&amp;"    "&amp;MID(B30,5,4)&amp;" 　  "&amp;MID(B30,9,4)&amp;" 　  "&amp;MID(B30,13,4)&amp;" 　  "&amp;MID(B30,17,4)&amp;" 　  "&amp;MID(B30,21,4)&amp;" 　  "&amp;MID(B30,25,4)&amp;"    "&amp;MID(B30,29,4)&amp;"    "&amp;MID(B30,33,4)</f>
        <v xml:space="preserve">    0123    4567 　  89 　   　   　   　          </v>
      </c>
      <c r="D31" s="146"/>
      <c r="E31" s="147"/>
      <c r="G31" s="19" t="s">
        <v>38</v>
      </c>
      <c r="H31" s="20">
        <v>4</v>
      </c>
      <c r="I31" s="19" t="s">
        <v>37</v>
      </c>
    </row>
    <row r="32" spans="1:19" s="18" customFormat="1" ht="15" customHeight="1" x14ac:dyDescent="0.15">
      <c r="B32" s="118" t="s">
        <v>71</v>
      </c>
      <c r="C32" s="119"/>
      <c r="D32" s="119"/>
      <c r="E32" s="120"/>
      <c r="G32" s="23"/>
      <c r="H32" s="20"/>
      <c r="I32" s="23"/>
    </row>
    <row r="33" spans="1:13" s="18" customFormat="1" ht="22.5" customHeight="1" x14ac:dyDescent="0.15">
      <c r="B33" s="162"/>
      <c r="C33" s="163"/>
      <c r="D33" s="163"/>
      <c r="E33" s="164"/>
      <c r="G33" s="23"/>
      <c r="H33" s="20"/>
      <c r="I33" s="23"/>
    </row>
    <row r="34" spans="1:13" s="18" customFormat="1" ht="7.5" customHeight="1" x14ac:dyDescent="0.15">
      <c r="A34" s="26"/>
      <c r="B34" s="148"/>
      <c r="C34" s="148"/>
      <c r="D34" s="148"/>
      <c r="E34" s="148"/>
      <c r="G34" s="23"/>
      <c r="H34" s="20"/>
      <c r="I34" s="23"/>
    </row>
    <row r="35" spans="1:13" s="21" customFormat="1" ht="18.75" customHeight="1" x14ac:dyDescent="0.15">
      <c r="A35" s="27" t="s">
        <v>200</v>
      </c>
      <c r="B35" s="27"/>
      <c r="C35" s="27"/>
      <c r="D35" s="27"/>
      <c r="E35" s="27"/>
      <c r="G35" s="23"/>
      <c r="H35" s="20"/>
      <c r="I35" s="23"/>
    </row>
    <row r="36" spans="1:13" s="18" customFormat="1" ht="15" customHeight="1" x14ac:dyDescent="0.15">
      <c r="B36" s="111" t="s">
        <v>105</v>
      </c>
      <c r="C36" s="112"/>
      <c r="D36" s="112"/>
      <c r="E36" s="113"/>
      <c r="G36" s="23"/>
      <c r="H36" s="20"/>
      <c r="I36" s="23"/>
    </row>
    <row r="37" spans="1:13" ht="22.5" customHeight="1" x14ac:dyDescent="0.15">
      <c r="B37" s="168" t="s">
        <v>115</v>
      </c>
      <c r="C37" s="169"/>
      <c r="D37" s="169"/>
      <c r="E37" s="170"/>
      <c r="G37" s="19"/>
      <c r="H37" s="20"/>
      <c r="I37" s="19"/>
    </row>
    <row r="38" spans="1:13" ht="15" customHeight="1" x14ac:dyDescent="0.15">
      <c r="B38" s="142" t="s">
        <v>104</v>
      </c>
      <c r="C38" s="142"/>
      <c r="D38" s="152" t="str">
        <f>IF(B18="INR（インド・ルピー）","IFSC(Indian Financial System Code)* ［11桁］",(VLOOKUP(D18,選択肢!E:H,4,FALSE)))</f>
        <v>ABA (Routing) Number ［9桁］</v>
      </c>
      <c r="E38" s="153"/>
      <c r="F38" s="28"/>
      <c r="G38" s="23"/>
      <c r="H38" s="23"/>
      <c r="I38" s="23"/>
      <c r="J38" s="18"/>
      <c r="K38" s="18"/>
      <c r="L38" s="18"/>
      <c r="M38" s="18"/>
    </row>
    <row r="39" spans="1:13" ht="22.5" customHeight="1" x14ac:dyDescent="0.15">
      <c r="B39" s="183" t="s">
        <v>116</v>
      </c>
      <c r="C39" s="184"/>
      <c r="D39" s="165" t="s">
        <v>144</v>
      </c>
      <c r="E39" s="167"/>
      <c r="F39" s="28"/>
      <c r="G39" s="19" t="s">
        <v>38</v>
      </c>
      <c r="H39" s="20">
        <v>5</v>
      </c>
      <c r="I39" s="19" t="s">
        <v>37</v>
      </c>
      <c r="J39" s="18"/>
      <c r="K39" s="18"/>
      <c r="L39" s="18"/>
      <c r="M39" s="18"/>
    </row>
    <row r="40" spans="1:13" ht="15" customHeight="1" x14ac:dyDescent="0.15">
      <c r="B40" s="25" t="s">
        <v>110</v>
      </c>
      <c r="C40" s="68" t="str">
        <f>"    "&amp;MID(B39,1,4)&amp;"    "&amp;MID(B39,5,4)&amp;" 　  "&amp;MID(B39,9,4)&amp;""</f>
        <v xml:space="preserve">    USAU    SAUS 　  XXX</v>
      </c>
      <c r="D40" s="25" t="s">
        <v>110</v>
      </c>
      <c r="E40" s="68" t="str">
        <f>"    "&amp;MID(D39,1,4)&amp;"    "&amp;MID(D39,5,4)&amp;" 　  "&amp;MID(D39,9,4)&amp;""</f>
        <v xml:space="preserve">    9876    5432 　  1</v>
      </c>
      <c r="F40" s="28"/>
      <c r="G40" s="19"/>
      <c r="H40" s="20"/>
      <c r="I40" s="19"/>
      <c r="J40" s="18"/>
      <c r="K40" s="18"/>
      <c r="L40" s="18"/>
      <c r="M40" s="18"/>
    </row>
    <row r="41" spans="1:13" s="18" customFormat="1" ht="15" customHeight="1" x14ac:dyDescent="0.15">
      <c r="B41" s="137" t="str">
        <f>VLOOKUP(D18,選択肢!E:I,5,FALSE)</f>
        <v>Branch Name　　支店名</v>
      </c>
      <c r="C41" s="138"/>
      <c r="D41" s="138"/>
      <c r="E41" s="139"/>
      <c r="F41" s="28"/>
      <c r="G41" s="23"/>
      <c r="H41" s="23"/>
      <c r="I41" s="23"/>
    </row>
    <row r="42" spans="1:13" ht="22.5" customHeight="1" x14ac:dyDescent="0.15">
      <c r="B42" s="174" t="s">
        <v>117</v>
      </c>
      <c r="C42" s="174"/>
      <c r="D42" s="174"/>
      <c r="E42" s="174"/>
      <c r="F42" s="28"/>
      <c r="G42" s="19"/>
      <c r="H42" s="20"/>
      <c r="I42" s="19"/>
      <c r="J42" s="18"/>
      <c r="K42" s="18"/>
      <c r="L42" s="18"/>
      <c r="M42" s="18"/>
    </row>
    <row r="43" spans="1:13" s="18" customFormat="1" ht="15" customHeight="1" x14ac:dyDescent="0.15">
      <c r="B43" s="130" t="s">
        <v>205</v>
      </c>
      <c r="C43" s="131"/>
      <c r="D43" s="131"/>
      <c r="E43" s="53" t="s">
        <v>204</v>
      </c>
      <c r="G43" s="23"/>
      <c r="H43" s="20"/>
      <c r="I43" s="23"/>
    </row>
    <row r="44" spans="1:13" s="18" customFormat="1" ht="22.5" customHeight="1" x14ac:dyDescent="0.15">
      <c r="B44" s="175" t="s">
        <v>234</v>
      </c>
      <c r="C44" s="176"/>
      <c r="D44" s="176"/>
      <c r="E44" s="69" t="s">
        <v>203</v>
      </c>
      <c r="G44" s="19"/>
      <c r="H44" s="20"/>
      <c r="I44" s="19"/>
    </row>
    <row r="45" spans="1:13" s="18" customFormat="1" ht="15" customHeight="1" x14ac:dyDescent="0.15">
      <c r="B45" s="118" t="s">
        <v>72</v>
      </c>
      <c r="C45" s="119"/>
      <c r="D45" s="119"/>
      <c r="E45" s="120"/>
      <c r="G45" s="23"/>
      <c r="H45" s="20"/>
      <c r="I45" s="23"/>
    </row>
    <row r="46" spans="1:13" s="18" customFormat="1" ht="9.75" customHeight="1" x14ac:dyDescent="0.15">
      <c r="B46" s="123" t="s">
        <v>201</v>
      </c>
      <c r="C46" s="124"/>
      <c r="D46" s="179"/>
      <c r="E46" s="180"/>
      <c r="G46" s="23"/>
      <c r="H46" s="20"/>
      <c r="I46" s="23"/>
    </row>
    <row r="47" spans="1:13" s="18" customFormat="1" ht="9.75" customHeight="1" x14ac:dyDescent="0.15">
      <c r="B47" s="109" t="s">
        <v>90</v>
      </c>
      <c r="C47" s="110"/>
      <c r="D47" s="177"/>
      <c r="E47" s="178"/>
      <c r="G47" s="23"/>
      <c r="H47" s="20"/>
      <c r="I47" s="23"/>
    </row>
    <row r="48" spans="1:13" s="18" customFormat="1" ht="7.5" customHeight="1" x14ac:dyDescent="0.15">
      <c r="A48" s="26"/>
      <c r="B48" s="26"/>
      <c r="C48" s="26"/>
      <c r="D48" s="26"/>
      <c r="E48" s="26"/>
      <c r="G48" s="23"/>
      <c r="H48" s="20"/>
      <c r="I48" s="23"/>
    </row>
    <row r="49" spans="1:25" s="18" customFormat="1" ht="15" customHeight="1" x14ac:dyDescent="0.15">
      <c r="A49" s="27" t="s">
        <v>213</v>
      </c>
      <c r="B49" s="30"/>
      <c r="C49" s="31"/>
      <c r="D49" s="31"/>
      <c r="E49" s="31"/>
      <c r="G49" s="19" t="s">
        <v>38</v>
      </c>
      <c r="H49" s="20">
        <v>6</v>
      </c>
      <c r="I49" s="19" t="s">
        <v>37</v>
      </c>
    </row>
    <row r="50" spans="1:25" s="18" customFormat="1" ht="9.75" customHeight="1" x14ac:dyDescent="0.15">
      <c r="B50" s="98" t="s">
        <v>49</v>
      </c>
      <c r="C50" s="99"/>
      <c r="D50" s="181"/>
      <c r="E50" s="182"/>
      <c r="G50" s="19"/>
      <c r="H50" s="20"/>
      <c r="I50" s="19"/>
    </row>
    <row r="51" spans="1:25" s="18" customFormat="1" ht="9.75" customHeight="1" x14ac:dyDescent="0.15">
      <c r="B51" s="94" t="s">
        <v>48</v>
      </c>
      <c r="C51" s="95"/>
      <c r="D51" s="160"/>
      <c r="E51" s="161"/>
      <c r="G51" s="23"/>
      <c r="H51" s="20"/>
      <c r="I51" s="23"/>
    </row>
    <row r="52" spans="1:25" s="18" customFormat="1" ht="9.75" customHeight="1" x14ac:dyDescent="0.15">
      <c r="B52" s="94" t="s">
        <v>51</v>
      </c>
      <c r="C52" s="95"/>
      <c r="D52" s="160"/>
      <c r="E52" s="161"/>
      <c r="G52" s="23"/>
      <c r="H52" s="20"/>
      <c r="I52" s="23"/>
    </row>
    <row r="53" spans="1:25" ht="9.75" customHeight="1" x14ac:dyDescent="0.15">
      <c r="B53" s="94" t="s">
        <v>50</v>
      </c>
      <c r="C53" s="95"/>
      <c r="D53" s="160"/>
      <c r="E53" s="161"/>
    </row>
    <row r="54" spans="1:25" s="18" customFormat="1" ht="9.75" customHeight="1" x14ac:dyDescent="0.15">
      <c r="B54" s="92" t="s">
        <v>52</v>
      </c>
      <c r="C54" s="93"/>
      <c r="D54" s="93"/>
      <c r="E54" s="75"/>
      <c r="G54" s="23"/>
      <c r="H54" s="20"/>
      <c r="I54" s="23"/>
    </row>
    <row r="55" spans="1:25" s="18" customFormat="1" ht="7.5" customHeight="1" x14ac:dyDescent="0.15">
      <c r="B55" s="32"/>
      <c r="C55" s="14"/>
      <c r="D55" s="14"/>
      <c r="E55" s="14"/>
      <c r="G55" s="23"/>
      <c r="H55" s="20"/>
      <c r="I55" s="23"/>
    </row>
    <row r="56" spans="1:25" ht="15" customHeight="1" x14ac:dyDescent="0.15">
      <c r="A56" s="22" t="s">
        <v>167</v>
      </c>
      <c r="C56" s="17"/>
      <c r="D56" s="90" t="str">
        <f>IF(D18=選択肢!E9,"支払銀行でUSD3.00の手数料が差し引かれます↓","")</f>
        <v/>
      </c>
      <c r="E56" s="90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5" customHeight="1" x14ac:dyDescent="0.15">
      <c r="A57" s="22"/>
      <c r="B57" s="33" t="s">
        <v>76</v>
      </c>
      <c r="C57" s="76" t="str">
        <f>VLOOKUP(B18,選択肢!A:B,2,FALSE)</f>
        <v>円貨相当額の送金</v>
      </c>
      <c r="D57" s="34" t="s">
        <v>91</v>
      </c>
      <c r="E57" s="77">
        <f>VLOOKUP(C10,選択肢!O:P,2,FALSE)</f>
        <v>17000</v>
      </c>
      <c r="G57" s="19"/>
      <c r="H57" s="20"/>
      <c r="I57" s="19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5" customHeight="1" x14ac:dyDescent="0.15">
      <c r="B58" s="33" t="s">
        <v>63</v>
      </c>
      <c r="C58" s="78" t="s">
        <v>88</v>
      </c>
      <c r="D58" s="33" t="s">
        <v>64</v>
      </c>
      <c r="E58" s="79" t="s">
        <v>39</v>
      </c>
      <c r="G58" s="19"/>
      <c r="H58" s="20"/>
      <c r="I58" s="19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5" customHeight="1" x14ac:dyDescent="0.15">
      <c r="B59" s="33" t="s">
        <v>261</v>
      </c>
      <c r="C59" s="171"/>
      <c r="D59" s="172"/>
      <c r="E59" s="173"/>
      <c r="G59" s="19"/>
      <c r="H59" s="20"/>
      <c r="I59" s="19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7.5" customHeight="1" x14ac:dyDescent="0.15">
      <c r="B60" s="35"/>
      <c r="C60" s="35"/>
      <c r="D60" s="35"/>
      <c r="E60" s="35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18" customFormat="1" ht="15" customHeight="1" x14ac:dyDescent="0.15">
      <c r="A61" s="22" t="s">
        <v>260</v>
      </c>
      <c r="B61" s="36"/>
      <c r="C61" s="37"/>
      <c r="D61" s="36"/>
      <c r="E61" s="35"/>
      <c r="F61" s="14"/>
      <c r="G61" s="15"/>
      <c r="H61" s="16"/>
      <c r="I61" s="15"/>
      <c r="J61" s="14"/>
    </row>
    <row r="62" spans="1:25" s="18" customFormat="1" ht="15" customHeight="1" thickBot="1" x14ac:dyDescent="0.2">
      <c r="B62" s="38" t="s">
        <v>95</v>
      </c>
      <c r="C62" s="80"/>
      <c r="D62" s="38" t="s">
        <v>97</v>
      </c>
      <c r="E62" s="81" t="s">
        <v>252</v>
      </c>
      <c r="G62" s="15"/>
      <c r="H62" s="20"/>
      <c r="I62" s="15"/>
      <c r="J62" s="14"/>
    </row>
    <row r="63" spans="1:25" s="18" customFormat="1" ht="22.5" customHeight="1" thickTop="1" thickBot="1" x14ac:dyDescent="0.2">
      <c r="B63" s="39" t="s">
        <v>96</v>
      </c>
      <c r="C63" s="73" t="str">
        <f>IF(C57="円貨相当額の送金",TEXT(E57,"00,000")&amp;"",B18&amp;"")</f>
        <v>17,000</v>
      </c>
      <c r="D63" s="73" t="str">
        <f>IF(C57="円貨相当額の送金","円相当の"&amp;"",E57&amp;"")</f>
        <v>円相当の</v>
      </c>
      <c r="E63" s="40" t="str">
        <f>IF(C57="円貨相当額の送金",B18&amp;"","")</f>
        <v>USD（アメリカ・ドル）</v>
      </c>
      <c r="G63" s="15"/>
      <c r="H63" s="20"/>
      <c r="I63" s="15"/>
      <c r="J63" s="14"/>
    </row>
    <row r="64" spans="1:25" ht="10.5" customHeight="1" thickTop="1" x14ac:dyDescent="0.15">
      <c r="E64" s="56" t="s">
        <v>257</v>
      </c>
    </row>
    <row r="65" spans="2:18" s="18" customFormat="1" ht="18.75" customHeight="1" x14ac:dyDescent="0.15">
      <c r="B65" s="32"/>
      <c r="C65" s="14"/>
      <c r="D65" s="14"/>
      <c r="E65" s="14"/>
      <c r="G65" s="23"/>
      <c r="H65" s="20"/>
      <c r="I65" s="23"/>
      <c r="K65" s="14"/>
      <c r="L65" s="14"/>
      <c r="M65" s="14"/>
      <c r="N65" s="14"/>
      <c r="O65" s="14"/>
      <c r="P65" s="14"/>
      <c r="Q65" s="14"/>
      <c r="R65" s="14"/>
    </row>
    <row r="66" spans="2:18" ht="15" customHeight="1" x14ac:dyDescent="0.15"/>
    <row r="67" spans="2:18" ht="15" customHeight="1" x14ac:dyDescent="0.15"/>
  </sheetData>
  <sheetProtection sheet="1" selectLockedCells="1"/>
  <mergeCells count="47">
    <mergeCell ref="B18:C18"/>
    <mergeCell ref="D18:E18"/>
    <mergeCell ref="B22:D22"/>
    <mergeCell ref="A2:E2"/>
    <mergeCell ref="D9:E9"/>
    <mergeCell ref="D10:E10"/>
    <mergeCell ref="A12:D13"/>
    <mergeCell ref="B17:C17"/>
    <mergeCell ref="D17:E17"/>
    <mergeCell ref="B45:E45"/>
    <mergeCell ref="B39:C39"/>
    <mergeCell ref="D39:E39"/>
    <mergeCell ref="B23:D23"/>
    <mergeCell ref="B24:D24"/>
    <mergeCell ref="B25:D25"/>
    <mergeCell ref="D56:E56"/>
    <mergeCell ref="C59:E59"/>
    <mergeCell ref="B51:C51"/>
    <mergeCell ref="D51:E51"/>
    <mergeCell ref="B42:E42"/>
    <mergeCell ref="B44:D44"/>
    <mergeCell ref="B47:C47"/>
    <mergeCell ref="D47:E47"/>
    <mergeCell ref="B46:C46"/>
    <mergeCell ref="D46:E46"/>
    <mergeCell ref="B50:C50"/>
    <mergeCell ref="D50:E50"/>
    <mergeCell ref="B54:D54"/>
    <mergeCell ref="B52:C52"/>
    <mergeCell ref="D52:E52"/>
    <mergeCell ref="B53:C53"/>
    <mergeCell ref="D53:E53"/>
    <mergeCell ref="B26:E26"/>
    <mergeCell ref="C31:E31"/>
    <mergeCell ref="B32:E32"/>
    <mergeCell ref="B36:E36"/>
    <mergeCell ref="B38:C38"/>
    <mergeCell ref="D38:E38"/>
    <mergeCell ref="B27:E27"/>
    <mergeCell ref="B28:E28"/>
    <mergeCell ref="B29:E29"/>
    <mergeCell ref="B30:E30"/>
    <mergeCell ref="B33:E33"/>
    <mergeCell ref="B34:E34"/>
    <mergeCell ref="B37:E37"/>
    <mergeCell ref="B41:E41"/>
    <mergeCell ref="B43:D43"/>
  </mergeCells>
  <phoneticPr fontId="1"/>
  <conditionalFormatting sqref="D46:E46">
    <cfRule type="notContainsBlanks" dxfId="9" priority="3">
      <formula>LEN(TRIM(D46))&gt;0</formula>
    </cfRule>
    <cfRule type="expression" priority="4">
      <formula>$D$46=""</formula>
    </cfRule>
  </conditionalFormatting>
  <conditionalFormatting sqref="D47:E47 D50:E53 E54 B33:E33">
    <cfRule type="notContainsBlanks" dxfId="8" priority="2">
      <formula>LEN(TRIM(B33))&gt;0</formula>
    </cfRule>
  </conditionalFormatting>
  <conditionalFormatting sqref="C59:E59">
    <cfRule type="cellIs" dxfId="7" priority="1" operator="notEqual">
      <formula>""</formula>
    </cfRule>
  </conditionalFormatting>
  <dataValidations count="1">
    <dataValidation type="list" allowBlank="1" showInputMessage="1" showErrorMessage="1" sqref="C61" xr:uid="{92E3152E-D441-4DCA-993A-FDAF8B709280}">
      <formula1>$D$14:$D$21</formula1>
    </dataValidation>
  </dataValidations>
  <pageMargins left="0.7" right="0.7" top="0.75" bottom="0.75" header="0.3" footer="0.3"/>
  <pageSetup paperSize="9" scale="83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A9E66C7-7537-47AA-9136-4F04B7F45DB2}">
            <xm:f>E26=選択肢!G24</xm:f>
            <x14:dxf>
              <fill>
                <patternFill>
                  <bgColor rgb="FFFFFF00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6" operator="containsText" id="{E378E454-2363-416D-9790-1B1E07689929}">
            <xm:f>NOT(ISERROR(SEARCH(選択肢!$H$14,D38)))</xm:f>
            <xm:f>選択肢!$H$14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7" id="{96FD2194-4201-42E5-96C6-BDE3465B9F30}">
            <xm:f>B26=選択肢!C17</xm:f>
            <x14:dxf>
              <fill>
                <patternFill>
                  <bgColor rgb="FFFFFF0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8" id="{B8CA2A17-543B-4FD7-93FD-DC90BA4B9926}">
            <xm:f>C26=選択肢!E11</xm:f>
            <x14:dxf>
              <fill>
                <patternFill>
                  <bgColor rgb="FFFFFF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9" id="{CC082714-03BC-46CE-92F8-910F31FF585A}">
            <xm:f>D26=選択肢!H11</xm:f>
            <x14:dxf>
              <fill>
                <patternFill>
                  <bgColor rgb="FFFFFF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0" id="{679A1763-1166-41C6-A32C-17A4FEC20839}">
            <xm:f>$B$41=選択肢!#REF!</xm:f>
            <x14:dxf>
              <fill>
                <patternFill>
                  <bgColor rgb="FFFFFF00"/>
                </patternFill>
              </fill>
            </x14:dxf>
          </x14:cfRule>
          <x14:cfRule type="expression" priority="11" id="{B7DCAF5A-EFCC-454F-B6EA-66795509FBAE}">
            <xm:f>選択肢!#REF!</xm:f>
            <x14:dxf>
              <fill>
                <patternFill>
                  <bgColor rgb="FFFFFF00"/>
                </patternFill>
              </fill>
            </x14:dxf>
          </x14:cfRule>
          <xm:sqref>B41:E41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FDE8779-4C80-48F5-BA6B-584DDA8E0F8B}">
          <x14:formula1>
            <xm:f>選択肢!$A$4:$A$33</xm:f>
          </x14:formula1>
          <xm:sqref>B18:C18</xm:sqref>
        </x14:dataValidation>
        <x14:dataValidation type="list" allowBlank="1" showInputMessage="1" showErrorMessage="1" xr:uid="{5B7E039D-89F9-40D4-857C-DAD68FFF951F}">
          <x14:formula1>
            <xm:f>選択肢!$K$4:$K$28</xm:f>
          </x14:formula1>
          <xm:sqref>C58</xm:sqref>
        </x14:dataValidation>
        <x14:dataValidation type="list" allowBlank="1" showInputMessage="1" showErrorMessage="1" xr:uid="{0C6E74C8-95D1-4E52-9418-B62E44AA8CD3}">
          <x14:formula1>
            <xm:f>選択肢!$L$4:$L$22</xm:f>
          </x14:formula1>
          <xm:sqref>E58</xm:sqref>
        </x14:dataValidation>
        <x14:dataValidation type="list" allowBlank="1" showInputMessage="1" showErrorMessage="1" xr:uid="{DF5A04BB-9157-471C-B2B0-B683BBA8F30C}">
          <x14:formula1>
            <xm:f>選択肢!$N$4:$N$8</xm:f>
          </x14:formula1>
          <xm:sqref>E62</xm:sqref>
        </x14:dataValidation>
        <x14:dataValidation type="list" allowBlank="1" showInputMessage="1" showErrorMessage="1" xr:uid="{D164AADB-A9D6-4016-939D-BDAA09A5A365}">
          <x14:formula1>
            <xm:f>選択肢!$E$6:$E$14</xm:f>
          </x14:formula1>
          <xm:sqref>D18:E18</xm:sqref>
        </x14:dataValidation>
        <x14:dataValidation type="list" allowBlank="1" showInputMessage="1" showErrorMessage="1" xr:uid="{FD40B328-1C39-4A0E-8D2E-A3B9013EBCC1}">
          <x14:formula1>
            <xm:f>選択肢!$O$4:$O$16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R68"/>
  <sheetViews>
    <sheetView showGridLines="0" zoomScaleNormal="100" workbookViewId="0">
      <selection activeCell="B31" sqref="B31"/>
    </sheetView>
  </sheetViews>
  <sheetFormatPr defaultRowHeight="13.5" x14ac:dyDescent="0.15"/>
  <cols>
    <col min="1" max="1" width="5.75" customWidth="1"/>
    <col min="2" max="2" width="80.875" customWidth="1"/>
  </cols>
  <sheetData>
    <row r="1" spans="1:10" s="18" customFormat="1" ht="18.75" customHeight="1" x14ac:dyDescent="0.15">
      <c r="A1" s="45" t="s">
        <v>215</v>
      </c>
      <c r="B1" s="46"/>
      <c r="C1" s="14"/>
      <c r="D1" s="14"/>
      <c r="E1" s="14"/>
      <c r="F1" s="14"/>
      <c r="G1" s="14"/>
      <c r="H1" s="14"/>
      <c r="I1" s="14"/>
      <c r="J1" s="14"/>
    </row>
    <row r="2" spans="1:10" s="18" customFormat="1" ht="27" customHeight="1" x14ac:dyDescent="0.15">
      <c r="A2" s="41"/>
      <c r="B2" s="32"/>
      <c r="C2" s="14"/>
      <c r="D2" s="14"/>
      <c r="E2" s="14"/>
      <c r="G2" s="23"/>
      <c r="H2" s="20"/>
      <c r="I2" s="23"/>
    </row>
    <row r="3" spans="1:10" s="18" customFormat="1" ht="15" customHeight="1" x14ac:dyDescent="0.15">
      <c r="A3" s="42">
        <v>1</v>
      </c>
      <c r="B3" s="32" t="s">
        <v>136</v>
      </c>
      <c r="C3" s="14"/>
      <c r="D3" s="14"/>
      <c r="E3" s="14"/>
      <c r="G3" s="23"/>
      <c r="H3" s="20"/>
      <c r="I3" s="23"/>
    </row>
    <row r="4" spans="1:10" s="18" customFormat="1" ht="15" customHeight="1" x14ac:dyDescent="0.15">
      <c r="A4" s="41"/>
      <c r="B4" s="32" t="s">
        <v>109</v>
      </c>
      <c r="C4" s="14"/>
      <c r="D4" s="14"/>
      <c r="E4" s="14"/>
      <c r="G4" s="23"/>
      <c r="H4" s="20"/>
      <c r="I4" s="23"/>
    </row>
    <row r="5" spans="1:10" s="18" customFormat="1" ht="15" customHeight="1" x14ac:dyDescent="0.15">
      <c r="A5" s="41"/>
      <c r="B5" s="32" t="s">
        <v>47</v>
      </c>
      <c r="C5" s="14"/>
      <c r="D5" s="14"/>
      <c r="E5" s="14"/>
      <c r="G5" s="23"/>
      <c r="H5" s="20"/>
      <c r="I5" s="23"/>
    </row>
    <row r="6" spans="1:10" s="18" customFormat="1" ht="15" customHeight="1" x14ac:dyDescent="0.15">
      <c r="A6" s="41"/>
      <c r="B6" s="32"/>
      <c r="C6" s="14"/>
      <c r="D6" s="14"/>
      <c r="E6" s="14"/>
      <c r="G6" s="23"/>
      <c r="H6" s="20"/>
      <c r="I6" s="23"/>
    </row>
    <row r="7" spans="1:10" s="18" customFormat="1" ht="15" customHeight="1" x14ac:dyDescent="0.15">
      <c r="A7" s="41"/>
      <c r="B7" s="32" t="s">
        <v>44</v>
      </c>
      <c r="C7" s="14"/>
      <c r="D7" s="14"/>
      <c r="E7" s="14"/>
      <c r="G7" s="23"/>
      <c r="H7" s="20"/>
      <c r="I7" s="23"/>
    </row>
    <row r="8" spans="1:10" s="18" customFormat="1" ht="15" customHeight="1" x14ac:dyDescent="0.15">
      <c r="A8" s="41"/>
      <c r="B8" s="32"/>
      <c r="C8" s="14"/>
      <c r="D8" s="14"/>
      <c r="E8" s="14"/>
      <c r="G8" s="23"/>
      <c r="H8" s="20"/>
      <c r="I8" s="23"/>
    </row>
    <row r="9" spans="1:10" s="18" customFormat="1" ht="15" customHeight="1" x14ac:dyDescent="0.15">
      <c r="A9" s="41"/>
      <c r="B9" s="32" t="s">
        <v>125</v>
      </c>
      <c r="C9" s="14"/>
      <c r="D9" s="14"/>
      <c r="E9" s="14"/>
      <c r="G9" s="23"/>
      <c r="H9" s="20"/>
      <c r="I9" s="23"/>
    </row>
    <row r="10" spans="1:10" s="18" customFormat="1" ht="15" customHeight="1" x14ac:dyDescent="0.15">
      <c r="A10" s="41"/>
      <c r="B10" s="32" t="s">
        <v>127</v>
      </c>
      <c r="C10" s="14"/>
      <c r="D10" s="14"/>
      <c r="E10" s="14"/>
      <c r="G10" s="23"/>
      <c r="H10" s="20"/>
      <c r="I10" s="23"/>
    </row>
    <row r="11" spans="1:10" s="18" customFormat="1" ht="15" customHeight="1" x14ac:dyDescent="0.15">
      <c r="A11" s="41"/>
      <c r="B11" s="32" t="s">
        <v>126</v>
      </c>
      <c r="C11" s="14"/>
      <c r="D11" s="14"/>
      <c r="E11" s="14"/>
      <c r="G11" s="23"/>
      <c r="H11" s="20"/>
      <c r="I11" s="23"/>
    </row>
    <row r="12" spans="1:10" s="18" customFormat="1" ht="27" customHeight="1" x14ac:dyDescent="0.15">
      <c r="A12" s="41"/>
      <c r="B12" s="32"/>
      <c r="C12" s="14"/>
      <c r="D12" s="14"/>
      <c r="E12" s="14"/>
      <c r="G12" s="23"/>
      <c r="H12" s="20"/>
      <c r="I12" s="23"/>
    </row>
    <row r="13" spans="1:10" s="18" customFormat="1" ht="15" customHeight="1" x14ac:dyDescent="0.15">
      <c r="A13" s="42">
        <v>2</v>
      </c>
      <c r="B13" s="32" t="s">
        <v>216</v>
      </c>
      <c r="C13" s="14"/>
      <c r="D13" s="14"/>
      <c r="E13" s="14"/>
      <c r="G13" s="23"/>
      <c r="H13" s="20"/>
      <c r="I13" s="23"/>
    </row>
    <row r="14" spans="1:10" s="18" customFormat="1" ht="15" customHeight="1" x14ac:dyDescent="0.15">
      <c r="A14" s="41"/>
      <c r="B14" s="32" t="s">
        <v>129</v>
      </c>
      <c r="C14" s="14"/>
      <c r="D14" s="14"/>
      <c r="E14" s="14"/>
      <c r="G14" s="23"/>
      <c r="H14" s="20"/>
      <c r="I14" s="23"/>
    </row>
    <row r="15" spans="1:10" s="18" customFormat="1" ht="15" customHeight="1" x14ac:dyDescent="0.15">
      <c r="A15" s="41"/>
      <c r="B15" s="32" t="s">
        <v>128</v>
      </c>
      <c r="C15" s="14"/>
      <c r="D15" s="14"/>
      <c r="E15" s="14"/>
      <c r="G15" s="23"/>
      <c r="H15" s="20"/>
      <c r="I15" s="23"/>
    </row>
    <row r="16" spans="1:10" s="18" customFormat="1" ht="15" customHeight="1" x14ac:dyDescent="0.15">
      <c r="A16" s="41"/>
      <c r="B16" s="32" t="s">
        <v>67</v>
      </c>
      <c r="C16" s="14"/>
      <c r="D16" s="14"/>
      <c r="E16" s="14"/>
      <c r="G16" s="23"/>
      <c r="H16" s="20"/>
      <c r="I16" s="23"/>
    </row>
    <row r="17" spans="1:18" s="18" customFormat="1" ht="15" customHeight="1" x14ac:dyDescent="0.15">
      <c r="A17" s="41"/>
      <c r="B17" s="32" t="s">
        <v>60</v>
      </c>
      <c r="C17" s="14"/>
      <c r="D17" s="14"/>
      <c r="E17" s="14"/>
      <c r="G17" s="23"/>
      <c r="H17" s="20"/>
      <c r="I17" s="23"/>
    </row>
    <row r="18" spans="1:18" s="18" customFormat="1" ht="15" customHeight="1" x14ac:dyDescent="0.15">
      <c r="A18" s="41"/>
      <c r="B18" s="32" t="s">
        <v>68</v>
      </c>
      <c r="C18" s="14"/>
      <c r="D18" s="14"/>
      <c r="E18" s="14"/>
      <c r="G18" s="23"/>
      <c r="H18" s="20"/>
      <c r="I18" s="23"/>
    </row>
    <row r="19" spans="1:18" s="18" customFormat="1" ht="15" customHeight="1" x14ac:dyDescent="0.15">
      <c r="A19" s="41"/>
      <c r="B19" s="32" t="s">
        <v>59</v>
      </c>
      <c r="C19" s="14"/>
      <c r="D19" s="14"/>
      <c r="E19" s="14"/>
      <c r="G19" s="23"/>
      <c r="H19" s="20"/>
      <c r="I19" s="23"/>
    </row>
    <row r="20" spans="1:18" s="18" customFormat="1" ht="15" customHeight="1" x14ac:dyDescent="0.15">
      <c r="A20" s="41"/>
      <c r="B20" s="32"/>
      <c r="C20" s="14"/>
      <c r="D20" s="14"/>
      <c r="E20" s="14"/>
      <c r="G20" s="23"/>
      <c r="H20" s="20"/>
      <c r="I20" s="23"/>
    </row>
    <row r="21" spans="1:18" s="18" customFormat="1" ht="15" customHeight="1" x14ac:dyDescent="0.15">
      <c r="A21" s="41"/>
      <c r="B21" s="32" t="s">
        <v>212</v>
      </c>
      <c r="C21" s="14"/>
      <c r="D21" s="14"/>
      <c r="E21" s="14"/>
      <c r="G21" s="23"/>
      <c r="H21" s="20"/>
      <c r="I21" s="23"/>
    </row>
    <row r="22" spans="1:18" s="18" customFormat="1" ht="15" customHeight="1" x14ac:dyDescent="0.15">
      <c r="A22" s="41"/>
      <c r="B22" s="32" t="s">
        <v>211</v>
      </c>
      <c r="C22" s="14"/>
      <c r="D22" s="14"/>
      <c r="E22" s="14"/>
      <c r="G22" s="23"/>
      <c r="H22" s="20"/>
      <c r="I22" s="23"/>
    </row>
    <row r="23" spans="1:18" s="18" customFormat="1" ht="27" customHeight="1" x14ac:dyDescent="0.15">
      <c r="A23" s="41"/>
      <c r="B23" s="32"/>
      <c r="C23" s="14"/>
      <c r="D23" s="14"/>
      <c r="E23" s="14"/>
      <c r="G23" s="23"/>
      <c r="H23" s="20"/>
      <c r="I23" s="23"/>
    </row>
    <row r="24" spans="1:18" s="14" customFormat="1" ht="15" customHeight="1" x14ac:dyDescent="0.15">
      <c r="A24" s="42">
        <v>3</v>
      </c>
      <c r="B24" s="32" t="s">
        <v>69</v>
      </c>
      <c r="G24" s="15"/>
      <c r="H24" s="16"/>
      <c r="I24" s="15"/>
      <c r="K24" s="18"/>
      <c r="L24" s="18"/>
      <c r="M24" s="18"/>
      <c r="N24" s="18"/>
      <c r="O24" s="18"/>
      <c r="P24" s="18"/>
      <c r="Q24" s="18"/>
      <c r="R24" s="18"/>
    </row>
    <row r="25" spans="1:18" s="14" customFormat="1" ht="15" customHeight="1" x14ac:dyDescent="0.15">
      <c r="A25" s="42"/>
      <c r="B25" s="32" t="s">
        <v>157</v>
      </c>
      <c r="G25" s="15"/>
      <c r="H25" s="16"/>
      <c r="I25" s="15"/>
    </row>
    <row r="26" spans="1:18" s="14" customFormat="1" ht="15" customHeight="1" x14ac:dyDescent="0.15">
      <c r="A26" s="42"/>
      <c r="B26" s="32"/>
      <c r="G26" s="15"/>
      <c r="H26" s="16"/>
      <c r="I26" s="15"/>
    </row>
    <row r="27" spans="1:18" s="14" customFormat="1" ht="15" customHeight="1" x14ac:dyDescent="0.15">
      <c r="A27" s="42"/>
      <c r="B27" s="32" t="s">
        <v>34</v>
      </c>
      <c r="G27" s="15"/>
      <c r="H27" s="16"/>
      <c r="I27" s="15"/>
    </row>
    <row r="28" spans="1:18" s="14" customFormat="1" ht="15" customHeight="1" x14ac:dyDescent="0.15">
      <c r="A28" s="42"/>
      <c r="B28" s="32" t="s">
        <v>141</v>
      </c>
      <c r="G28" s="15"/>
      <c r="H28" s="16"/>
      <c r="I28" s="15"/>
    </row>
    <row r="29" spans="1:18" s="14" customFormat="1" ht="15" customHeight="1" x14ac:dyDescent="0.15">
      <c r="A29" s="42"/>
      <c r="B29" s="32" t="s">
        <v>107</v>
      </c>
      <c r="G29" s="15"/>
      <c r="H29" s="16"/>
      <c r="I29" s="15"/>
    </row>
    <row r="30" spans="1:18" s="14" customFormat="1" ht="15" customHeight="1" x14ac:dyDescent="0.15">
      <c r="A30" s="42"/>
      <c r="B30" s="48" t="s">
        <v>140</v>
      </c>
      <c r="G30" s="15"/>
      <c r="H30" s="16"/>
      <c r="I30" s="15"/>
    </row>
    <row r="31" spans="1:18" s="14" customFormat="1" ht="15" customHeight="1" x14ac:dyDescent="0.15">
      <c r="A31" s="42"/>
      <c r="B31" s="32"/>
      <c r="G31" s="15"/>
      <c r="H31" s="16"/>
      <c r="I31" s="15"/>
    </row>
    <row r="32" spans="1:18" s="14" customFormat="1" ht="15" customHeight="1" x14ac:dyDescent="0.15">
      <c r="A32" s="42"/>
      <c r="B32" s="32" t="s">
        <v>35</v>
      </c>
      <c r="G32" s="15"/>
      <c r="H32" s="16"/>
      <c r="I32" s="15"/>
    </row>
    <row r="33" spans="1:18" s="14" customFormat="1" ht="15" customHeight="1" x14ac:dyDescent="0.15">
      <c r="A33" s="42"/>
      <c r="B33" s="32" t="s">
        <v>36</v>
      </c>
      <c r="G33" s="15"/>
      <c r="H33" s="16"/>
      <c r="I33" s="15"/>
    </row>
    <row r="34" spans="1:18" s="14" customFormat="1" ht="15" customHeight="1" x14ac:dyDescent="0.15">
      <c r="A34" s="42"/>
      <c r="B34" s="48" t="s">
        <v>139</v>
      </c>
      <c r="G34" s="15"/>
      <c r="H34" s="16"/>
      <c r="I34" s="15"/>
    </row>
    <row r="35" spans="1:18" s="14" customFormat="1" ht="15" customHeight="1" x14ac:dyDescent="0.15">
      <c r="A35" s="42"/>
      <c r="B35" s="32"/>
      <c r="G35" s="15"/>
      <c r="H35" s="16"/>
      <c r="I35" s="15"/>
    </row>
    <row r="36" spans="1:18" s="14" customFormat="1" ht="15" customHeight="1" x14ac:dyDescent="0.15">
      <c r="A36" s="42"/>
      <c r="B36" s="32" t="s">
        <v>53</v>
      </c>
      <c r="G36" s="15"/>
      <c r="H36" s="16"/>
      <c r="I36" s="15"/>
    </row>
    <row r="37" spans="1:18" s="14" customFormat="1" ht="15" customHeight="1" x14ac:dyDescent="0.15">
      <c r="A37" s="42"/>
      <c r="B37" s="32" t="s">
        <v>130</v>
      </c>
      <c r="G37" s="15"/>
      <c r="H37" s="16"/>
      <c r="I37" s="15"/>
    </row>
    <row r="38" spans="1:18" s="14" customFormat="1" ht="15" customHeight="1" x14ac:dyDescent="0.15">
      <c r="A38" s="42"/>
      <c r="B38" s="32" t="s">
        <v>131</v>
      </c>
      <c r="G38" s="15"/>
      <c r="H38" s="16"/>
      <c r="I38" s="15"/>
    </row>
    <row r="39" spans="1:18" s="18" customFormat="1" ht="27" customHeight="1" x14ac:dyDescent="0.15">
      <c r="A39" s="41"/>
      <c r="B39" s="32"/>
      <c r="C39" s="14"/>
      <c r="D39" s="14"/>
      <c r="E39" s="14"/>
      <c r="G39" s="23"/>
      <c r="H39" s="20"/>
      <c r="I39" s="23"/>
    </row>
    <row r="40" spans="1:18" s="18" customFormat="1" ht="15" customHeight="1" x14ac:dyDescent="0.15">
      <c r="A40" s="42">
        <v>4</v>
      </c>
      <c r="B40" s="32" t="s">
        <v>111</v>
      </c>
      <c r="C40" s="14"/>
      <c r="D40" s="14"/>
      <c r="E40" s="14"/>
      <c r="G40" s="23"/>
      <c r="H40" s="20"/>
      <c r="I40" s="23"/>
      <c r="K40" s="14"/>
      <c r="L40" s="14"/>
      <c r="M40" s="14"/>
      <c r="N40" s="14"/>
      <c r="O40" s="14"/>
      <c r="P40" s="14"/>
      <c r="Q40" s="14"/>
      <c r="R40" s="14"/>
    </row>
    <row r="41" spans="1:18" s="14" customFormat="1" ht="15" customHeight="1" x14ac:dyDescent="0.15">
      <c r="A41" s="42"/>
      <c r="B41" s="32" t="s">
        <v>62</v>
      </c>
      <c r="G41" s="15"/>
      <c r="H41" s="16"/>
      <c r="I41" s="15"/>
      <c r="K41" s="18"/>
      <c r="L41" s="18"/>
      <c r="M41" s="18"/>
      <c r="N41" s="18"/>
      <c r="O41" s="18"/>
      <c r="P41" s="18"/>
      <c r="Q41" s="18"/>
      <c r="R41" s="18"/>
    </row>
    <row r="42" spans="1:18" s="14" customFormat="1" ht="27" customHeight="1" x14ac:dyDescent="0.15">
      <c r="A42" s="42"/>
      <c r="B42" s="32"/>
      <c r="G42" s="15"/>
      <c r="H42" s="16"/>
      <c r="I42" s="15"/>
    </row>
    <row r="43" spans="1:18" s="18" customFormat="1" ht="15" customHeight="1" x14ac:dyDescent="0.15">
      <c r="A43" s="42">
        <v>5</v>
      </c>
      <c r="B43" s="32" t="s">
        <v>132</v>
      </c>
      <c r="C43" s="14"/>
      <c r="D43" s="14"/>
      <c r="E43" s="14"/>
      <c r="G43" s="23"/>
      <c r="H43" s="20"/>
      <c r="I43" s="23"/>
      <c r="K43" s="14"/>
      <c r="L43" s="14"/>
      <c r="M43" s="14"/>
      <c r="N43" s="14"/>
      <c r="O43" s="14"/>
      <c r="P43" s="14"/>
      <c r="Q43" s="14"/>
      <c r="R43" s="14"/>
    </row>
    <row r="44" spans="1:18" s="18" customFormat="1" ht="15" customHeight="1" x14ac:dyDescent="0.15">
      <c r="A44" s="42"/>
      <c r="B44" s="32" t="s">
        <v>134</v>
      </c>
      <c r="C44" s="14"/>
      <c r="D44" s="14"/>
      <c r="E44" s="14"/>
      <c r="G44" s="23"/>
      <c r="H44" s="20"/>
      <c r="I44" s="23"/>
      <c r="K44" s="14"/>
      <c r="L44" s="14"/>
      <c r="M44" s="14"/>
      <c r="N44" s="14"/>
      <c r="O44" s="14"/>
      <c r="P44" s="14"/>
      <c r="Q44" s="14"/>
      <c r="R44" s="14"/>
    </row>
    <row r="45" spans="1:18" s="14" customFormat="1" ht="15" customHeight="1" x14ac:dyDescent="0.15">
      <c r="A45" s="42"/>
      <c r="B45" s="32" t="s">
        <v>133</v>
      </c>
      <c r="G45" s="15"/>
      <c r="H45" s="16"/>
      <c r="I45" s="15"/>
      <c r="K45" s="18"/>
      <c r="L45" s="18"/>
      <c r="M45" s="18"/>
      <c r="N45" s="18"/>
      <c r="O45" s="18"/>
      <c r="P45" s="18"/>
      <c r="Q45" s="18"/>
      <c r="R45" s="18"/>
    </row>
    <row r="46" spans="1:18" s="14" customFormat="1" ht="15" customHeight="1" x14ac:dyDescent="0.15">
      <c r="A46" s="42"/>
      <c r="B46" s="32"/>
      <c r="G46" s="15"/>
      <c r="H46" s="16"/>
      <c r="I46" s="15"/>
      <c r="K46" s="18"/>
      <c r="L46" s="18"/>
      <c r="M46" s="18"/>
      <c r="N46" s="18"/>
      <c r="O46" s="18"/>
      <c r="P46" s="18"/>
      <c r="Q46" s="18"/>
      <c r="R46" s="18"/>
    </row>
    <row r="47" spans="1:18" s="14" customFormat="1" ht="15" customHeight="1" x14ac:dyDescent="0.15">
      <c r="A47" s="42"/>
      <c r="B47" s="32" t="s">
        <v>163</v>
      </c>
      <c r="G47" s="15"/>
      <c r="H47" s="16"/>
      <c r="I47" s="15"/>
    </row>
    <row r="48" spans="1:18" s="14" customFormat="1" ht="15" customHeight="1" x14ac:dyDescent="0.15">
      <c r="A48" s="42"/>
      <c r="B48" s="32" t="s">
        <v>164</v>
      </c>
      <c r="G48" s="15"/>
      <c r="H48" s="16"/>
      <c r="I48" s="15"/>
    </row>
    <row r="49" spans="1:9" s="14" customFormat="1" ht="15" customHeight="1" x14ac:dyDescent="0.15">
      <c r="A49" s="42"/>
      <c r="B49" s="32" t="s">
        <v>143</v>
      </c>
      <c r="G49" s="15"/>
      <c r="H49" s="16"/>
      <c r="I49" s="15"/>
    </row>
    <row r="50" spans="1:9" s="14" customFormat="1" ht="15" customHeight="1" x14ac:dyDescent="0.15">
      <c r="A50" s="42"/>
      <c r="B50" s="32" t="s">
        <v>217</v>
      </c>
      <c r="G50" s="15"/>
      <c r="H50" s="16"/>
      <c r="I50" s="15"/>
    </row>
    <row r="51" spans="1:9" s="14" customFormat="1" ht="15" customHeight="1" x14ac:dyDescent="0.15">
      <c r="A51" s="42"/>
      <c r="B51" s="32"/>
      <c r="G51" s="15"/>
      <c r="H51" s="16"/>
      <c r="I51" s="15"/>
    </row>
    <row r="52" spans="1:9" s="14" customFormat="1" ht="15" customHeight="1" x14ac:dyDescent="0.15">
      <c r="A52" s="42"/>
      <c r="B52" s="32" t="s">
        <v>106</v>
      </c>
      <c r="G52" s="15"/>
      <c r="H52" s="16"/>
      <c r="I52" s="15"/>
    </row>
    <row r="53" spans="1:9" s="14" customFormat="1" ht="15" customHeight="1" x14ac:dyDescent="0.15">
      <c r="A53" s="42"/>
      <c r="B53" s="32" t="s">
        <v>158</v>
      </c>
      <c r="G53" s="15"/>
      <c r="H53" s="16"/>
      <c r="I53" s="15"/>
    </row>
    <row r="54" spans="1:9" s="14" customFormat="1" ht="15" customHeight="1" x14ac:dyDescent="0.15">
      <c r="A54" s="42"/>
      <c r="B54" s="32" t="s">
        <v>142</v>
      </c>
      <c r="G54" s="15"/>
      <c r="H54" s="16"/>
      <c r="I54" s="15"/>
    </row>
    <row r="55" spans="1:9" s="14" customFormat="1" ht="15" customHeight="1" x14ac:dyDescent="0.15">
      <c r="A55" s="42"/>
      <c r="B55" s="32" t="s">
        <v>159</v>
      </c>
      <c r="G55" s="15"/>
      <c r="H55" s="16"/>
      <c r="I55" s="15"/>
    </row>
    <row r="56" spans="1:9" s="14" customFormat="1" ht="15" customHeight="1" x14ac:dyDescent="0.15">
      <c r="A56" s="42"/>
      <c r="B56" s="32"/>
      <c r="G56" s="15"/>
      <c r="H56" s="16"/>
      <c r="I56" s="15"/>
    </row>
    <row r="57" spans="1:9" s="14" customFormat="1" ht="15" customHeight="1" x14ac:dyDescent="0.15">
      <c r="A57" s="42"/>
      <c r="B57" s="32" t="s">
        <v>160</v>
      </c>
      <c r="G57" s="15"/>
      <c r="H57" s="16"/>
      <c r="I57" s="15"/>
    </row>
    <row r="58" spans="1:9" s="14" customFormat="1" ht="15" customHeight="1" x14ac:dyDescent="0.15">
      <c r="A58" s="42"/>
      <c r="B58" s="32" t="s">
        <v>161</v>
      </c>
      <c r="G58" s="15"/>
      <c r="H58" s="16"/>
      <c r="I58" s="15"/>
    </row>
    <row r="59" spans="1:9" s="14" customFormat="1" ht="15" customHeight="1" x14ac:dyDescent="0.15">
      <c r="A59" s="42"/>
      <c r="B59" s="32" t="s">
        <v>162</v>
      </c>
      <c r="G59" s="15"/>
      <c r="H59" s="16"/>
      <c r="I59" s="15"/>
    </row>
    <row r="60" spans="1:9" s="14" customFormat="1" ht="15" customHeight="1" x14ac:dyDescent="0.15">
      <c r="A60" s="42"/>
      <c r="B60" s="32" t="s">
        <v>171</v>
      </c>
      <c r="G60" s="15"/>
      <c r="H60" s="16"/>
      <c r="I60" s="15"/>
    </row>
    <row r="61" spans="1:9" s="14" customFormat="1" ht="15" customHeight="1" x14ac:dyDescent="0.15">
      <c r="A61" s="42"/>
      <c r="B61" s="32" t="s">
        <v>172</v>
      </c>
      <c r="G61" s="15"/>
      <c r="H61" s="16"/>
      <c r="I61" s="15"/>
    </row>
    <row r="62" spans="1:9" s="14" customFormat="1" ht="15" customHeight="1" x14ac:dyDescent="0.15">
      <c r="A62" s="42"/>
      <c r="B62" s="32" t="s">
        <v>173</v>
      </c>
      <c r="G62" s="15"/>
      <c r="H62" s="16"/>
      <c r="I62" s="15"/>
    </row>
    <row r="63" spans="1:9" s="14" customFormat="1" ht="27" customHeight="1" x14ac:dyDescent="0.15">
      <c r="A63" s="42"/>
      <c r="B63" s="32"/>
      <c r="G63" s="15"/>
      <c r="H63" s="16"/>
      <c r="I63" s="15"/>
    </row>
    <row r="64" spans="1:9" s="14" customFormat="1" ht="15" customHeight="1" x14ac:dyDescent="0.15">
      <c r="A64" s="42">
        <v>6</v>
      </c>
      <c r="B64" s="32" t="s">
        <v>113</v>
      </c>
      <c r="G64" s="15"/>
      <c r="H64" s="16"/>
      <c r="I64" s="15"/>
    </row>
    <row r="65" spans="1:9" s="14" customFormat="1" ht="15" customHeight="1" x14ac:dyDescent="0.15">
      <c r="A65" s="42"/>
      <c r="G65" s="15"/>
      <c r="H65" s="16"/>
      <c r="I65" s="15"/>
    </row>
    <row r="66" spans="1:9" s="14" customFormat="1" ht="15" customHeight="1" x14ac:dyDescent="0.15">
      <c r="A66" s="42"/>
      <c r="B66" s="32" t="s">
        <v>218</v>
      </c>
      <c r="G66" s="15"/>
      <c r="H66" s="16"/>
      <c r="I66" s="15"/>
    </row>
    <row r="67" spans="1:9" s="14" customFormat="1" ht="15" customHeight="1" x14ac:dyDescent="0.15">
      <c r="A67" s="42"/>
      <c r="B67" s="32" t="s">
        <v>65</v>
      </c>
      <c r="G67" s="15"/>
      <c r="H67" s="16"/>
      <c r="I67" s="15"/>
    </row>
    <row r="68" spans="1:9" s="14" customFormat="1" ht="27" customHeight="1" x14ac:dyDescent="0.15">
      <c r="A68" s="42"/>
      <c r="B68" s="32"/>
      <c r="G68" s="15"/>
      <c r="H68" s="16"/>
      <c r="I68" s="15"/>
    </row>
  </sheetData>
  <phoneticPr fontId="1"/>
  <hyperlinks>
    <hyperlink ref="B30" r:id="rId1" xr:uid="{00000000-0004-0000-0400-000001000000}"/>
    <hyperlink ref="B34" r:id="rId2" display="　https://www.iban.com/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3"/>
  <rowBreaks count="1" manualBreakCount="1">
    <brk id="42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P33"/>
  <sheetViews>
    <sheetView topLeftCell="I1" workbookViewId="0">
      <pane ySplit="3" topLeftCell="A4" activePane="bottomLeft" state="frozen"/>
      <selection pane="bottomLeft" activeCell="N8" sqref="N8"/>
    </sheetView>
  </sheetViews>
  <sheetFormatPr defaultColWidth="29.375" defaultRowHeight="13.5" x14ac:dyDescent="0.15"/>
  <cols>
    <col min="1" max="2" width="25.25" style="2" customWidth="1"/>
    <col min="3" max="4" width="24.75" style="1" customWidth="1"/>
    <col min="5" max="5" width="25.75" style="1" customWidth="1"/>
    <col min="6" max="6" width="24.375" style="1" customWidth="1"/>
    <col min="7" max="7" width="29.375" style="1"/>
    <col min="8" max="9" width="37.875" style="1" customWidth="1"/>
    <col min="10" max="10" width="18.125" style="1" customWidth="1"/>
    <col min="11" max="11" width="53.125" style="2" customWidth="1"/>
    <col min="12" max="16384" width="29.375" style="2"/>
  </cols>
  <sheetData>
    <row r="1" spans="1:16" ht="27" customHeight="1" x14ac:dyDescent="0.15">
      <c r="A1" s="12" t="s">
        <v>112</v>
      </c>
      <c r="B1" s="12"/>
      <c r="C1" s="13"/>
      <c r="D1" s="13"/>
      <c r="E1" s="13"/>
      <c r="F1" s="13"/>
    </row>
    <row r="2" spans="1:16" x14ac:dyDescent="0.15">
      <c r="A2" s="10"/>
      <c r="B2" s="10"/>
    </row>
    <row r="3" spans="1:16" s="4" customFormat="1" x14ac:dyDescent="0.15">
      <c r="A3" s="4" t="s">
        <v>7</v>
      </c>
      <c r="B3" s="4" t="s">
        <v>248</v>
      </c>
      <c r="C3" s="5" t="s">
        <v>108</v>
      </c>
      <c r="D3" s="5" t="s">
        <v>70</v>
      </c>
      <c r="E3" s="5" t="s">
        <v>33</v>
      </c>
      <c r="F3" s="5" t="s">
        <v>74</v>
      </c>
      <c r="G3" s="5" t="s">
        <v>75</v>
      </c>
      <c r="H3" s="5" t="s">
        <v>70</v>
      </c>
      <c r="I3" s="5" t="s">
        <v>170</v>
      </c>
      <c r="J3" s="5" t="s">
        <v>77</v>
      </c>
      <c r="K3" s="4" t="s">
        <v>0</v>
      </c>
      <c r="L3" s="4" t="s">
        <v>1</v>
      </c>
      <c r="M3" s="4" t="s">
        <v>73</v>
      </c>
      <c r="N3" s="4" t="s">
        <v>98</v>
      </c>
      <c r="O3" s="4" t="s">
        <v>221</v>
      </c>
      <c r="P3" s="4" t="s">
        <v>247</v>
      </c>
    </row>
    <row r="4" spans="1:16" x14ac:dyDescent="0.15">
      <c r="A4" s="49" t="s">
        <v>31</v>
      </c>
      <c r="B4" s="49" t="s">
        <v>249</v>
      </c>
      <c r="C4" s="11" t="s">
        <v>45</v>
      </c>
      <c r="D4" s="11"/>
      <c r="E4" s="6" t="s">
        <v>177</v>
      </c>
      <c r="F4" s="1" t="s">
        <v>184</v>
      </c>
      <c r="G4" s="6" t="s">
        <v>123</v>
      </c>
      <c r="H4" s="3" t="s">
        <v>190</v>
      </c>
      <c r="I4" s="11" t="s">
        <v>51</v>
      </c>
      <c r="J4" s="1" t="s">
        <v>79</v>
      </c>
      <c r="K4" s="2" t="s">
        <v>80</v>
      </c>
      <c r="L4" s="2" t="s">
        <v>39</v>
      </c>
      <c r="M4" s="2" t="s">
        <v>41</v>
      </c>
      <c r="N4" s="2" t="s">
        <v>253</v>
      </c>
      <c r="O4" s="8" t="s">
        <v>238</v>
      </c>
      <c r="P4" s="72">
        <v>17000</v>
      </c>
    </row>
    <row r="5" spans="1:16" ht="27" x14ac:dyDescent="0.15">
      <c r="A5" s="2" t="s">
        <v>13</v>
      </c>
      <c r="B5" s="49" t="s">
        <v>249</v>
      </c>
      <c r="C5" s="1" t="s">
        <v>45</v>
      </c>
      <c r="E5" s="9" t="s">
        <v>178</v>
      </c>
      <c r="F5" s="1" t="s">
        <v>184</v>
      </c>
      <c r="G5" s="6" t="s">
        <v>123</v>
      </c>
      <c r="H5" s="3" t="s">
        <v>191</v>
      </c>
      <c r="I5" s="11" t="s">
        <v>51</v>
      </c>
      <c r="J5" s="1" t="s">
        <v>78</v>
      </c>
      <c r="K5" s="2" t="s">
        <v>81</v>
      </c>
      <c r="L5" s="2" t="s">
        <v>6</v>
      </c>
      <c r="M5" s="2" t="s">
        <v>46</v>
      </c>
      <c r="N5" s="2" t="s">
        <v>99</v>
      </c>
      <c r="O5" s="2" t="s">
        <v>222</v>
      </c>
      <c r="P5" s="72">
        <v>17000</v>
      </c>
    </row>
    <row r="6" spans="1:16" ht="27" x14ac:dyDescent="0.15">
      <c r="A6" s="2" t="s">
        <v>8</v>
      </c>
      <c r="B6" s="49" t="s">
        <v>249</v>
      </c>
      <c r="C6" s="1" t="s">
        <v>45</v>
      </c>
      <c r="E6" s="1" t="s">
        <v>66</v>
      </c>
      <c r="F6" s="3" t="s">
        <v>185</v>
      </c>
      <c r="G6" s="7" t="s">
        <v>166</v>
      </c>
      <c r="H6" s="11" t="s">
        <v>45</v>
      </c>
      <c r="I6" s="11" t="s">
        <v>51</v>
      </c>
      <c r="J6" s="1" t="s">
        <v>118</v>
      </c>
      <c r="K6" s="8" t="s">
        <v>82</v>
      </c>
      <c r="L6" s="2" t="s">
        <v>32</v>
      </c>
      <c r="N6" s="2" t="s">
        <v>100</v>
      </c>
      <c r="O6" s="2" t="s">
        <v>223</v>
      </c>
      <c r="P6" s="72">
        <v>17000</v>
      </c>
    </row>
    <row r="7" spans="1:16" x14ac:dyDescent="0.15">
      <c r="A7" s="2" t="s">
        <v>9</v>
      </c>
      <c r="B7" s="49" t="s">
        <v>249</v>
      </c>
      <c r="C7" s="1" t="s">
        <v>45</v>
      </c>
      <c r="E7" s="1" t="s">
        <v>207</v>
      </c>
      <c r="F7" s="1" t="s">
        <v>184</v>
      </c>
      <c r="G7" s="6" t="s">
        <v>123</v>
      </c>
      <c r="H7" s="3" t="s">
        <v>209</v>
      </c>
      <c r="I7" s="11" t="s">
        <v>51</v>
      </c>
      <c r="K7" s="2" t="s">
        <v>83</v>
      </c>
      <c r="L7" s="2" t="s">
        <v>3</v>
      </c>
      <c r="O7" s="2" t="s">
        <v>224</v>
      </c>
      <c r="P7" s="72">
        <v>17000</v>
      </c>
    </row>
    <row r="8" spans="1:16" x14ac:dyDescent="0.15">
      <c r="A8" s="2" t="s">
        <v>21</v>
      </c>
      <c r="B8" s="49" t="s">
        <v>249</v>
      </c>
      <c r="C8" s="1" t="s">
        <v>45</v>
      </c>
      <c r="E8" s="9" t="s">
        <v>179</v>
      </c>
      <c r="F8" s="1" t="s">
        <v>184</v>
      </c>
      <c r="G8" s="6" t="s">
        <v>123</v>
      </c>
      <c r="H8" s="50" t="s">
        <v>192</v>
      </c>
      <c r="I8" s="11" t="s">
        <v>51</v>
      </c>
      <c r="K8" s="2" t="s">
        <v>135</v>
      </c>
      <c r="L8" s="2" t="s">
        <v>2</v>
      </c>
      <c r="N8" s="2" t="s">
        <v>101</v>
      </c>
      <c r="O8" s="2" t="s">
        <v>225</v>
      </c>
      <c r="P8" s="72">
        <v>17000</v>
      </c>
    </row>
    <row r="9" spans="1:16" x14ac:dyDescent="0.15">
      <c r="A9" s="2" t="s">
        <v>11</v>
      </c>
      <c r="B9" s="49" t="s">
        <v>249</v>
      </c>
      <c r="C9" s="1" t="s">
        <v>45</v>
      </c>
      <c r="E9" s="1" t="s">
        <v>208</v>
      </c>
      <c r="F9" s="1" t="s">
        <v>184</v>
      </c>
      <c r="G9" s="6" t="s">
        <v>123</v>
      </c>
      <c r="H9" s="11" t="s">
        <v>45</v>
      </c>
      <c r="I9" s="11" t="s">
        <v>51</v>
      </c>
      <c r="K9" s="2" t="s">
        <v>199</v>
      </c>
      <c r="L9" s="2" t="s">
        <v>30</v>
      </c>
      <c r="O9" s="8" t="s">
        <v>239</v>
      </c>
      <c r="P9" s="72">
        <v>30000</v>
      </c>
    </row>
    <row r="10" spans="1:16" x14ac:dyDescent="0.15">
      <c r="A10" s="2" t="s">
        <v>58</v>
      </c>
      <c r="B10" s="49" t="s">
        <v>249</v>
      </c>
      <c r="C10" s="1" t="s">
        <v>45</v>
      </c>
      <c r="E10" s="9" t="s">
        <v>180</v>
      </c>
      <c r="F10" s="1" t="s">
        <v>184</v>
      </c>
      <c r="G10" s="6" t="s">
        <v>123</v>
      </c>
      <c r="H10" s="50" t="s">
        <v>193</v>
      </c>
      <c r="I10" s="11" t="s">
        <v>51</v>
      </c>
      <c r="K10" s="2" t="s">
        <v>176</v>
      </c>
      <c r="L10" s="2" t="s">
        <v>4</v>
      </c>
      <c r="O10" s="2" t="s">
        <v>240</v>
      </c>
      <c r="P10" s="72">
        <v>30000</v>
      </c>
    </row>
    <row r="11" spans="1:16" x14ac:dyDescent="0.15">
      <c r="A11" s="2" t="s">
        <v>56</v>
      </c>
      <c r="B11" s="49" t="s">
        <v>249</v>
      </c>
      <c r="C11" s="1" t="s">
        <v>45</v>
      </c>
      <c r="E11" s="9" t="s">
        <v>181</v>
      </c>
      <c r="F11" s="1" t="s">
        <v>184</v>
      </c>
      <c r="G11" s="6" t="s">
        <v>123</v>
      </c>
      <c r="H11" s="50" t="s">
        <v>194</v>
      </c>
      <c r="I11" s="11" t="s">
        <v>51</v>
      </c>
      <c r="K11" s="2" t="s">
        <v>94</v>
      </c>
      <c r="L11" s="2" t="s">
        <v>5</v>
      </c>
      <c r="O11" s="2" t="s">
        <v>241</v>
      </c>
      <c r="P11" s="72">
        <v>30000</v>
      </c>
    </row>
    <row r="12" spans="1:16" ht="27" x14ac:dyDescent="0.15">
      <c r="A12" s="2" t="s">
        <v>14</v>
      </c>
      <c r="B12" s="49" t="s">
        <v>249</v>
      </c>
      <c r="C12" s="1" t="s">
        <v>45</v>
      </c>
      <c r="E12" s="1" t="s">
        <v>169</v>
      </c>
      <c r="F12" s="3" t="s">
        <v>186</v>
      </c>
      <c r="G12" s="7" t="s">
        <v>188</v>
      </c>
      <c r="H12" s="3" t="s">
        <v>210</v>
      </c>
      <c r="I12" s="11" t="s">
        <v>51</v>
      </c>
      <c r="K12" s="2" t="s">
        <v>92</v>
      </c>
      <c r="L12" s="2" t="s">
        <v>40</v>
      </c>
      <c r="O12" s="2" t="s">
        <v>242</v>
      </c>
      <c r="P12" s="72">
        <v>30000</v>
      </c>
    </row>
    <row r="13" spans="1:16" x14ac:dyDescent="0.15">
      <c r="A13" s="2" t="s">
        <v>29</v>
      </c>
      <c r="B13" s="49" t="s">
        <v>249</v>
      </c>
      <c r="C13" s="1" t="s">
        <v>45</v>
      </c>
      <c r="E13" s="1" t="s">
        <v>42</v>
      </c>
      <c r="F13" s="1" t="s">
        <v>184</v>
      </c>
      <c r="G13" s="6" t="s">
        <v>123</v>
      </c>
      <c r="H13" s="3" t="s">
        <v>182</v>
      </c>
      <c r="I13" s="11" t="s">
        <v>51</v>
      </c>
      <c r="K13" s="2" t="s">
        <v>168</v>
      </c>
      <c r="L13" s="8" t="s">
        <v>156</v>
      </c>
      <c r="O13" s="2" t="s">
        <v>243</v>
      </c>
      <c r="P13" s="72">
        <v>30000</v>
      </c>
    </row>
    <row r="14" spans="1:16" ht="27" x14ac:dyDescent="0.15">
      <c r="A14" s="49" t="s">
        <v>22</v>
      </c>
      <c r="B14" s="49" t="s">
        <v>249</v>
      </c>
      <c r="C14" s="1" t="s">
        <v>45</v>
      </c>
      <c r="D14" s="3" t="s">
        <v>175</v>
      </c>
      <c r="E14" s="1" t="s">
        <v>43</v>
      </c>
      <c r="F14" s="3" t="s">
        <v>187</v>
      </c>
      <c r="G14" s="3" t="s">
        <v>165</v>
      </c>
      <c r="H14" s="1" t="s">
        <v>45</v>
      </c>
      <c r="I14" s="11" t="s">
        <v>51</v>
      </c>
      <c r="K14" s="2" t="s">
        <v>93</v>
      </c>
      <c r="L14" s="8" t="s">
        <v>154</v>
      </c>
      <c r="O14" s="2" t="s">
        <v>244</v>
      </c>
      <c r="P14" s="72">
        <v>30000</v>
      </c>
    </row>
    <row r="15" spans="1:16" x14ac:dyDescent="0.15">
      <c r="A15" s="49" t="s">
        <v>174</v>
      </c>
      <c r="B15" s="49" t="s">
        <v>249</v>
      </c>
      <c r="C15" s="1" t="s">
        <v>45</v>
      </c>
      <c r="K15" s="2" t="s">
        <v>114</v>
      </c>
      <c r="L15" s="2" t="s">
        <v>150</v>
      </c>
      <c r="O15" s="2" t="s">
        <v>245</v>
      </c>
      <c r="P15" s="72">
        <v>30000</v>
      </c>
    </row>
    <row r="16" spans="1:16" x14ac:dyDescent="0.15">
      <c r="A16" s="2" t="s">
        <v>55</v>
      </c>
      <c r="B16" s="49" t="s">
        <v>250</v>
      </c>
      <c r="C16" s="1" t="s">
        <v>45</v>
      </c>
      <c r="K16" s="2" t="s">
        <v>195</v>
      </c>
      <c r="L16" s="2" t="s">
        <v>147</v>
      </c>
      <c r="O16" s="2" t="s">
        <v>246</v>
      </c>
      <c r="P16" s="72">
        <v>30000</v>
      </c>
    </row>
    <row r="17" spans="1:12" ht="54" x14ac:dyDescent="0.15">
      <c r="A17" s="2" t="s">
        <v>23</v>
      </c>
      <c r="B17" s="49" t="s">
        <v>249</v>
      </c>
      <c r="C17" s="3" t="s">
        <v>189</v>
      </c>
      <c r="K17" s="2" t="s">
        <v>87</v>
      </c>
      <c r="L17" s="2" t="s">
        <v>149</v>
      </c>
    </row>
    <row r="18" spans="1:12" x14ac:dyDescent="0.15">
      <c r="A18" s="2" t="s">
        <v>20</v>
      </c>
      <c r="B18" s="49" t="s">
        <v>249</v>
      </c>
      <c r="C18" s="1" t="s">
        <v>45</v>
      </c>
      <c r="K18" s="2" t="s">
        <v>84</v>
      </c>
      <c r="L18" s="2" t="s">
        <v>148</v>
      </c>
    </row>
    <row r="19" spans="1:12" x14ac:dyDescent="0.15">
      <c r="A19" s="2" t="s">
        <v>138</v>
      </c>
      <c r="B19" s="49" t="s">
        <v>249</v>
      </c>
      <c r="C19" s="1" t="s">
        <v>45</v>
      </c>
      <c r="K19" s="2" t="s">
        <v>196</v>
      </c>
      <c r="L19" s="2" t="s">
        <v>151</v>
      </c>
    </row>
    <row r="20" spans="1:12" x14ac:dyDescent="0.15">
      <c r="A20" s="49" t="s">
        <v>12</v>
      </c>
      <c r="B20" s="49" t="s">
        <v>249</v>
      </c>
      <c r="C20" s="1" t="s">
        <v>45</v>
      </c>
      <c r="K20" s="2" t="s">
        <v>197</v>
      </c>
      <c r="L20" s="2" t="s">
        <v>152</v>
      </c>
    </row>
    <row r="21" spans="1:12" x14ac:dyDescent="0.15">
      <c r="A21" s="2" t="s">
        <v>15</v>
      </c>
      <c r="B21" s="49" t="s">
        <v>249</v>
      </c>
      <c r="C21" s="1" t="s">
        <v>45</v>
      </c>
      <c r="K21" s="2" t="s">
        <v>198</v>
      </c>
      <c r="L21" s="2" t="s">
        <v>153</v>
      </c>
    </row>
    <row r="22" spans="1:12" x14ac:dyDescent="0.15">
      <c r="A22" s="49" t="s">
        <v>24</v>
      </c>
      <c r="B22" s="49" t="s">
        <v>249</v>
      </c>
      <c r="C22" s="1" t="s">
        <v>45</v>
      </c>
      <c r="K22" s="2" t="s">
        <v>119</v>
      </c>
      <c r="L22" s="2" t="s">
        <v>155</v>
      </c>
    </row>
    <row r="23" spans="1:12" x14ac:dyDescent="0.15">
      <c r="A23" s="2" t="s">
        <v>25</v>
      </c>
      <c r="B23" s="49" t="s">
        <v>249</v>
      </c>
      <c r="C23" s="1" t="s">
        <v>45</v>
      </c>
      <c r="K23" s="2" t="s">
        <v>89</v>
      </c>
    </row>
    <row r="24" spans="1:12" x14ac:dyDescent="0.15">
      <c r="A24" s="2" t="s">
        <v>26</v>
      </c>
      <c r="B24" s="49" t="s">
        <v>249</v>
      </c>
      <c r="C24" s="1" t="s">
        <v>45</v>
      </c>
      <c r="K24" s="2" t="s">
        <v>85</v>
      </c>
    </row>
    <row r="25" spans="1:12" x14ac:dyDescent="0.15">
      <c r="A25" s="2" t="s">
        <v>137</v>
      </c>
      <c r="B25" s="49" t="s">
        <v>249</v>
      </c>
      <c r="C25" s="1" t="s">
        <v>45</v>
      </c>
      <c r="K25" s="2" t="s">
        <v>214</v>
      </c>
    </row>
    <row r="26" spans="1:12" x14ac:dyDescent="0.15">
      <c r="A26" s="2" t="s">
        <v>18</v>
      </c>
      <c r="B26" s="49" t="s">
        <v>249</v>
      </c>
      <c r="C26" s="1" t="s">
        <v>45</v>
      </c>
      <c r="K26" s="2" t="s">
        <v>88</v>
      </c>
    </row>
    <row r="27" spans="1:12" x14ac:dyDescent="0.15">
      <c r="A27" s="2" t="s">
        <v>10</v>
      </c>
      <c r="B27" s="49" t="s">
        <v>249</v>
      </c>
      <c r="C27" s="1" t="s">
        <v>45</v>
      </c>
      <c r="K27" s="2" t="s">
        <v>86</v>
      </c>
    </row>
    <row r="28" spans="1:12" x14ac:dyDescent="0.15">
      <c r="A28" s="2" t="s">
        <v>16</v>
      </c>
      <c r="B28" s="49" t="s">
        <v>249</v>
      </c>
      <c r="C28" s="1" t="s">
        <v>45</v>
      </c>
      <c r="K28" s="2" t="s">
        <v>124</v>
      </c>
    </row>
    <row r="29" spans="1:12" x14ac:dyDescent="0.15">
      <c r="A29" s="2" t="s">
        <v>17</v>
      </c>
      <c r="B29" s="49" t="s">
        <v>249</v>
      </c>
      <c r="C29" s="1" t="s">
        <v>45</v>
      </c>
    </row>
    <row r="30" spans="1:12" x14ac:dyDescent="0.15">
      <c r="A30" s="2" t="s">
        <v>28</v>
      </c>
      <c r="B30" s="49" t="s">
        <v>249</v>
      </c>
      <c r="C30" s="1" t="s">
        <v>45</v>
      </c>
    </row>
    <row r="31" spans="1:12" x14ac:dyDescent="0.15">
      <c r="A31" s="2" t="s">
        <v>27</v>
      </c>
      <c r="B31" s="49" t="s">
        <v>249</v>
      </c>
      <c r="C31" s="1" t="s">
        <v>45</v>
      </c>
    </row>
    <row r="32" spans="1:12" x14ac:dyDescent="0.15">
      <c r="A32" s="2" t="s">
        <v>57</v>
      </c>
      <c r="B32" s="49" t="s">
        <v>249</v>
      </c>
      <c r="C32" s="1" t="s">
        <v>45</v>
      </c>
    </row>
    <row r="33" spans="1:3" x14ac:dyDescent="0.15">
      <c r="A33" s="2" t="s">
        <v>19</v>
      </c>
      <c r="B33" s="49" t="s">
        <v>249</v>
      </c>
      <c r="C33" s="1" t="s">
        <v>45</v>
      </c>
    </row>
  </sheetData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Application 外国送金依頼書（英日）</vt:lpstr>
      <vt:lpstr>Example 入力例</vt:lpstr>
      <vt:lpstr>注意事項</vt:lpstr>
      <vt:lpstr>選択肢</vt:lpstr>
      <vt:lpstr>'Application 外国送金依頼書（英日）'!Print_Area</vt:lpstr>
      <vt:lpstr>'Example 入力例'!Print_Area</vt:lpstr>
      <vt:lpstr>注意事項!Print_Area</vt:lpstr>
      <vt:lpstr>注意事項!Print_Titles</vt:lpstr>
    </vt:vector>
  </TitlesOfParts>
  <Company>一橋大学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suito02</dc:creator>
  <cp:lastModifiedBy>和氣　裕子</cp:lastModifiedBy>
  <cp:lastPrinted>2021-12-03T07:25:18Z</cp:lastPrinted>
  <dcterms:created xsi:type="dcterms:W3CDTF">2004-08-06T07:56:36Z</dcterms:created>
  <dcterms:modified xsi:type="dcterms:W3CDTF">2021-12-10T06:51:35Z</dcterms:modified>
</cp:coreProperties>
</file>