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hyeong seok\Desktop\잡\"/>
    </mc:Choice>
  </mc:AlternateContent>
  <xr:revisionPtr revIDLastSave="0" documentId="13_ncr:1_{3A7A3DD2-22E2-4525-BDC0-246980A655D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3" i="1" l="1"/>
  <c r="C65" i="1" l="1"/>
  <c r="A9" i="1" l="1"/>
  <c r="C6" i="1" s="1"/>
  <c r="A6" i="1" l="1"/>
  <c r="B6" i="1" l="1"/>
  <c r="D6" i="1" s="1"/>
</calcChain>
</file>

<file path=xl/sharedStrings.xml><?xml version="1.0" encoding="utf-8"?>
<sst xmlns="http://schemas.openxmlformats.org/spreadsheetml/2006/main" count="52" uniqueCount="43">
  <si>
    <t>카드스킬 보정치</t>
    <phoneticPr fontId="1" type="noConversion"/>
  </si>
  <si>
    <t>서버이벤트(경험치)</t>
    <phoneticPr fontId="1" type="noConversion"/>
  </si>
  <si>
    <t>서버이벤트(룬경험치)</t>
    <phoneticPr fontId="1" type="noConversion"/>
  </si>
  <si>
    <t>결속의 체리
(50%)</t>
    <phoneticPr fontId="1" type="noConversion"/>
  </si>
  <si>
    <t>이자벨의 비법 (룬 경험)
(100%)</t>
    <phoneticPr fontId="1" type="noConversion"/>
  </si>
  <si>
    <t>이자벨의 특선 묘약(경험)
(500%)</t>
    <phoneticPr fontId="1" type="noConversion"/>
  </si>
  <si>
    <t>이자벨의 특선 묘약(룬 경험)
(500%)</t>
    <phoneticPr fontId="1" type="noConversion"/>
  </si>
  <si>
    <t>룬 경험의 심장
(200%)</t>
    <phoneticPr fontId="1" type="noConversion"/>
  </si>
  <si>
    <t>펫 스킬 (룬의 기원)
3%</t>
    <phoneticPr fontId="1" type="noConversion"/>
  </si>
  <si>
    <t>룬 스킬 (선지자의 등불)
0~99%</t>
    <phoneticPr fontId="1" type="noConversion"/>
  </si>
  <si>
    <t>룬 칭호 착용 보너스
(3~10%)</t>
    <phoneticPr fontId="1" type="noConversion"/>
  </si>
  <si>
    <t>이자벨의 비법 (경험)
(100%)</t>
    <phoneticPr fontId="1" type="noConversion"/>
  </si>
  <si>
    <t>따뜻한 에오스의 파편
(100%)</t>
    <phoneticPr fontId="1" type="noConversion"/>
  </si>
  <si>
    <t>스승의 증표
(10%~80%)</t>
    <phoneticPr fontId="1" type="noConversion"/>
  </si>
  <si>
    <t>OTP 고양이
(30%)</t>
    <phoneticPr fontId="1" type="noConversion"/>
  </si>
  <si>
    <t>참 잘했어요
(100%~150%)</t>
    <phoneticPr fontId="1" type="noConversion"/>
  </si>
  <si>
    <t>조언의 꽃
(50%)</t>
    <phoneticPr fontId="1" type="noConversion"/>
  </si>
  <si>
    <t>썸머 부스터
(300%)</t>
    <phoneticPr fontId="1" type="noConversion"/>
  </si>
  <si>
    <t>PC방 보너스
(100%)</t>
    <phoneticPr fontId="1" type="noConversion"/>
  </si>
  <si>
    <t>몹 기본 경험치</t>
    <phoneticPr fontId="1" type="noConversion"/>
  </si>
  <si>
    <t>총 환산 경험치</t>
    <phoneticPr fontId="1" type="noConversion"/>
  </si>
  <si>
    <t>총 환산 룬경험치</t>
    <phoneticPr fontId="1" type="noConversion"/>
  </si>
  <si>
    <t>버프 환산 룬경험치</t>
    <phoneticPr fontId="1" type="noConversion"/>
  </si>
  <si>
    <t>도전 완료 과제 도장
(400%)</t>
    <phoneticPr fontId="1" type="noConversion"/>
  </si>
  <si>
    <t>탐험 포인트
(100%)</t>
    <phoneticPr fontId="1" type="noConversion"/>
  </si>
  <si>
    <t>몬스터카드
(9%)</t>
    <phoneticPr fontId="1" type="noConversion"/>
  </si>
  <si>
    <t>경험의 심장
(400%)</t>
    <phoneticPr fontId="1" type="noConversion"/>
  </si>
  <si>
    <t>경험의 군고구마
(500~1000%)</t>
    <phoneticPr fontId="1" type="noConversion"/>
  </si>
  <si>
    <t>룬 경투
(개별 수치)</t>
    <phoneticPr fontId="1" type="noConversion"/>
  </si>
  <si>
    <t>[제작] 하이아칸, 번개포 / 190816
쿰척쿰척파오후, 160628, 획득경험치,룬계정총레벨합에 따른 룬경험치 획득량입니다,
http://cafe.daum.net/MagicWeaver/Q60A/13643를 참고하였습니다.</t>
    <phoneticPr fontId="1" type="noConversion"/>
  </si>
  <si>
    <t>현재 몹 경험치
(캐릭터 버프없는상태)</t>
    <phoneticPr fontId="1" type="noConversion"/>
  </si>
  <si>
    <t>룬 계정내
캐릭터 레벨 총합</t>
    <phoneticPr fontId="1" type="noConversion"/>
  </si>
  <si>
    <t>룬 경험치 테이블</t>
    <phoneticPr fontId="1" type="noConversion"/>
  </si>
  <si>
    <t>-</t>
    <phoneticPr fontId="1" type="noConversion"/>
  </si>
  <si>
    <t>룬 레벨</t>
    <phoneticPr fontId="1" type="noConversion"/>
  </si>
  <si>
    <t>필요 경험치</t>
    <phoneticPr fontId="1" type="noConversion"/>
  </si>
  <si>
    <t>총계</t>
    <phoneticPr fontId="1" type="noConversion"/>
  </si>
  <si>
    <t>경투
(50%)</t>
    <phoneticPr fontId="1" type="noConversion"/>
  </si>
  <si>
    <t>기타</t>
    <phoneticPr fontId="1" type="noConversion"/>
  </si>
  <si>
    <t>&lt;사용설명서&gt;
 - 100% = 1입니다. Ex) 75% = 0.75. 파란색 음영으로 된 부분에 값 넣으시면 됩니다. 
 - D2값 '91914'는 190816현재 림보 잡몹 기본 경험치입니다.
 - 맨 윗열은 캐릭터 고유 버프(룬스킬, 카드, 캐시템)이고, 2~4열은 버프+착용수치입니다.
 - 입력하는 값은 모두 합연산이기에, 상기 표 이외에 추가되는 경험치 버프는 오른쪽 아래 기타에 수치로 추가해주시면 되겠습니다
&lt;주의사항&gt;
 - 참 잘했어요-탐험 포인트버프는 중복 가능 / 탐험 포인트-도전 완료 과제 도장버프, 참 잘했어요-도전 완료 과제 도장버프는 중복 불가능
 - 경험의 군고구마-경험의 심장 중복 불가능
 - 고양이 버프가 중복이 안되는 경우가 발생(참잘, 고양이 둘 다 사용시, 참잘 100%는 적용되나, 이 경우 고양이 30%버프가 적용되지 않음)
 - 썸머 부스터와 경험의 군고구마는 경험치 기본값의 배수이기 때문에 -1값을 입력해 주어야 함(부스터는 2로, 고구마는 4 혹은 9로)
 - 완벽한 계산공식이 아니기 때문에 10의자리까지는 오차가 있을 수 있습니다.</t>
    <phoneticPr fontId="1" type="noConversion"/>
  </si>
  <si>
    <t>152억</t>
    <phoneticPr fontId="1" type="noConversion"/>
  </si>
  <si>
    <t>6억5천</t>
    <phoneticPr fontId="1" type="noConversion"/>
  </si>
  <si>
    <t>10억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</si>
</sst>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_ "/>
  </numFmts>
  <fonts count="4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76" fontId="0" fillId="0" borderId="0" xfId="0" applyNumberFormat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</xf>
    <xf numFmtId="176" fontId="0" fillId="3" borderId="1" xfId="0" applyNumberFormat="1" applyFill="1" applyBorder="1" applyAlignment="1" applyProtection="1">
      <alignment horizontal="center" vertical="center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77" fontId="0" fillId="4" borderId="1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177" fontId="0" fillId="6" borderId="1" xfId="0" applyNumberFormat="1" applyFill="1" applyBorder="1" applyAlignment="1">
      <alignment horizontal="center" vertical="center"/>
    </xf>
    <xf numFmtId="3" fontId="0" fillId="0" borderId="0" xfId="0" applyNumberFormat="1" applyAlignment="1" applyProtection="1">
      <alignment horizontal="center" vertical="center"/>
      <protection locked="0"/>
    </xf>
    <xf numFmtId="177" fontId="0" fillId="0" borderId="0" xfId="0" applyNumberFormat="1" applyAlignment="1">
      <alignment horizontal="center" vertical="center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6" borderId="1" xfId="0" applyFill="1" applyBorder="1" applyAlignment="1">
      <alignment horizontal="center" vertical="center"/>
    </xf>
    <xf numFmtId="0" fontId="0" fillId="4" borderId="1" xfId="0" applyFill="1" applyBorder="1" applyAlignment="1" applyProtection="1">
      <alignment horizontal="left" vertical="center" wrapText="1" indent="1"/>
      <protection locked="0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5"/>
  <sheetViews>
    <sheetView tabSelected="1" zoomScale="80" zoomScaleNormal="80" workbookViewId="0">
      <selection activeCell="D11" sqref="D11"/>
    </sheetView>
  </sheetViews>
  <sheetFormatPr defaultRowHeight="17.399999999999999" x14ac:dyDescent="0.4"/>
  <cols>
    <col min="1" max="4" width="20.69921875" style="1" customWidth="1"/>
    <col min="5" max="5" width="6.8984375" style="1" customWidth="1"/>
    <col min="6" max="8" width="24.69921875" style="1" customWidth="1"/>
    <col min="9" max="9" width="25.796875" style="1" customWidth="1"/>
    <col min="10" max="10" width="15.09765625" style="1" customWidth="1"/>
    <col min="11" max="11" width="20.69921875" style="1" customWidth="1"/>
    <col min="12" max="12" width="14.3984375" style="1" bestFit="1" customWidth="1"/>
    <col min="13" max="13" width="11.8984375" style="1" customWidth="1"/>
    <col min="14" max="14" width="9.8984375" style="1" customWidth="1"/>
    <col min="15" max="15" width="6.796875" style="1" customWidth="1"/>
    <col min="16" max="16" width="11" style="1" bestFit="1" customWidth="1"/>
    <col min="17" max="17" width="13.19921875" style="1" bestFit="1" customWidth="1"/>
    <col min="18" max="18" width="7" style="1" bestFit="1" customWidth="1"/>
    <col min="19" max="19" width="10.3984375" style="1" bestFit="1" customWidth="1"/>
    <col min="20" max="20" width="12.3984375" style="1" bestFit="1" customWidth="1"/>
    <col min="21" max="16384" width="8.796875" style="1"/>
  </cols>
  <sheetData>
    <row r="1" spans="1:17" x14ac:dyDescent="0.4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7" ht="34.799999999999997" x14ac:dyDescent="0.4">
      <c r="A2" s="4" t="s">
        <v>1</v>
      </c>
      <c r="B2" s="4" t="s">
        <v>2</v>
      </c>
      <c r="C2" s="5" t="s">
        <v>31</v>
      </c>
      <c r="D2" s="5" t="s">
        <v>30</v>
      </c>
      <c r="E2" s="3"/>
      <c r="F2" s="5" t="s">
        <v>9</v>
      </c>
      <c r="G2" s="5" t="s">
        <v>8</v>
      </c>
      <c r="H2" s="5" t="s">
        <v>10</v>
      </c>
      <c r="I2" s="5" t="s">
        <v>3</v>
      </c>
      <c r="J2" s="5" t="s">
        <v>16</v>
      </c>
      <c r="K2" s="5" t="s">
        <v>25</v>
      </c>
      <c r="L2" s="3"/>
    </row>
    <row r="3" spans="1:17" x14ac:dyDescent="0.4">
      <c r="A3" s="6">
        <v>2</v>
      </c>
      <c r="B3" s="6">
        <v>3</v>
      </c>
      <c r="C3" s="10"/>
      <c r="D3" s="10"/>
      <c r="E3" s="3"/>
      <c r="F3" s="6">
        <v>0.6</v>
      </c>
      <c r="G3" s="6">
        <v>0</v>
      </c>
      <c r="H3" s="6"/>
      <c r="I3" s="6">
        <v>0</v>
      </c>
      <c r="J3" s="6">
        <v>0</v>
      </c>
      <c r="K3" s="6"/>
      <c r="L3" s="3"/>
    </row>
    <row r="4" spans="1:17" x14ac:dyDescent="0.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7" ht="34.799999999999997" x14ac:dyDescent="0.4">
      <c r="A5" s="8" t="s">
        <v>19</v>
      </c>
      <c r="B5" s="8" t="s">
        <v>22</v>
      </c>
      <c r="C5" s="8" t="s">
        <v>20</v>
      </c>
      <c r="D5" s="8" t="s">
        <v>21</v>
      </c>
      <c r="E5" s="3"/>
      <c r="F5" s="5" t="s">
        <v>11</v>
      </c>
      <c r="G5" s="5" t="s">
        <v>4</v>
      </c>
      <c r="H5" s="5" t="s">
        <v>5</v>
      </c>
      <c r="I5" s="5" t="s">
        <v>6</v>
      </c>
      <c r="J5" s="5" t="s">
        <v>26</v>
      </c>
      <c r="K5" s="5" t="s">
        <v>7</v>
      </c>
      <c r="L5" s="3"/>
      <c r="Q5" s="2"/>
    </row>
    <row r="6" spans="1:17" x14ac:dyDescent="0.4">
      <c r="A6" s="9">
        <f>C6/A3</f>
        <v>0</v>
      </c>
      <c r="B6" s="9">
        <f>((SQRT(C3*A6)*0.044))*(1+F3+G3+H3+I3+G6+I6+K6)</f>
        <v>0</v>
      </c>
      <c r="C6" s="9">
        <f>(D3)*(1+F6+H6+J6+F9+G9+H9+K9+I9+J9+J3+F12+G12+H12+I12+K12)+A9</f>
        <v>0</v>
      </c>
      <c r="D6" s="9">
        <f>(B6*B3)+(J12*B3)</f>
        <v>0</v>
      </c>
      <c r="E6" s="3"/>
      <c r="F6" s="6">
        <v>1</v>
      </c>
      <c r="G6" s="6">
        <v>1</v>
      </c>
      <c r="H6" s="6">
        <v>0</v>
      </c>
      <c r="I6" s="6">
        <v>5</v>
      </c>
      <c r="J6" s="6">
        <v>4</v>
      </c>
      <c r="K6" s="6">
        <v>2</v>
      </c>
      <c r="L6" s="3"/>
    </row>
    <row r="7" spans="1:17" x14ac:dyDescent="0.4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7" ht="34.799999999999997" x14ac:dyDescent="0.4">
      <c r="A8" s="8" t="s">
        <v>0</v>
      </c>
      <c r="B8" s="3"/>
      <c r="C8" s="11"/>
      <c r="D8" s="11"/>
      <c r="E8" s="3"/>
      <c r="F8" s="5" t="s">
        <v>12</v>
      </c>
      <c r="G8" s="5" t="s">
        <v>13</v>
      </c>
      <c r="H8" s="5" t="s">
        <v>14</v>
      </c>
      <c r="I8" s="5" t="s">
        <v>15</v>
      </c>
      <c r="J8" s="5" t="s">
        <v>24</v>
      </c>
      <c r="K8" s="5" t="s">
        <v>23</v>
      </c>
      <c r="L8" s="3"/>
    </row>
    <row r="9" spans="1:17" x14ac:dyDescent="0.4">
      <c r="A9" s="9">
        <f>D3*K3</f>
        <v>0</v>
      </c>
      <c r="B9" s="3"/>
      <c r="C9" s="11"/>
      <c r="D9" s="11"/>
      <c r="E9" s="3"/>
      <c r="F9" s="6">
        <v>1</v>
      </c>
      <c r="G9" s="6">
        <v>0.4</v>
      </c>
      <c r="H9" s="6">
        <v>0</v>
      </c>
      <c r="I9" s="6">
        <v>0</v>
      </c>
      <c r="J9" s="6">
        <v>0</v>
      </c>
      <c r="K9" s="6"/>
      <c r="L9" s="3"/>
    </row>
    <row r="10" spans="1:17" x14ac:dyDescent="0.4">
      <c r="A10" s="3"/>
      <c r="B10" s="3"/>
      <c r="C10" s="11"/>
      <c r="D10" s="11"/>
      <c r="E10" s="17"/>
      <c r="F10" s="3"/>
      <c r="G10" s="3"/>
      <c r="H10" s="3"/>
      <c r="I10" s="3"/>
      <c r="J10" s="3"/>
      <c r="K10" s="3"/>
      <c r="L10" s="3"/>
    </row>
    <row r="11" spans="1:17" ht="34.799999999999997" customHeight="1" x14ac:dyDescent="0.4">
      <c r="A11" s="9">
        <v>60800</v>
      </c>
      <c r="C11" s="11"/>
      <c r="D11" s="11"/>
      <c r="E11" s="17"/>
      <c r="F11" s="5" t="s">
        <v>17</v>
      </c>
      <c r="G11" s="5" t="s">
        <v>18</v>
      </c>
      <c r="H11" s="5" t="s">
        <v>27</v>
      </c>
      <c r="I11" s="5" t="s">
        <v>37</v>
      </c>
      <c r="J11" s="5" t="s">
        <v>28</v>
      </c>
      <c r="K11" s="5" t="s">
        <v>38</v>
      </c>
      <c r="L11" s="3"/>
    </row>
    <row r="12" spans="1:17" x14ac:dyDescent="0.4">
      <c r="E12" s="3"/>
      <c r="F12" s="6">
        <v>3</v>
      </c>
      <c r="G12" s="6"/>
      <c r="H12" s="6"/>
      <c r="I12" s="6">
        <v>0.5</v>
      </c>
      <c r="J12" s="6"/>
      <c r="K12" s="6"/>
      <c r="L12" s="3"/>
    </row>
    <row r="13" spans="1:17" x14ac:dyDescent="0.4">
      <c r="E13" s="3"/>
      <c r="F13" s="3"/>
      <c r="G13" s="3"/>
      <c r="H13" s="3"/>
      <c r="I13" s="3"/>
      <c r="J13" s="3"/>
      <c r="K13" s="3"/>
      <c r="L13" s="3"/>
    </row>
    <row r="14" spans="1:17" ht="17.399999999999999" customHeight="1" x14ac:dyDescent="0.4">
      <c r="A14" s="19" t="s">
        <v>29</v>
      </c>
      <c r="B14" s="19"/>
      <c r="C14" s="19"/>
      <c r="D14" s="19"/>
      <c r="E14" s="3"/>
      <c r="F14" s="21" t="s">
        <v>39</v>
      </c>
      <c r="G14" s="21"/>
      <c r="H14" s="21"/>
      <c r="I14" s="21"/>
      <c r="J14" s="21"/>
      <c r="K14" s="21"/>
      <c r="L14" s="3"/>
    </row>
    <row r="15" spans="1:17" ht="17.399999999999999" customHeight="1" x14ac:dyDescent="0.4">
      <c r="A15" s="19"/>
      <c r="B15" s="19"/>
      <c r="C15" s="19"/>
      <c r="D15" s="19"/>
      <c r="E15" s="7"/>
      <c r="F15" s="21"/>
      <c r="G15" s="21"/>
      <c r="H15" s="21"/>
      <c r="I15" s="21"/>
      <c r="J15" s="21"/>
      <c r="K15" s="21"/>
      <c r="L15" s="3"/>
    </row>
    <row r="16" spans="1:17" x14ac:dyDescent="0.4">
      <c r="A16" s="19"/>
      <c r="B16" s="19"/>
      <c r="C16" s="19"/>
      <c r="D16" s="19"/>
      <c r="E16" s="3"/>
      <c r="F16" s="21"/>
      <c r="G16" s="21"/>
      <c r="H16" s="21"/>
      <c r="I16" s="21"/>
      <c r="J16" s="21"/>
      <c r="K16" s="21"/>
      <c r="L16" s="3"/>
    </row>
    <row r="17" spans="1:17" x14ac:dyDescent="0.4">
      <c r="A17" s="19"/>
      <c r="B17" s="19"/>
      <c r="C17" s="19"/>
      <c r="D17" s="19"/>
      <c r="E17" s="3"/>
      <c r="F17" s="21"/>
      <c r="G17" s="21"/>
      <c r="H17" s="21"/>
      <c r="I17" s="21"/>
      <c r="J17" s="21"/>
      <c r="K17" s="21"/>
      <c r="L17" s="3"/>
    </row>
    <row r="18" spans="1:17" x14ac:dyDescent="0.4">
      <c r="A18" s="19"/>
      <c r="B18" s="19"/>
      <c r="C18" s="19"/>
      <c r="D18" s="19"/>
      <c r="E18" s="3"/>
      <c r="F18" s="21"/>
      <c r="G18" s="21"/>
      <c r="H18" s="21"/>
      <c r="I18" s="21"/>
      <c r="J18" s="21"/>
      <c r="K18" s="21"/>
      <c r="L18" s="3"/>
    </row>
    <row r="19" spans="1:17" x14ac:dyDescent="0.4">
      <c r="A19" s="19"/>
      <c r="B19" s="19"/>
      <c r="C19" s="19"/>
      <c r="D19" s="19"/>
      <c r="F19" s="21"/>
      <c r="G19" s="21"/>
      <c r="H19" s="21"/>
      <c r="I19" s="21"/>
      <c r="J19" s="21"/>
      <c r="K19" s="21"/>
    </row>
    <row r="20" spans="1:17" x14ac:dyDescent="0.4">
      <c r="A20" s="19"/>
      <c r="B20" s="19"/>
      <c r="C20" s="19"/>
      <c r="D20" s="19"/>
      <c r="F20" s="21"/>
      <c r="G20" s="21"/>
      <c r="H20" s="21"/>
      <c r="I20" s="21"/>
      <c r="J20" s="21"/>
      <c r="K20" s="21"/>
      <c r="Q20" s="2"/>
    </row>
    <row r="21" spans="1:17" x14ac:dyDescent="0.4">
      <c r="F21" s="21"/>
      <c r="G21" s="21"/>
      <c r="H21" s="21"/>
      <c r="I21" s="21"/>
      <c r="J21" s="21"/>
      <c r="K21" s="21"/>
    </row>
    <row r="22" spans="1:17" x14ac:dyDescent="0.4">
      <c r="F22" s="21"/>
      <c r="G22" s="21"/>
      <c r="H22" s="21"/>
      <c r="I22" s="21"/>
      <c r="J22" s="21"/>
      <c r="K22" s="21"/>
    </row>
    <row r="23" spans="1:17" x14ac:dyDescent="0.4">
      <c r="B23" s="20" t="s">
        <v>32</v>
      </c>
      <c r="C23" s="20"/>
      <c r="F23" s="21"/>
      <c r="G23" s="21"/>
      <c r="H23" s="21"/>
      <c r="I23" s="21"/>
      <c r="J23" s="21"/>
      <c r="K23" s="21"/>
    </row>
    <row r="24" spans="1:17" x14ac:dyDescent="0.4">
      <c r="B24" s="13" t="s">
        <v>34</v>
      </c>
      <c r="C24" s="13" t="s">
        <v>35</v>
      </c>
      <c r="F24" s="21"/>
      <c r="G24" s="21"/>
      <c r="H24" s="21"/>
      <c r="I24" s="21"/>
      <c r="J24" s="21"/>
      <c r="K24" s="21"/>
    </row>
    <row r="25" spans="1:17" x14ac:dyDescent="0.4">
      <c r="B25" s="13">
        <v>1</v>
      </c>
      <c r="C25" s="13" t="s">
        <v>33</v>
      </c>
      <c r="F25" s="21"/>
      <c r="G25" s="21"/>
      <c r="H25" s="21"/>
      <c r="I25" s="21"/>
      <c r="J25" s="21"/>
      <c r="K25" s="21"/>
    </row>
    <row r="26" spans="1:17" x14ac:dyDescent="0.4">
      <c r="B26" s="13">
        <v>2</v>
      </c>
      <c r="C26" s="14">
        <v>10000</v>
      </c>
      <c r="F26" s="21"/>
      <c r="G26" s="21"/>
      <c r="H26" s="21"/>
      <c r="I26" s="21"/>
      <c r="J26" s="21"/>
      <c r="K26" s="21"/>
    </row>
    <row r="27" spans="1:17" x14ac:dyDescent="0.4">
      <c r="B27" s="13">
        <v>3</v>
      </c>
      <c r="C27" s="14">
        <v>100000</v>
      </c>
      <c r="F27" s="21"/>
      <c r="G27" s="21"/>
      <c r="H27" s="21"/>
      <c r="I27" s="21"/>
      <c r="J27" s="21"/>
      <c r="K27" s="21"/>
    </row>
    <row r="28" spans="1:17" x14ac:dyDescent="0.35">
      <c r="B28" s="13">
        <v>4</v>
      </c>
      <c r="C28" s="14">
        <v>300000</v>
      </c>
      <c r="G28" s="15"/>
    </row>
    <row r="29" spans="1:17" x14ac:dyDescent="0.4">
      <c r="B29" s="13">
        <v>5</v>
      </c>
      <c r="C29" s="14">
        <v>600000</v>
      </c>
    </row>
    <row r="30" spans="1:17" x14ac:dyDescent="0.4">
      <c r="B30" s="13">
        <v>6</v>
      </c>
      <c r="C30" s="14">
        <v>1000000</v>
      </c>
    </row>
    <row r="31" spans="1:17" x14ac:dyDescent="0.4">
      <c r="B31" s="13">
        <v>7</v>
      </c>
      <c r="C31" s="14">
        <v>2000000</v>
      </c>
    </row>
    <row r="32" spans="1:17" x14ac:dyDescent="0.4">
      <c r="B32" s="13">
        <v>8</v>
      </c>
      <c r="C32" s="14">
        <v>3500000</v>
      </c>
    </row>
    <row r="33" spans="2:6" x14ac:dyDescent="0.4">
      <c r="B33" s="13">
        <v>9</v>
      </c>
      <c r="C33" s="14">
        <v>6000000</v>
      </c>
    </row>
    <row r="34" spans="2:6" x14ac:dyDescent="0.4">
      <c r="B34" s="13">
        <v>10</v>
      </c>
      <c r="C34" s="14">
        <v>10000000</v>
      </c>
    </row>
    <row r="35" spans="2:6" x14ac:dyDescent="0.4">
      <c r="B35" s="13">
        <v>11</v>
      </c>
      <c r="C35" s="14">
        <v>20000000</v>
      </c>
    </row>
    <row r="36" spans="2:6" x14ac:dyDescent="0.4">
      <c r="B36" s="13">
        <v>12</v>
      </c>
      <c r="C36" s="14">
        <v>35000000</v>
      </c>
    </row>
    <row r="37" spans="2:6" x14ac:dyDescent="0.4">
      <c r="B37" s="13">
        <v>13</v>
      </c>
      <c r="C37" s="14">
        <v>50000000</v>
      </c>
    </row>
    <row r="38" spans="2:6" x14ac:dyDescent="0.4">
      <c r="B38" s="13">
        <v>14</v>
      </c>
      <c r="C38" s="14">
        <v>70000000</v>
      </c>
    </row>
    <row r="39" spans="2:6" x14ac:dyDescent="0.4">
      <c r="B39" s="13">
        <v>15</v>
      </c>
      <c r="C39" s="14">
        <v>90000000</v>
      </c>
    </row>
    <row r="40" spans="2:6" x14ac:dyDescent="0.4">
      <c r="B40" s="13">
        <v>16</v>
      </c>
      <c r="C40" s="14">
        <v>110000000</v>
      </c>
    </row>
    <row r="41" spans="2:6" x14ac:dyDescent="0.4">
      <c r="B41" s="13">
        <v>17</v>
      </c>
      <c r="C41" s="14">
        <v>130000000</v>
      </c>
    </row>
    <row r="42" spans="2:6" x14ac:dyDescent="0.4">
      <c r="B42" s="13">
        <v>18</v>
      </c>
      <c r="C42" s="14">
        <v>150000000</v>
      </c>
    </row>
    <row r="43" spans="2:6" x14ac:dyDescent="0.4">
      <c r="B43" s="13">
        <v>19</v>
      </c>
      <c r="C43" s="14">
        <v>170000000</v>
      </c>
    </row>
    <row r="44" spans="2:6" x14ac:dyDescent="0.4">
      <c r="B44" s="13">
        <v>20</v>
      </c>
      <c r="C44" s="14">
        <v>200000000</v>
      </c>
    </row>
    <row r="45" spans="2:6" x14ac:dyDescent="0.4">
      <c r="B45" s="13">
        <v>21</v>
      </c>
      <c r="C45" s="14">
        <v>230000000</v>
      </c>
    </row>
    <row r="46" spans="2:6" x14ac:dyDescent="0.4">
      <c r="B46" s="13">
        <v>22</v>
      </c>
      <c r="C46" s="14">
        <v>265000000</v>
      </c>
    </row>
    <row r="47" spans="2:6" x14ac:dyDescent="0.4">
      <c r="B47" s="13">
        <v>23</v>
      </c>
      <c r="C47" s="14">
        <v>300000000</v>
      </c>
      <c r="F47" s="18"/>
    </row>
    <row r="48" spans="2:6" x14ac:dyDescent="0.4">
      <c r="B48" s="13">
        <v>24</v>
      </c>
      <c r="C48" s="14">
        <v>340000000</v>
      </c>
    </row>
    <row r="49" spans="2:6" x14ac:dyDescent="0.4">
      <c r="B49" s="13">
        <v>25</v>
      </c>
      <c r="C49" s="14">
        <v>380000000</v>
      </c>
    </row>
    <row r="50" spans="2:6" x14ac:dyDescent="0.4">
      <c r="B50" s="13">
        <v>26</v>
      </c>
      <c r="C50" s="14">
        <v>425000000</v>
      </c>
    </row>
    <row r="51" spans="2:6" x14ac:dyDescent="0.4">
      <c r="B51" s="13">
        <v>27</v>
      </c>
      <c r="C51" s="14">
        <v>470000000</v>
      </c>
      <c r="F51" s="18"/>
    </row>
    <row r="52" spans="2:6" x14ac:dyDescent="0.4">
      <c r="B52" s="13">
        <v>28</v>
      </c>
      <c r="C52" s="14">
        <v>520000000</v>
      </c>
    </row>
    <row r="53" spans="2:6" x14ac:dyDescent="0.4">
      <c r="B53" s="13">
        <v>29</v>
      </c>
      <c r="C53" s="14">
        <v>575000000</v>
      </c>
      <c r="D53" s="18">
        <f>SUM(C41:C64)</f>
        <v>14805000000</v>
      </c>
    </row>
    <row r="54" spans="2:6" x14ac:dyDescent="0.4">
      <c r="B54" s="13">
        <v>30</v>
      </c>
      <c r="C54" s="14">
        <v>650000000</v>
      </c>
      <c r="D54" s="1" t="s">
        <v>41</v>
      </c>
    </row>
    <row r="55" spans="2:6" x14ac:dyDescent="0.4">
      <c r="B55" s="13">
        <v>31</v>
      </c>
      <c r="C55" s="14">
        <v>1000000000</v>
      </c>
      <c r="D55" s="1" t="s">
        <v>42</v>
      </c>
    </row>
    <row r="56" spans="2:6" x14ac:dyDescent="0.4">
      <c r="B56" s="13">
        <v>32</v>
      </c>
      <c r="C56" s="14">
        <v>1000000000</v>
      </c>
      <c r="D56" s="1" t="s">
        <v>42</v>
      </c>
    </row>
    <row r="57" spans="2:6" x14ac:dyDescent="0.4">
      <c r="B57" s="13">
        <v>33</v>
      </c>
      <c r="C57" s="14">
        <v>1000000000</v>
      </c>
      <c r="D57" s="1" t="s">
        <v>42</v>
      </c>
    </row>
    <row r="58" spans="2:6" x14ac:dyDescent="0.4">
      <c r="B58" s="13">
        <v>34</v>
      </c>
      <c r="C58" s="14">
        <v>1000000000</v>
      </c>
      <c r="D58" s="1" t="s">
        <v>42</v>
      </c>
    </row>
    <row r="59" spans="2:6" x14ac:dyDescent="0.4">
      <c r="B59" s="13">
        <v>35</v>
      </c>
      <c r="C59" s="14">
        <v>1000000000</v>
      </c>
      <c r="D59" s="1" t="s">
        <v>42</v>
      </c>
    </row>
    <row r="60" spans="2:6" x14ac:dyDescent="0.4">
      <c r="B60" s="13">
        <v>36</v>
      </c>
      <c r="C60" s="14">
        <v>1000000000</v>
      </c>
      <c r="D60" s="1" t="s">
        <v>42</v>
      </c>
    </row>
    <row r="61" spans="2:6" x14ac:dyDescent="0.4">
      <c r="B61" s="13">
        <v>37</v>
      </c>
      <c r="C61" s="14">
        <v>1000000000</v>
      </c>
      <c r="D61" s="1" t="s">
        <v>42</v>
      </c>
    </row>
    <row r="62" spans="2:6" x14ac:dyDescent="0.4">
      <c r="B62" s="13">
        <v>38</v>
      </c>
      <c r="C62" s="14">
        <v>1000000000</v>
      </c>
      <c r="D62" s="1" t="s">
        <v>42</v>
      </c>
    </row>
    <row r="63" spans="2:6" x14ac:dyDescent="0.4">
      <c r="B63" s="13">
        <v>39</v>
      </c>
      <c r="C63" s="14">
        <v>1000000000</v>
      </c>
      <c r="D63" s="1" t="s">
        <v>42</v>
      </c>
    </row>
    <row r="64" spans="2:6" x14ac:dyDescent="0.4">
      <c r="B64" s="13">
        <v>40</v>
      </c>
      <c r="C64" s="14">
        <v>1000000000</v>
      </c>
      <c r="D64" s="1" t="s">
        <v>42</v>
      </c>
    </row>
    <row r="65" spans="2:4" x14ac:dyDescent="0.4">
      <c r="B65" s="12" t="s">
        <v>36</v>
      </c>
      <c r="C65" s="16">
        <f>SUM(C26:C64)</f>
        <v>15203510000</v>
      </c>
      <c r="D65" s="1" t="s">
        <v>40</v>
      </c>
    </row>
  </sheetData>
  <mergeCells count="3">
    <mergeCell ref="A14:D20"/>
    <mergeCell ref="B23:C23"/>
    <mergeCell ref="F14:K2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외솔관</dc:creator>
  <cp:lastModifiedBy>hyeong seok</cp:lastModifiedBy>
  <dcterms:created xsi:type="dcterms:W3CDTF">2015-06-05T18:19:34Z</dcterms:created>
  <dcterms:modified xsi:type="dcterms:W3CDTF">2021-01-20T17:11:03Z</dcterms:modified>
</cp:coreProperties>
</file>