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om\Desktop\완배협 경기팀장 자료\2026년 협회_경기팀장자료\2026년 고문단대회\대회신청서\"/>
    </mc:Choice>
  </mc:AlternateContent>
  <xr:revisionPtr revIDLastSave="0" documentId="13_ncr:1_{69C2BBCC-079D-4F01-BB95-B25D41585E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대회 참가신청서" sheetId="1" r:id="rId1"/>
    <sheet name="목록" sheetId="2" state="hidden" r:id="rId2"/>
    <sheet name="시군면제자 명단" sheetId="3" state="hidden" r:id="rId3"/>
  </sheets>
  <definedNames>
    <definedName name="_xlnm._FilterDatabase" localSheetId="0" hidden="1">'대회 참가신청서'!$A$1:$S$43</definedName>
    <definedName name="_xlnm.Print_Area" localSheetId="0">'대회 참가신청서'!$A$1:$N$38</definedName>
    <definedName name="면제자">'시군면제자 명단'!$E$3:$E$77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3" l="1"/>
  <c r="A77" i="3"/>
  <c r="E76" i="3"/>
  <c r="A76" i="3"/>
  <c r="E75" i="3"/>
  <c r="A75" i="3"/>
  <c r="E74" i="3"/>
  <c r="A74" i="3"/>
  <c r="E73" i="3"/>
  <c r="A73" i="3"/>
  <c r="E72" i="3"/>
  <c r="A72" i="3"/>
  <c r="E71" i="3"/>
  <c r="A71" i="3"/>
  <c r="E70" i="3"/>
  <c r="A70" i="3"/>
  <c r="E69" i="3"/>
  <c r="A69" i="3"/>
  <c r="E68" i="3"/>
  <c r="A68" i="3"/>
  <c r="E67" i="3"/>
  <c r="A67" i="3"/>
  <c r="E66" i="3"/>
  <c r="A66" i="3"/>
  <c r="E65" i="3"/>
  <c r="A65" i="3"/>
  <c r="E64" i="3"/>
  <c r="A64" i="3"/>
  <c r="E63" i="3"/>
  <c r="A63" i="3"/>
  <c r="E62" i="3"/>
  <c r="A62" i="3"/>
  <c r="E61" i="3"/>
  <c r="A61" i="3"/>
  <c r="E60" i="3"/>
  <c r="A60" i="3"/>
  <c r="E59" i="3"/>
  <c r="A59" i="3"/>
  <c r="E58" i="3"/>
  <c r="A58" i="3"/>
  <c r="E57" i="3"/>
  <c r="A57" i="3"/>
  <c r="E56" i="3"/>
  <c r="A56" i="3"/>
  <c r="E55" i="3"/>
  <c r="A55" i="3"/>
  <c r="E54" i="3"/>
  <c r="A54" i="3"/>
  <c r="E53" i="3"/>
  <c r="A53" i="3"/>
  <c r="E52" i="3"/>
  <c r="A52" i="3"/>
  <c r="E51" i="3"/>
  <c r="A51" i="3"/>
  <c r="E50" i="3"/>
  <c r="A50" i="3"/>
  <c r="E49" i="3"/>
  <c r="A49" i="3"/>
  <c r="E48" i="3"/>
  <c r="A48" i="3"/>
  <c r="E47" i="3"/>
  <c r="A47" i="3"/>
  <c r="E46" i="3"/>
  <c r="A46" i="3"/>
  <c r="E45" i="3"/>
  <c r="A45" i="3"/>
  <c r="E44" i="3"/>
  <c r="A44" i="3"/>
  <c r="E43" i="3"/>
  <c r="A43" i="3"/>
  <c r="E42" i="3"/>
  <c r="A42" i="3"/>
  <c r="E41" i="3"/>
  <c r="A41" i="3"/>
  <c r="E40" i="3"/>
  <c r="A40" i="3"/>
  <c r="E39" i="3"/>
  <c r="A39" i="3"/>
  <c r="E38" i="3"/>
  <c r="A38" i="3"/>
  <c r="E37" i="3"/>
  <c r="A37" i="3"/>
  <c r="E36" i="3"/>
  <c r="A36" i="3"/>
  <c r="E35" i="3"/>
  <c r="A35" i="3"/>
  <c r="E34" i="3"/>
  <c r="A34" i="3"/>
  <c r="E33" i="3"/>
  <c r="A33" i="3"/>
  <c r="E32" i="3"/>
  <c r="A32" i="3"/>
  <c r="E31" i="3"/>
  <c r="A31" i="3"/>
  <c r="E30" i="3"/>
  <c r="A30" i="3"/>
  <c r="E29" i="3"/>
  <c r="A29" i="3"/>
  <c r="E28" i="3"/>
  <c r="A28" i="3"/>
  <c r="E27" i="3"/>
  <c r="A27" i="3"/>
  <c r="E26" i="3"/>
  <c r="A26" i="3"/>
  <c r="E25" i="3"/>
  <c r="A25" i="3"/>
  <c r="E24" i="3"/>
  <c r="A24" i="3"/>
  <c r="E23" i="3"/>
  <c r="A23" i="3"/>
  <c r="E22" i="3"/>
  <c r="A22" i="3"/>
  <c r="E21" i="3"/>
  <c r="A21" i="3"/>
  <c r="E20" i="3"/>
  <c r="A20" i="3"/>
  <c r="E19" i="3"/>
  <c r="A19" i="3"/>
  <c r="E18" i="3"/>
  <c r="A18" i="3"/>
  <c r="E17" i="3"/>
  <c r="A17" i="3"/>
  <c r="E16" i="3"/>
  <c r="A16" i="3"/>
  <c r="E15" i="3"/>
  <c r="A15" i="3"/>
  <c r="E14" i="3"/>
  <c r="A14" i="3"/>
  <c r="E13" i="3"/>
  <c r="A13" i="3"/>
  <c r="E12" i="3"/>
  <c r="A12" i="3"/>
  <c r="E11" i="3"/>
  <c r="A11" i="3"/>
  <c r="E10" i="3"/>
  <c r="A10" i="3"/>
  <c r="E9" i="3"/>
  <c r="A9" i="3"/>
  <c r="E8" i="3"/>
  <c r="A8" i="3"/>
  <c r="E7" i="3"/>
  <c r="A7" i="3"/>
  <c r="E6" i="3"/>
  <c r="A6" i="3"/>
  <c r="E5" i="3"/>
  <c r="A5" i="3"/>
  <c r="E4" i="3"/>
  <c r="A4" i="3"/>
  <c r="E3" i="3"/>
  <c r="A3" i="3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</calcChain>
</file>

<file path=xl/sharedStrings.xml><?xml version="1.0" encoding="utf-8"?>
<sst xmlns="http://schemas.openxmlformats.org/spreadsheetml/2006/main" count="346" uniqueCount="196">
  <si>
    <t>참 가 신 청 서</t>
  </si>
  <si>
    <t>대 회 명</t>
  </si>
  <si>
    <t>신청단체</t>
  </si>
  <si>
    <t>직책</t>
  </si>
  <si>
    <r>
      <rPr>
        <sz val="10"/>
        <color rgb="FF000000"/>
        <rFont val="Malgun Gothic"/>
        <family val="3"/>
        <charset val="129"/>
      </rPr>
      <t xml:space="preserve">※ 협회가 요구하는 서식과 다른 경우 입력이 되지 않습니다. 예문을 참고하시어 "직접 입력" 혹은 "선택"해 주시기 바랍니다.
</t>
    </r>
    <r>
      <rPr>
        <b/>
        <sz val="10"/>
        <color rgb="FF0000FF"/>
        <rFont val="맑은 고딕"/>
        <family val="3"/>
        <charset val="129"/>
      </rPr>
      <t xml:space="preserve">※ 원할한 대회 진행을 위해 참가 선수의 주민등록상 "출생년도(4자리)"를 표기 바랍니다. </t>
    </r>
    <r>
      <rPr>
        <sz val="10"/>
        <color rgb="FF000000"/>
        <rFont val="맑은 고딕"/>
        <family val="3"/>
        <charset val="129"/>
      </rPr>
      <t xml:space="preserve">
   * 개인정보 제공 및 활용동의안내
  - 본 양식에 의거하여 대회 참가신청을 하신 분은 개인정보제공에 동의 한것으로 간주하며 개인정보는 대회 대진작성 등 대회 운영을 위해서만 사용됩니다.  </t>
    </r>
  </si>
  <si>
    <t>순번</t>
  </si>
  <si>
    <t>선수①</t>
  </si>
  <si>
    <t>선수②</t>
  </si>
  <si>
    <t>급수</t>
  </si>
  <si>
    <t>출전비 면제 사유</t>
  </si>
  <si>
    <t>면제자 검출식</t>
  </si>
  <si>
    <t>나이합 검출</t>
  </si>
  <si>
    <t>나이합검출</t>
  </si>
  <si>
    <t>소속</t>
  </si>
  <si>
    <t>성명</t>
  </si>
  <si>
    <t>생년월일</t>
  </si>
  <si>
    <t>선수1</t>
  </si>
  <si>
    <t>선수2</t>
  </si>
  <si>
    <t>P16</t>
  </si>
  <si>
    <t>강진</t>
  </si>
  <si>
    <t>완도</t>
  </si>
  <si>
    <t>남복30대</t>
  </si>
  <si>
    <t>B</t>
  </si>
  <si>
    <t>남복40대</t>
  </si>
  <si>
    <t>S</t>
  </si>
  <si>
    <t>여수</t>
  </si>
  <si>
    <t>여복40대</t>
  </si>
  <si>
    <t>C</t>
  </si>
  <si>
    <t>남복20대</t>
  </si>
  <si>
    <t>D</t>
  </si>
  <si>
    <t>해남</t>
  </si>
  <si>
    <t>남복50대</t>
  </si>
  <si>
    <t>A</t>
  </si>
  <si>
    <t>목포</t>
  </si>
  <si>
    <t>혼복50대</t>
  </si>
  <si>
    <t>남복45대</t>
  </si>
  <si>
    <t>종목</t>
  </si>
  <si>
    <t>전남 
시/군협회
(22)</t>
  </si>
  <si>
    <t>고흥</t>
  </si>
  <si>
    <t>곡성</t>
  </si>
  <si>
    <t>광양</t>
  </si>
  <si>
    <t>구례</t>
  </si>
  <si>
    <t>남복55대</t>
  </si>
  <si>
    <t>통합</t>
  </si>
  <si>
    <t>나주</t>
  </si>
  <si>
    <t>남복60대</t>
  </si>
  <si>
    <t>신인부</t>
  </si>
  <si>
    <t>담양</t>
  </si>
  <si>
    <t>남복65대</t>
  </si>
  <si>
    <t>자강조</t>
  </si>
  <si>
    <t>남복70대</t>
  </si>
  <si>
    <t>무안</t>
  </si>
  <si>
    <t>여복20대</t>
  </si>
  <si>
    <t>보성</t>
  </si>
  <si>
    <t>여복30대</t>
  </si>
  <si>
    <t>순천</t>
  </si>
  <si>
    <t>신안</t>
  </si>
  <si>
    <t>여복45대</t>
  </si>
  <si>
    <t>여복50대</t>
  </si>
  <si>
    <t>영광</t>
  </si>
  <si>
    <t>여복55대</t>
  </si>
  <si>
    <t>영암</t>
  </si>
  <si>
    <t>여복60대</t>
  </si>
  <si>
    <t>여복65대</t>
  </si>
  <si>
    <t>장성</t>
  </si>
  <si>
    <t>여복70대</t>
  </si>
  <si>
    <t>장흥</t>
  </si>
  <si>
    <t>혼복20대</t>
  </si>
  <si>
    <t>진도</t>
  </si>
  <si>
    <t>혼복30대</t>
  </si>
  <si>
    <t>함평</t>
  </si>
  <si>
    <t>혼복40대</t>
  </si>
  <si>
    <t>혼복45대</t>
  </si>
  <si>
    <t>화순</t>
  </si>
  <si>
    <t>동부</t>
  </si>
  <si>
    <t>목포시
클럽
(23)</t>
  </si>
  <si>
    <t>혼복55대</t>
  </si>
  <si>
    <t>대성</t>
  </si>
  <si>
    <t>혼복60대</t>
  </si>
  <si>
    <t>미항</t>
  </si>
  <si>
    <t>부주</t>
  </si>
  <si>
    <t>비파</t>
  </si>
  <si>
    <t>삼학</t>
  </si>
  <si>
    <t>송림</t>
  </si>
  <si>
    <t>새목포</t>
  </si>
  <si>
    <t>서해</t>
  </si>
  <si>
    <t>석현</t>
  </si>
  <si>
    <t>신화</t>
  </si>
  <si>
    <t>에이스</t>
  </si>
  <si>
    <t>연산</t>
  </si>
  <si>
    <t>예향</t>
  </si>
  <si>
    <t>옥암</t>
  </si>
  <si>
    <t>유달</t>
  </si>
  <si>
    <t>전남</t>
  </si>
  <si>
    <t>중앙</t>
  </si>
  <si>
    <t>청호</t>
  </si>
  <si>
    <t>하나</t>
  </si>
  <si>
    <t>한얼</t>
  </si>
  <si>
    <t>항도</t>
  </si>
  <si>
    <t>2022 출전비 면제자 명부</t>
  </si>
  <si>
    <t>면제자</t>
  </si>
  <si>
    <t>최연식</t>
  </si>
  <si>
    <t>협 회 장</t>
  </si>
  <si>
    <t>설호철</t>
  </si>
  <si>
    <t>사무국장</t>
  </si>
  <si>
    <t>류상남</t>
  </si>
  <si>
    <t>송기봉</t>
  </si>
  <si>
    <t>김용선</t>
  </si>
  <si>
    <t>신준희</t>
  </si>
  <si>
    <t>박석일</t>
  </si>
  <si>
    <t>오현택</t>
  </si>
  <si>
    <t>박금환</t>
  </si>
  <si>
    <t>김원열</t>
  </si>
  <si>
    <t>조희범</t>
  </si>
  <si>
    <t>오재성</t>
  </si>
  <si>
    <t>조규영</t>
  </si>
  <si>
    <t>윤철원</t>
  </si>
  <si>
    <t>이성민</t>
  </si>
  <si>
    <t>이형노</t>
  </si>
  <si>
    <t>이재석</t>
  </si>
  <si>
    <t>김승희</t>
  </si>
  <si>
    <t>노희영</t>
  </si>
  <si>
    <t>양대의</t>
  </si>
  <si>
    <t>최희석</t>
  </si>
  <si>
    <t>김순철</t>
  </si>
  <si>
    <t>김영선</t>
  </si>
  <si>
    <t>김태완</t>
  </si>
  <si>
    <t>주민욱</t>
  </si>
  <si>
    <t>류광현</t>
  </si>
  <si>
    <t>백용선</t>
  </si>
  <si>
    <t>윤지현</t>
  </si>
  <si>
    <t>손남일</t>
  </si>
  <si>
    <t>정영현</t>
  </si>
  <si>
    <t>박용복</t>
  </si>
  <si>
    <t>박정남</t>
  </si>
  <si>
    <t xml:space="preserve">사무국장 </t>
  </si>
  <si>
    <t>김대원</t>
  </si>
  <si>
    <t>신동선</t>
  </si>
  <si>
    <t>송병근</t>
  </si>
  <si>
    <t>이종문</t>
  </si>
  <si>
    <t>김로</t>
  </si>
  <si>
    <t>진현정</t>
  </si>
  <si>
    <t>조병인</t>
  </si>
  <si>
    <t>박원성</t>
  </si>
  <si>
    <t>하권제</t>
  </si>
  <si>
    <t>장성훈</t>
  </si>
  <si>
    <t>한기철</t>
  </si>
  <si>
    <t>최제원</t>
  </si>
  <si>
    <t>박계옥</t>
  </si>
  <si>
    <t>회장</t>
  </si>
  <si>
    <t>최장식</t>
  </si>
  <si>
    <t>고문</t>
  </si>
  <si>
    <t>최영화</t>
  </si>
  <si>
    <t>자문위원</t>
  </si>
  <si>
    <t>김범규</t>
  </si>
  <si>
    <t>김종배</t>
  </si>
  <si>
    <t>정명희</t>
  </si>
  <si>
    <t>명예자문위원</t>
  </si>
  <si>
    <t>김상훈</t>
  </si>
  <si>
    <t>법률자문위원</t>
  </si>
  <si>
    <t>수석부회장</t>
  </si>
  <si>
    <t>이은창</t>
  </si>
  <si>
    <t>여성부회장</t>
  </si>
  <si>
    <t>부회장</t>
  </si>
  <si>
    <t>김태운</t>
  </si>
  <si>
    <t>김영주</t>
  </si>
  <si>
    <t>김성범</t>
  </si>
  <si>
    <t>회계감사</t>
  </si>
  <si>
    <t>행정감사</t>
  </si>
  <si>
    <t>박종훈</t>
  </si>
  <si>
    <t>심진호</t>
  </si>
  <si>
    <t>경기위원장</t>
  </si>
  <si>
    <t>이은주</t>
  </si>
  <si>
    <t>장애인</t>
  </si>
  <si>
    <t>오연미</t>
  </si>
  <si>
    <t>강대봉</t>
  </si>
  <si>
    <t>박슬기</t>
  </si>
  <si>
    <t>노근영</t>
  </si>
  <si>
    <t>서광민</t>
  </si>
  <si>
    <t>양정국</t>
  </si>
  <si>
    <t>조영철</t>
  </si>
  <si>
    <t>황민석</t>
  </si>
  <si>
    <t>이도연</t>
  </si>
  <si>
    <t>김금례</t>
  </si>
  <si>
    <t>참가종목</t>
    <phoneticPr fontId="17" type="noConversion"/>
  </si>
  <si>
    <t>생년월일</t>
    <phoneticPr fontId="17" type="noConversion"/>
  </si>
  <si>
    <t>신청자 직급</t>
    <phoneticPr fontId="17" type="noConversion"/>
  </si>
  <si>
    <t>경기이사</t>
  </si>
  <si>
    <t>00클럽</t>
    <phoneticPr fontId="17" type="noConversion"/>
  </si>
  <si>
    <t>신청일자</t>
    <phoneticPr fontId="17" type="noConversion"/>
  </si>
  <si>
    <t>신 청 자</t>
    <phoneticPr fontId="17" type="noConversion"/>
  </si>
  <si>
    <t>사이즈</t>
    <phoneticPr fontId="17" type="noConversion"/>
  </si>
  <si>
    <t>상의</t>
    <phoneticPr fontId="17" type="noConversion"/>
  </si>
  <si>
    <t>현재급수</t>
    <phoneticPr fontId="17" type="noConversion"/>
  </si>
  <si>
    <t>신청급수</t>
    <phoneticPr fontId="17" type="noConversion"/>
  </si>
  <si>
    <t>2026년 고문단 배드민턴대회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</si>
</sst>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Arial"/>
      <scheme val="minor"/>
    </font>
    <font>
      <sz val="12"/>
      <color rgb="FF000000"/>
      <name val="Dotum"/>
      <family val="3"/>
      <charset val="129"/>
    </font>
    <font>
      <b/>
      <sz val="24"/>
      <color rgb="FF0000FF"/>
      <name val="휴먼둥근헤드라인"/>
      <family val="1"/>
      <charset val="129"/>
    </font>
    <font>
      <sz val="11"/>
      <name val="Arial"/>
      <family val="2"/>
    </font>
    <font>
      <b/>
      <sz val="12"/>
      <color rgb="FF000000"/>
      <name val="Gulimche"/>
      <family val="3"/>
      <charset val="129"/>
    </font>
    <font>
      <b/>
      <sz val="12"/>
      <color rgb="FF993366"/>
      <name val="Gulimche"/>
      <family val="3"/>
      <charset val="129"/>
    </font>
    <font>
      <sz val="10"/>
      <color rgb="FF000000"/>
      <name val="Malgun Gothic"/>
      <family val="3"/>
      <charset val="129"/>
    </font>
    <font>
      <sz val="10"/>
      <color rgb="FFFF0000"/>
      <name val="Malgun Gothic"/>
      <family val="3"/>
      <charset val="129"/>
    </font>
    <font>
      <sz val="12"/>
      <color rgb="FF000000"/>
      <name val="Gulim"/>
      <family val="3"/>
      <charset val="129"/>
    </font>
    <font>
      <b/>
      <sz val="10"/>
      <color rgb="FF000000"/>
      <name val="Malgun Gothic"/>
      <family val="3"/>
      <charset val="129"/>
    </font>
    <font>
      <b/>
      <sz val="10"/>
      <color rgb="FFFFFFFF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1"/>
      <color rgb="FF000000"/>
      <name val="Dotum"/>
      <family val="3"/>
      <charset val="129"/>
    </font>
    <font>
      <sz val="9"/>
      <color rgb="FF000000"/>
      <name val="Malgun Gothic"/>
      <family val="3"/>
      <charset val="129"/>
    </font>
    <font>
      <b/>
      <sz val="10"/>
      <color rgb="FF3F3F3F"/>
      <name val="Malgun Gothic"/>
      <family val="3"/>
      <charset val="129"/>
    </font>
    <font>
      <b/>
      <sz val="10"/>
      <color rgb="FF0000FF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Arial"/>
      <family val="3"/>
      <charset val="129"/>
      <scheme val="minor"/>
    </font>
    <font>
      <b/>
      <sz val="12"/>
      <color rgb="FF002060"/>
      <name val="Gulimche"/>
      <family val="3"/>
      <charset val="129"/>
    </font>
    <font>
      <sz val="11"/>
      <color rgb="FF00206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FF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1">
    <xf numFmtId="0" fontId="0" fillId="0" borderId="0"/>
  </cellStyleXfs>
  <cellXfs count="10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shrinkToFit="1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7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12" borderId="50" xfId="0" applyFont="1" applyFill="1" applyBorder="1" applyAlignment="1">
      <alignment horizontal="center" vertical="center" wrapText="1"/>
    </xf>
    <xf numFmtId="0" fontId="9" fillId="12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/>
    </xf>
    <xf numFmtId="0" fontId="9" fillId="12" borderId="51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2" borderId="53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12" borderId="51" xfId="0" applyFont="1" applyFill="1" applyBorder="1" applyAlignment="1">
      <alignment horizontal="center" vertical="center"/>
    </xf>
    <xf numFmtId="0" fontId="9" fillId="12" borderId="52" xfId="0" applyFont="1" applyFill="1" applyBorder="1" applyAlignment="1">
      <alignment horizontal="center" vertical="center"/>
    </xf>
    <xf numFmtId="0" fontId="9" fillId="12" borderId="54" xfId="0" applyFont="1" applyFill="1" applyBorder="1" applyAlignment="1">
      <alignment horizontal="center" vertical="center" wrapText="1"/>
    </xf>
    <xf numFmtId="0" fontId="9" fillId="12" borderId="54" xfId="0" applyFont="1" applyFill="1" applyBorder="1" applyAlignment="1">
      <alignment horizontal="center" vertical="center"/>
    </xf>
    <xf numFmtId="0" fontId="9" fillId="12" borderId="55" xfId="0" applyFont="1" applyFill="1" applyBorder="1" applyAlignment="1">
      <alignment horizontal="center" vertical="center" wrapText="1"/>
    </xf>
    <xf numFmtId="0" fontId="9" fillId="12" borderId="55" xfId="0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9" fillId="2" borderId="52" xfId="0" applyFont="1" applyFill="1" applyBorder="1" applyAlignment="1">
      <alignment horizontal="center" vertical="center"/>
    </xf>
    <xf numFmtId="0" fontId="9" fillId="1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8" fillId="2" borderId="3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18" fillId="2" borderId="3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</xdr:colOff>
      <xdr:row>2</xdr:row>
      <xdr:rowOff>22860</xdr:rowOff>
    </xdr:from>
    <xdr:to>
      <xdr:col>13</xdr:col>
      <xdr:colOff>655320</xdr:colOff>
      <xdr:row>5</xdr:row>
      <xdr:rowOff>297180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5220" y="563880"/>
          <a:ext cx="1242060" cy="134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3"/>
  <sheetViews>
    <sheetView tabSelected="1" view="pageBreakPreview" zoomScaleNormal="100" zoomScaleSheetLayoutView="100" workbookViewId="0">
      <selection activeCell="B2" sqref="B2:M2"/>
    </sheetView>
  </sheetViews>
  <sheetFormatPr defaultColWidth="14.3984375" defaultRowHeight="15" customHeight="1"/>
  <cols>
    <col min="1" max="1" width="1.19921875" customWidth="1"/>
    <col min="2" max="2" width="7.19921875" customWidth="1"/>
    <col min="3" max="3" width="14.5" customWidth="1"/>
    <col min="4" max="4" width="9" customWidth="1"/>
    <col min="5" max="5" width="7.69921875" customWidth="1"/>
    <col min="6" max="6" width="8.69921875" customWidth="1"/>
    <col min="7" max="7" width="8.8984375" customWidth="1"/>
    <col min="8" max="11" width="7.69921875" customWidth="1"/>
    <col min="12" max="12" width="9.69921875" customWidth="1"/>
    <col min="13" max="13" width="8.09765625" customWidth="1"/>
    <col min="14" max="15" width="8.8984375" customWidth="1"/>
    <col min="16" max="19" width="8.8984375" hidden="1" customWidth="1"/>
  </cols>
  <sheetData>
    <row r="1" spans="2:19" ht="6" customHeight="1">
      <c r="B1" s="1"/>
      <c r="C1" s="29"/>
      <c r="D1" s="29"/>
      <c r="E1" s="1"/>
      <c r="F1" s="1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ht="36.75" customHeight="1" thickBot="1">
      <c r="B2" s="71" t="s">
        <v>0</v>
      </c>
      <c r="C2" s="72"/>
      <c r="D2" s="72"/>
      <c r="E2" s="51"/>
      <c r="F2" s="51"/>
      <c r="G2" s="51"/>
      <c r="H2" s="51"/>
      <c r="I2" s="51"/>
      <c r="J2" s="51"/>
      <c r="K2" s="51"/>
      <c r="L2" s="51"/>
      <c r="M2" s="51"/>
      <c r="N2" s="1"/>
      <c r="O2" s="1"/>
      <c r="P2" s="1"/>
      <c r="Q2" s="1"/>
      <c r="R2" s="1"/>
      <c r="S2" s="1"/>
    </row>
    <row r="3" spans="2:19" ht="28.5" customHeight="1">
      <c r="B3" s="84" t="s">
        <v>1</v>
      </c>
      <c r="C3" s="85"/>
      <c r="D3" s="85"/>
      <c r="E3" s="86"/>
      <c r="F3" s="73" t="s">
        <v>195</v>
      </c>
      <c r="G3" s="74"/>
      <c r="H3" s="75"/>
      <c r="I3" s="75"/>
      <c r="J3" s="75"/>
      <c r="K3" s="75"/>
      <c r="L3" s="76"/>
      <c r="M3" s="88"/>
      <c r="N3" s="89"/>
      <c r="O3" s="1"/>
      <c r="P3" s="1"/>
      <c r="Q3" s="1"/>
      <c r="R3" s="1"/>
      <c r="S3" s="1"/>
    </row>
    <row r="4" spans="2:19" ht="28.5" customHeight="1">
      <c r="B4" s="81" t="s">
        <v>2</v>
      </c>
      <c r="C4" s="82"/>
      <c r="D4" s="82"/>
      <c r="E4" s="87"/>
      <c r="F4" s="77" t="s">
        <v>188</v>
      </c>
      <c r="G4" s="78"/>
      <c r="H4" s="79"/>
      <c r="I4" s="79"/>
      <c r="J4" s="79"/>
      <c r="K4" s="79"/>
      <c r="L4" s="80"/>
      <c r="M4" s="90"/>
      <c r="N4" s="91"/>
      <c r="O4" s="1"/>
      <c r="P4" s="1"/>
      <c r="Q4" s="1"/>
      <c r="R4" s="1"/>
      <c r="S4" s="1"/>
    </row>
    <row r="5" spans="2:19" ht="28.5" customHeight="1">
      <c r="B5" s="81" t="s">
        <v>189</v>
      </c>
      <c r="C5" s="82"/>
      <c r="D5" s="82"/>
      <c r="E5" s="83"/>
      <c r="F5" s="97"/>
      <c r="G5" s="98"/>
      <c r="H5" s="98"/>
      <c r="I5" s="99"/>
      <c r="J5" s="97" t="s">
        <v>186</v>
      </c>
      <c r="K5" s="98"/>
      <c r="L5" s="99"/>
      <c r="M5" s="51"/>
      <c r="N5" s="91"/>
      <c r="O5" s="1"/>
      <c r="P5" s="1"/>
      <c r="Q5" s="1"/>
      <c r="R5" s="1"/>
      <c r="S5" s="1"/>
    </row>
    <row r="6" spans="2:19" ht="28.5" customHeight="1" thickBot="1">
      <c r="B6" s="94" t="s">
        <v>190</v>
      </c>
      <c r="C6" s="95"/>
      <c r="D6" s="95"/>
      <c r="E6" s="96"/>
      <c r="F6" s="100"/>
      <c r="G6" s="101"/>
      <c r="H6" s="101"/>
      <c r="I6" s="102"/>
      <c r="J6" s="100" t="s">
        <v>187</v>
      </c>
      <c r="K6" s="101"/>
      <c r="L6" s="102"/>
      <c r="M6" s="92"/>
      <c r="N6" s="93"/>
      <c r="O6" s="1"/>
      <c r="P6" s="1"/>
      <c r="Q6" s="1"/>
      <c r="R6" s="1"/>
      <c r="S6" s="1"/>
    </row>
    <row r="7" spans="2:19" ht="77.400000000000006" customHeight="1">
      <c r="B7" s="49" t="s">
        <v>4</v>
      </c>
      <c r="C7" s="50"/>
      <c r="D7" s="50"/>
      <c r="E7" s="51"/>
      <c r="F7" s="51"/>
      <c r="G7" s="51"/>
      <c r="H7" s="51"/>
      <c r="I7" s="51"/>
      <c r="J7" s="51"/>
      <c r="K7" s="51"/>
      <c r="L7" s="51"/>
      <c r="M7" s="51"/>
      <c r="N7" s="52"/>
      <c r="O7" s="1"/>
      <c r="P7" s="1"/>
      <c r="Q7" s="1"/>
      <c r="R7" s="1"/>
      <c r="S7" s="1"/>
    </row>
    <row r="8" spans="2:19" ht="19.5" customHeight="1">
      <c r="B8" s="53"/>
      <c r="C8" s="54"/>
      <c r="D8" s="54"/>
      <c r="E8" s="51"/>
      <c r="F8" s="51"/>
      <c r="G8" s="51"/>
      <c r="H8" s="51"/>
      <c r="I8" s="51"/>
      <c r="J8" s="51"/>
      <c r="K8" s="51"/>
      <c r="L8" s="51"/>
      <c r="M8" s="51"/>
      <c r="N8" s="52"/>
      <c r="O8" s="1"/>
      <c r="P8" s="1"/>
      <c r="Q8" s="1"/>
      <c r="R8" s="1"/>
      <c r="S8" s="1"/>
    </row>
    <row r="9" spans="2:19" ht="26.25" customHeight="1" thickBot="1">
      <c r="B9" s="55"/>
      <c r="C9" s="56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  <c r="O9" s="2"/>
      <c r="P9" s="2"/>
      <c r="Q9" s="2"/>
      <c r="R9" s="2"/>
      <c r="S9" s="2"/>
    </row>
    <row r="10" spans="2:19" ht="30.75" customHeight="1">
      <c r="B10" s="59" t="s">
        <v>5</v>
      </c>
      <c r="C10" s="67" t="s">
        <v>184</v>
      </c>
      <c r="D10" s="65" t="s">
        <v>194</v>
      </c>
      <c r="E10" s="61" t="s">
        <v>6</v>
      </c>
      <c r="F10" s="62"/>
      <c r="G10" s="62"/>
      <c r="H10" s="63"/>
      <c r="I10" s="64" t="s">
        <v>7</v>
      </c>
      <c r="J10" s="62"/>
      <c r="K10" s="63"/>
      <c r="L10" s="64" t="s">
        <v>9</v>
      </c>
      <c r="M10" s="63"/>
      <c r="N10" s="3" t="s">
        <v>191</v>
      </c>
      <c r="O10" s="2"/>
      <c r="P10" s="69" t="s">
        <v>10</v>
      </c>
      <c r="Q10" s="70"/>
      <c r="R10" s="47" t="s">
        <v>11</v>
      </c>
      <c r="S10" s="4" t="s">
        <v>12</v>
      </c>
    </row>
    <row r="11" spans="2:19" ht="30.75" customHeight="1">
      <c r="B11" s="60"/>
      <c r="C11" s="68"/>
      <c r="D11" s="66"/>
      <c r="E11" s="5" t="s">
        <v>13</v>
      </c>
      <c r="F11" s="5" t="s">
        <v>14</v>
      </c>
      <c r="G11" s="5" t="s">
        <v>15</v>
      </c>
      <c r="H11" s="5" t="s">
        <v>193</v>
      </c>
      <c r="I11" s="6" t="s">
        <v>13</v>
      </c>
      <c r="J11" s="6" t="s">
        <v>14</v>
      </c>
      <c r="K11" s="5" t="s">
        <v>185</v>
      </c>
      <c r="L11" s="5" t="s">
        <v>6</v>
      </c>
      <c r="M11" s="5" t="s">
        <v>7</v>
      </c>
      <c r="N11" s="7" t="s">
        <v>192</v>
      </c>
      <c r="O11" s="2"/>
      <c r="P11" s="8" t="s">
        <v>16</v>
      </c>
      <c r="Q11" s="8" t="s">
        <v>17</v>
      </c>
      <c r="R11" s="48"/>
      <c r="S11" s="4" t="s">
        <v>18</v>
      </c>
    </row>
    <row r="12" spans="2:19" ht="21.75" customHeight="1">
      <c r="B12" s="10">
        <v>1</v>
      </c>
      <c r="C12" s="30"/>
      <c r="D12" s="30"/>
      <c r="E12" s="28"/>
      <c r="F12" s="28"/>
      <c r="G12" s="28"/>
      <c r="H12" s="46"/>
      <c r="I12" s="34"/>
      <c r="J12" s="34"/>
      <c r="K12" s="38"/>
      <c r="L12" s="34"/>
      <c r="M12" s="34"/>
      <c r="N12" s="30"/>
      <c r="O12" s="2"/>
      <c r="P12" s="9" t="e">
        <f>#REF!&amp;#REF!</f>
        <v>#REF!</v>
      </c>
      <c r="Q12" s="9" t="e">
        <f>#REF!&amp;#REF!</f>
        <v>#REF!</v>
      </c>
      <c r="R12" s="9">
        <f>IFERROR(IF(#REF!=0," ",2022-IF(LEFT(#REF!,2)&gt;23,19&amp;LEFT(#REF!,2),20&amp;LEFT(#REF!,2))+2022-IF(LEFT(#REF!,2)&gt;23,19&amp;LEFT(#REF!,2),20&amp;LEFT(#REF!,2))), )</f>
        <v>0</v>
      </c>
      <c r="S12" s="1"/>
    </row>
    <row r="13" spans="2:19" ht="21.75" customHeight="1">
      <c r="B13" s="10">
        <v>2</v>
      </c>
      <c r="C13" s="30"/>
      <c r="D13" s="30"/>
      <c r="E13" s="28"/>
      <c r="F13" s="28"/>
      <c r="G13" s="28"/>
      <c r="H13" s="46"/>
      <c r="I13" s="35"/>
      <c r="J13" s="35"/>
      <c r="K13" s="39"/>
      <c r="L13" s="35"/>
      <c r="M13" s="35"/>
      <c r="N13" s="30"/>
      <c r="O13" s="2"/>
      <c r="P13" s="8" t="e">
        <f>#REF!&amp;#REF!</f>
        <v>#REF!</v>
      </c>
      <c r="Q13" s="8" t="e">
        <f>#REF!&amp;#REF!</f>
        <v>#REF!</v>
      </c>
      <c r="R13" s="9">
        <f>IFERROR(IF(#REF!=0," ",2022-IF(LEFT(#REF!,2)&gt;23,19&amp;LEFT(#REF!,2),20&amp;LEFT(#REF!,2))+2022-IF(LEFT(#REF!,2)&gt;23,19&amp;LEFT(#REF!,2),20&amp;LEFT(#REF!,2))), )</f>
        <v>0</v>
      </c>
      <c r="S13" s="1"/>
    </row>
    <row r="14" spans="2:19" ht="21.75" customHeight="1">
      <c r="B14" s="10">
        <v>3</v>
      </c>
      <c r="C14" s="30"/>
      <c r="D14" s="30"/>
      <c r="E14" s="28"/>
      <c r="F14" s="28"/>
      <c r="G14" s="28"/>
      <c r="H14" s="46"/>
      <c r="I14" s="35"/>
      <c r="J14" s="35"/>
      <c r="K14" s="39"/>
      <c r="L14" s="35"/>
      <c r="M14" s="35"/>
      <c r="N14" s="30"/>
      <c r="O14" s="2"/>
      <c r="P14" s="8" t="e">
        <f>#REF!&amp;#REF!</f>
        <v>#REF!</v>
      </c>
      <c r="Q14" s="8" t="e">
        <f>#REF!&amp;#REF!</f>
        <v>#REF!</v>
      </c>
      <c r="R14" s="9">
        <f>IFERROR(IF(#REF!=0," ",2022-IF(LEFT(#REF!,2)&gt;23,19&amp;LEFT(#REF!,2),20&amp;LEFT(#REF!,2))+2022-IF(LEFT(#REF!,2)&gt;23,19&amp;LEFT(#REF!,2),20&amp;LEFT(#REF!,2))), )</f>
        <v>0</v>
      </c>
      <c r="S14" s="1"/>
    </row>
    <row r="15" spans="2:19" ht="21.75" customHeight="1">
      <c r="B15" s="10">
        <v>4</v>
      </c>
      <c r="C15" s="30"/>
      <c r="D15" s="30"/>
      <c r="E15" s="28"/>
      <c r="F15" s="28"/>
      <c r="G15" s="28"/>
      <c r="H15" s="46"/>
      <c r="I15" s="35"/>
      <c r="J15" s="35"/>
      <c r="K15" s="39"/>
      <c r="L15" s="35"/>
      <c r="M15" s="35"/>
      <c r="N15" s="30"/>
      <c r="O15" s="2"/>
      <c r="P15" s="8" t="str">
        <f t="shared" ref="P15:P43" si="0">E15&amp;F15</f>
        <v/>
      </c>
      <c r="Q15" s="8" t="str">
        <f t="shared" ref="Q15:Q43" si="1">I15&amp;J15</f>
        <v/>
      </c>
      <c r="R15" s="9" t="str">
        <f t="shared" ref="R15:R43" si="2">IFERROR(IF(H15=0," ",2022-IF(LEFT(H15,2)&gt;23,19&amp;LEFT(H15,2),20&amp;LEFT(H15,2))+2022-IF(LEFT(K15,2)&gt;23,19&amp;LEFT(K15,2),20&amp;LEFT(K15,2))), )</f>
        <v xml:space="preserve"> </v>
      </c>
      <c r="S15" s="1"/>
    </row>
    <row r="16" spans="2:19" ht="21.75" customHeight="1">
      <c r="B16" s="10">
        <v>5</v>
      </c>
      <c r="C16" s="30"/>
      <c r="D16" s="30"/>
      <c r="E16" s="28"/>
      <c r="F16" s="28"/>
      <c r="G16" s="28"/>
      <c r="H16" s="46"/>
      <c r="I16" s="35"/>
      <c r="J16" s="35"/>
      <c r="K16" s="39"/>
      <c r="L16" s="35"/>
      <c r="M16" s="35"/>
      <c r="N16" s="30"/>
      <c r="O16" s="2"/>
      <c r="P16" s="8" t="str">
        <f t="shared" si="0"/>
        <v/>
      </c>
      <c r="Q16" s="8" t="str">
        <f t="shared" si="1"/>
        <v/>
      </c>
      <c r="R16" s="9" t="str">
        <f t="shared" si="2"/>
        <v xml:space="preserve"> </v>
      </c>
      <c r="S16" s="1"/>
    </row>
    <row r="17" spans="2:19" ht="21.75" customHeight="1">
      <c r="B17" s="10">
        <v>6</v>
      </c>
      <c r="C17" s="30"/>
      <c r="D17" s="30"/>
      <c r="E17" s="28"/>
      <c r="F17" s="28"/>
      <c r="G17" s="28"/>
      <c r="H17" s="46"/>
      <c r="I17" s="35"/>
      <c r="J17" s="35"/>
      <c r="K17" s="39"/>
      <c r="L17" s="35"/>
      <c r="M17" s="35"/>
      <c r="N17" s="30"/>
      <c r="O17" s="2"/>
      <c r="P17" s="8" t="str">
        <f t="shared" si="0"/>
        <v/>
      </c>
      <c r="Q17" s="8" t="str">
        <f t="shared" si="1"/>
        <v/>
      </c>
      <c r="R17" s="9" t="str">
        <f t="shared" si="2"/>
        <v xml:space="preserve"> </v>
      </c>
      <c r="S17" s="1"/>
    </row>
    <row r="18" spans="2:19" ht="21.75" customHeight="1">
      <c r="B18" s="10">
        <v>7</v>
      </c>
      <c r="C18" s="30"/>
      <c r="D18" s="30"/>
      <c r="E18" s="28"/>
      <c r="F18" s="28"/>
      <c r="G18" s="28"/>
      <c r="H18" s="46"/>
      <c r="I18" s="35"/>
      <c r="J18" s="35"/>
      <c r="K18" s="39"/>
      <c r="L18" s="35"/>
      <c r="M18" s="35"/>
      <c r="N18" s="30"/>
      <c r="O18" s="2"/>
      <c r="P18" s="8" t="str">
        <f t="shared" si="0"/>
        <v/>
      </c>
      <c r="Q18" s="8" t="str">
        <f t="shared" si="1"/>
        <v/>
      </c>
      <c r="R18" s="9" t="str">
        <f t="shared" si="2"/>
        <v xml:space="preserve"> </v>
      </c>
      <c r="S18" s="1"/>
    </row>
    <row r="19" spans="2:19" ht="21.75" customHeight="1">
      <c r="B19" s="10">
        <v>8</v>
      </c>
      <c r="C19" s="30"/>
      <c r="D19" s="30"/>
      <c r="E19" s="28"/>
      <c r="F19" s="28"/>
      <c r="G19" s="28"/>
      <c r="H19" s="46"/>
      <c r="I19" s="35"/>
      <c r="J19" s="35"/>
      <c r="K19" s="39"/>
      <c r="L19" s="35"/>
      <c r="M19" s="35"/>
      <c r="N19" s="30"/>
      <c r="O19" s="2"/>
      <c r="P19" s="8" t="str">
        <f t="shared" si="0"/>
        <v/>
      </c>
      <c r="Q19" s="8" t="str">
        <f t="shared" si="1"/>
        <v/>
      </c>
      <c r="R19" s="9" t="str">
        <f t="shared" si="2"/>
        <v xml:space="preserve"> </v>
      </c>
      <c r="S19" s="1"/>
    </row>
    <row r="20" spans="2:19" ht="21.75" customHeight="1">
      <c r="B20" s="10">
        <v>9</v>
      </c>
      <c r="C20" s="30"/>
      <c r="D20" s="30"/>
      <c r="E20" s="28"/>
      <c r="F20" s="28"/>
      <c r="G20" s="28"/>
      <c r="H20" s="46"/>
      <c r="I20" s="35"/>
      <c r="J20" s="35"/>
      <c r="K20" s="39"/>
      <c r="L20" s="35"/>
      <c r="M20" s="35"/>
      <c r="N20" s="30"/>
      <c r="O20" s="2"/>
      <c r="P20" s="8" t="str">
        <f t="shared" si="0"/>
        <v/>
      </c>
      <c r="Q20" s="8" t="str">
        <f t="shared" si="1"/>
        <v/>
      </c>
      <c r="R20" s="9" t="str">
        <f t="shared" si="2"/>
        <v xml:space="preserve"> </v>
      </c>
      <c r="S20" s="1"/>
    </row>
    <row r="21" spans="2:19" ht="21.75" customHeight="1">
      <c r="B21" s="10">
        <v>10</v>
      </c>
      <c r="C21" s="30"/>
      <c r="D21" s="30"/>
      <c r="E21" s="28"/>
      <c r="F21" s="31"/>
      <c r="G21" s="31"/>
      <c r="H21" s="46"/>
      <c r="I21" s="35"/>
      <c r="J21" s="40"/>
      <c r="K21" s="41"/>
      <c r="L21" s="35"/>
      <c r="M21" s="35"/>
      <c r="N21" s="30"/>
      <c r="O21" s="2"/>
      <c r="P21" s="8" t="str">
        <f t="shared" si="0"/>
        <v/>
      </c>
      <c r="Q21" s="8" t="str">
        <f t="shared" si="1"/>
        <v/>
      </c>
      <c r="R21" s="9" t="str">
        <f t="shared" si="2"/>
        <v xml:space="preserve"> </v>
      </c>
      <c r="S21" s="1"/>
    </row>
    <row r="22" spans="2:19" ht="21.75" customHeight="1">
      <c r="B22" s="10">
        <v>11</v>
      </c>
      <c r="C22" s="30"/>
      <c r="D22" s="30"/>
      <c r="E22" s="28"/>
      <c r="F22" s="32"/>
      <c r="G22" s="32"/>
      <c r="H22" s="46"/>
      <c r="I22" s="35"/>
      <c r="J22" s="42"/>
      <c r="K22" s="43"/>
      <c r="L22" s="36"/>
      <c r="M22" s="35"/>
      <c r="N22" s="30"/>
      <c r="O22" s="2"/>
      <c r="P22" s="8" t="str">
        <f t="shared" si="0"/>
        <v/>
      </c>
      <c r="Q22" s="8" t="str">
        <f t="shared" si="1"/>
        <v/>
      </c>
      <c r="R22" s="9" t="str">
        <f t="shared" si="2"/>
        <v xml:space="preserve"> </v>
      </c>
      <c r="S22" s="1"/>
    </row>
    <row r="23" spans="2:19" ht="21.75" customHeight="1">
      <c r="B23" s="10">
        <v>12</v>
      </c>
      <c r="C23" s="30"/>
      <c r="D23" s="30"/>
      <c r="E23" s="28"/>
      <c r="F23" s="33"/>
      <c r="G23" s="33"/>
      <c r="H23" s="46"/>
      <c r="I23" s="35"/>
      <c r="J23" s="44"/>
      <c r="K23" s="44"/>
      <c r="L23" s="36"/>
      <c r="M23" s="35"/>
      <c r="N23" s="30"/>
      <c r="O23" s="2"/>
      <c r="P23" s="8" t="str">
        <f>E12&amp;F12</f>
        <v/>
      </c>
      <c r="Q23" s="8" t="str">
        <f>I12&amp;J12</f>
        <v/>
      </c>
      <c r="R23" s="9" t="str">
        <f>IFERROR(IF(H12=0," ",2022-IF(LEFT(H12,2)&gt;23,19&amp;LEFT(H12,2),20&amp;LEFT(H12,2))+2022-IF(LEFT(K12,2)&gt;23,19&amp;LEFT(K12,2),20&amp;LEFT(K12,2))), )</f>
        <v xml:space="preserve"> </v>
      </c>
      <c r="S23" s="1"/>
    </row>
    <row r="24" spans="2:19" ht="21.75" customHeight="1">
      <c r="B24" s="10">
        <v>13</v>
      </c>
      <c r="C24" s="30"/>
      <c r="D24" s="30"/>
      <c r="E24" s="28"/>
      <c r="F24" s="33"/>
      <c r="G24" s="33"/>
      <c r="H24" s="46"/>
      <c r="I24" s="35"/>
      <c r="J24" s="44"/>
      <c r="K24" s="44"/>
      <c r="L24" s="36"/>
      <c r="M24" s="35"/>
      <c r="N24" s="30"/>
      <c r="O24" s="2"/>
      <c r="P24" s="8" t="str">
        <f>E13&amp;F13</f>
        <v/>
      </c>
      <c r="Q24" s="8" t="str">
        <f>I13&amp;J13</f>
        <v/>
      </c>
      <c r="R24" s="9" t="str">
        <f>IFERROR(IF(H13=0," ",2022-IF(LEFT(H13,2)&gt;23,19&amp;LEFT(H13,2),20&amp;LEFT(H13,2))+2022-IF(LEFT(K13,2)&gt;23,19&amp;LEFT(K13,2),20&amp;LEFT(K13,2))), )</f>
        <v xml:space="preserve"> </v>
      </c>
      <c r="S24" s="1"/>
    </row>
    <row r="25" spans="2:19" ht="21.75" customHeight="1">
      <c r="B25" s="10">
        <v>14</v>
      </c>
      <c r="C25" s="30"/>
      <c r="D25" s="30"/>
      <c r="E25" s="28"/>
      <c r="F25" s="33"/>
      <c r="G25" s="33"/>
      <c r="H25" s="46"/>
      <c r="I25" s="35"/>
      <c r="J25" s="44"/>
      <c r="K25" s="44"/>
      <c r="L25" s="36"/>
      <c r="M25" s="35"/>
      <c r="N25" s="30"/>
      <c r="O25" s="2"/>
      <c r="P25" s="8" t="str">
        <f>E14&amp;F14</f>
        <v/>
      </c>
      <c r="Q25" s="8" t="str">
        <f>I14&amp;J14</f>
        <v/>
      </c>
      <c r="R25" s="9" t="str">
        <f>IFERROR(IF(H14=0," ",2022-IF(LEFT(H14,2)&gt;23,19&amp;LEFT(H14,2),20&amp;LEFT(H14,2))+2022-IF(LEFT(K14,2)&gt;23,19&amp;LEFT(K14,2),20&amp;LEFT(K14,2))), )</f>
        <v xml:space="preserve"> </v>
      </c>
      <c r="S25" s="1"/>
    </row>
    <row r="26" spans="2:19" ht="21.75" customHeight="1">
      <c r="B26" s="10">
        <v>15</v>
      </c>
      <c r="C26" s="30"/>
      <c r="D26" s="30"/>
      <c r="E26" s="28"/>
      <c r="F26" s="32"/>
      <c r="G26" s="32"/>
      <c r="H26" s="46"/>
      <c r="I26" s="35"/>
      <c r="J26" s="42"/>
      <c r="K26" s="43"/>
      <c r="L26" s="36"/>
      <c r="M26" s="35"/>
      <c r="N26" s="30"/>
      <c r="O26" s="2"/>
      <c r="P26" s="8" t="str">
        <f t="shared" si="0"/>
        <v/>
      </c>
      <c r="Q26" s="8" t="str">
        <f t="shared" si="1"/>
        <v/>
      </c>
      <c r="R26" s="9" t="str">
        <f t="shared" si="2"/>
        <v xml:space="preserve"> </v>
      </c>
      <c r="S26" s="1"/>
    </row>
    <row r="27" spans="2:19" ht="21.75" customHeight="1">
      <c r="B27" s="10">
        <v>16</v>
      </c>
      <c r="C27" s="30"/>
      <c r="D27" s="30"/>
      <c r="E27" s="28"/>
      <c r="F27" s="28"/>
      <c r="G27" s="28"/>
      <c r="H27" s="46"/>
      <c r="I27" s="35"/>
      <c r="J27" s="35"/>
      <c r="K27" s="39"/>
      <c r="L27" s="35"/>
      <c r="M27" s="35"/>
      <c r="N27" s="30"/>
      <c r="O27" s="2"/>
      <c r="P27" s="8" t="str">
        <f t="shared" si="0"/>
        <v/>
      </c>
      <c r="Q27" s="8" t="str">
        <f t="shared" si="1"/>
        <v/>
      </c>
      <c r="R27" s="9" t="str">
        <f t="shared" si="2"/>
        <v xml:space="preserve"> </v>
      </c>
      <c r="S27" s="1"/>
    </row>
    <row r="28" spans="2:19" ht="21.75" customHeight="1">
      <c r="B28" s="10">
        <v>17</v>
      </c>
      <c r="C28" s="30"/>
      <c r="D28" s="30"/>
      <c r="E28" s="28"/>
      <c r="F28" s="11"/>
      <c r="G28" s="11"/>
      <c r="H28" s="46"/>
      <c r="I28" s="35"/>
      <c r="J28" s="37"/>
      <c r="K28" s="45"/>
      <c r="L28" s="37"/>
      <c r="M28" s="37"/>
      <c r="N28" s="30"/>
      <c r="O28" s="2"/>
      <c r="P28" s="8" t="str">
        <f t="shared" si="0"/>
        <v/>
      </c>
      <c r="Q28" s="8" t="str">
        <f t="shared" si="1"/>
        <v/>
      </c>
      <c r="R28" s="9" t="str">
        <f t="shared" si="2"/>
        <v xml:space="preserve"> </v>
      </c>
      <c r="S28" s="1"/>
    </row>
    <row r="29" spans="2:19" ht="21.75" customHeight="1">
      <c r="B29" s="10">
        <v>18</v>
      </c>
      <c r="C29" s="30"/>
      <c r="D29" s="30"/>
      <c r="E29" s="28"/>
      <c r="F29" s="11"/>
      <c r="G29" s="11"/>
      <c r="H29" s="46"/>
      <c r="I29" s="35"/>
      <c r="J29" s="37"/>
      <c r="K29" s="45"/>
      <c r="L29" s="37"/>
      <c r="M29" s="37"/>
      <c r="N29" s="30"/>
      <c r="O29" s="2"/>
      <c r="P29" s="8" t="str">
        <f t="shared" si="0"/>
        <v/>
      </c>
      <c r="Q29" s="8" t="str">
        <f t="shared" si="1"/>
        <v/>
      </c>
      <c r="R29" s="9" t="str">
        <f t="shared" si="2"/>
        <v xml:space="preserve"> </v>
      </c>
      <c r="S29" s="1"/>
    </row>
    <row r="30" spans="2:19" ht="21.75" customHeight="1">
      <c r="B30" s="10">
        <v>19</v>
      </c>
      <c r="C30" s="30"/>
      <c r="D30" s="30"/>
      <c r="E30" s="28"/>
      <c r="F30" s="11"/>
      <c r="G30" s="11"/>
      <c r="H30" s="46"/>
      <c r="I30" s="35"/>
      <c r="J30" s="37"/>
      <c r="K30" s="45"/>
      <c r="L30" s="37"/>
      <c r="M30" s="37"/>
      <c r="N30" s="30"/>
      <c r="O30" s="2"/>
      <c r="P30" s="8" t="str">
        <f t="shared" si="0"/>
        <v/>
      </c>
      <c r="Q30" s="8" t="str">
        <f t="shared" si="1"/>
        <v/>
      </c>
      <c r="R30" s="9" t="str">
        <f t="shared" si="2"/>
        <v xml:space="preserve"> </v>
      </c>
      <c r="S30" s="1"/>
    </row>
    <row r="31" spans="2:19" ht="21.75" customHeight="1">
      <c r="B31" s="10">
        <v>20</v>
      </c>
      <c r="C31" s="30"/>
      <c r="D31" s="30"/>
      <c r="E31" s="28"/>
      <c r="F31" s="11"/>
      <c r="G31" s="11"/>
      <c r="H31" s="46"/>
      <c r="I31" s="35"/>
      <c r="J31" s="37"/>
      <c r="K31" s="45"/>
      <c r="L31" s="37"/>
      <c r="M31" s="37"/>
      <c r="N31" s="30"/>
      <c r="O31" s="2"/>
      <c r="P31" s="8" t="str">
        <f t="shared" si="0"/>
        <v/>
      </c>
      <c r="Q31" s="8" t="str">
        <f t="shared" si="1"/>
        <v/>
      </c>
      <c r="R31" s="9" t="str">
        <f t="shared" si="2"/>
        <v xml:space="preserve"> </v>
      </c>
      <c r="S31" s="1"/>
    </row>
    <row r="32" spans="2:19" ht="21.75" customHeight="1">
      <c r="B32" s="10">
        <v>21</v>
      </c>
      <c r="C32" s="30"/>
      <c r="D32" s="30"/>
      <c r="E32" s="28"/>
      <c r="F32" s="11"/>
      <c r="G32" s="11"/>
      <c r="H32" s="46"/>
      <c r="I32" s="35"/>
      <c r="J32" s="37"/>
      <c r="K32" s="45"/>
      <c r="L32" s="37"/>
      <c r="M32" s="37"/>
      <c r="N32" s="30"/>
      <c r="O32" s="2"/>
      <c r="P32" s="8" t="str">
        <f t="shared" si="0"/>
        <v/>
      </c>
      <c r="Q32" s="8" t="str">
        <f t="shared" si="1"/>
        <v/>
      </c>
      <c r="R32" s="9" t="str">
        <f t="shared" si="2"/>
        <v xml:space="preserve"> </v>
      </c>
      <c r="S32" s="1"/>
    </row>
    <row r="33" spans="2:19" ht="21.75" customHeight="1">
      <c r="B33" s="10">
        <v>22</v>
      </c>
      <c r="C33" s="30"/>
      <c r="D33" s="30"/>
      <c r="E33" s="28"/>
      <c r="F33" s="11"/>
      <c r="G33" s="11"/>
      <c r="H33" s="46"/>
      <c r="I33" s="35"/>
      <c r="J33" s="37"/>
      <c r="K33" s="45"/>
      <c r="L33" s="37"/>
      <c r="M33" s="37"/>
      <c r="N33" s="30"/>
      <c r="O33" s="2"/>
      <c r="P33" s="8" t="str">
        <f t="shared" si="0"/>
        <v/>
      </c>
      <c r="Q33" s="8" t="str">
        <f t="shared" si="1"/>
        <v/>
      </c>
      <c r="R33" s="9" t="str">
        <f t="shared" si="2"/>
        <v xml:space="preserve"> </v>
      </c>
      <c r="S33" s="1"/>
    </row>
    <row r="34" spans="2:19" ht="21.75" customHeight="1">
      <c r="B34" s="10">
        <v>23</v>
      </c>
      <c r="C34" s="30"/>
      <c r="D34" s="30"/>
      <c r="E34" s="28"/>
      <c r="F34" s="11"/>
      <c r="G34" s="11"/>
      <c r="H34" s="46"/>
      <c r="I34" s="35"/>
      <c r="J34" s="37"/>
      <c r="K34" s="45"/>
      <c r="L34" s="37"/>
      <c r="M34" s="37"/>
      <c r="N34" s="30"/>
      <c r="O34" s="2"/>
      <c r="P34" s="8" t="str">
        <f t="shared" si="0"/>
        <v/>
      </c>
      <c r="Q34" s="8" t="str">
        <f t="shared" si="1"/>
        <v/>
      </c>
      <c r="R34" s="9" t="str">
        <f t="shared" si="2"/>
        <v xml:space="preserve"> </v>
      </c>
      <c r="S34" s="1"/>
    </row>
    <row r="35" spans="2:19" ht="21.75" customHeight="1">
      <c r="B35" s="10">
        <v>24</v>
      </c>
      <c r="C35" s="30"/>
      <c r="D35" s="30"/>
      <c r="E35" s="28"/>
      <c r="F35" s="11"/>
      <c r="G35" s="11"/>
      <c r="H35" s="46"/>
      <c r="I35" s="35"/>
      <c r="J35" s="37"/>
      <c r="K35" s="45"/>
      <c r="L35" s="37"/>
      <c r="M35" s="37"/>
      <c r="N35" s="30"/>
      <c r="O35" s="2"/>
      <c r="P35" s="8" t="str">
        <f t="shared" si="0"/>
        <v/>
      </c>
      <c r="Q35" s="8" t="str">
        <f t="shared" si="1"/>
        <v/>
      </c>
      <c r="R35" s="9" t="str">
        <f t="shared" si="2"/>
        <v xml:space="preserve"> </v>
      </c>
      <c r="S35" s="1"/>
    </row>
    <row r="36" spans="2:19" ht="21.75" customHeight="1">
      <c r="B36" s="10">
        <v>25</v>
      </c>
      <c r="C36" s="30"/>
      <c r="D36" s="30"/>
      <c r="E36" s="28"/>
      <c r="F36" s="11"/>
      <c r="G36" s="11"/>
      <c r="H36" s="46"/>
      <c r="I36" s="35"/>
      <c r="J36" s="37"/>
      <c r="K36" s="45"/>
      <c r="L36" s="37"/>
      <c r="M36" s="37"/>
      <c r="N36" s="30"/>
      <c r="O36" s="2"/>
      <c r="P36" s="8" t="str">
        <f t="shared" si="0"/>
        <v/>
      </c>
      <c r="Q36" s="8" t="str">
        <f t="shared" si="1"/>
        <v/>
      </c>
      <c r="R36" s="9" t="str">
        <f t="shared" si="2"/>
        <v xml:space="preserve"> </v>
      </c>
      <c r="S36" s="1"/>
    </row>
    <row r="37" spans="2:19" ht="21.75" customHeight="1">
      <c r="B37" s="10">
        <v>26</v>
      </c>
      <c r="C37" s="30"/>
      <c r="D37" s="30"/>
      <c r="E37" s="28"/>
      <c r="F37" s="11"/>
      <c r="G37" s="11"/>
      <c r="H37" s="46"/>
      <c r="I37" s="35"/>
      <c r="J37" s="37"/>
      <c r="K37" s="45"/>
      <c r="L37" s="37"/>
      <c r="M37" s="37"/>
      <c r="N37" s="30"/>
      <c r="O37" s="2"/>
      <c r="P37" s="8" t="str">
        <f t="shared" si="0"/>
        <v/>
      </c>
      <c r="Q37" s="8" t="str">
        <f t="shared" si="1"/>
        <v/>
      </c>
      <c r="R37" s="9" t="str">
        <f t="shared" si="2"/>
        <v xml:space="preserve"> </v>
      </c>
      <c r="S37" s="1"/>
    </row>
    <row r="38" spans="2:19" ht="21.75" customHeight="1">
      <c r="B38" s="10">
        <v>27</v>
      </c>
      <c r="C38" s="30"/>
      <c r="D38" s="30"/>
      <c r="E38" s="28"/>
      <c r="F38" s="11"/>
      <c r="G38" s="11"/>
      <c r="H38" s="46"/>
      <c r="I38" s="35"/>
      <c r="J38" s="37"/>
      <c r="K38" s="45"/>
      <c r="L38" s="37"/>
      <c r="M38" s="37"/>
      <c r="N38" s="30"/>
      <c r="O38" s="2"/>
      <c r="P38" s="8" t="str">
        <f t="shared" si="0"/>
        <v/>
      </c>
      <c r="Q38" s="8" t="str">
        <f t="shared" si="1"/>
        <v/>
      </c>
      <c r="R38" s="9" t="str">
        <f t="shared" si="2"/>
        <v xml:space="preserve"> </v>
      </c>
      <c r="S38" s="1"/>
    </row>
    <row r="39" spans="2:19" ht="21.75" customHeight="1">
      <c r="B39" s="10">
        <v>28</v>
      </c>
      <c r="C39" s="30"/>
      <c r="D39" s="30"/>
      <c r="E39" s="28"/>
      <c r="F39" s="11"/>
      <c r="G39" s="11"/>
      <c r="H39" s="11"/>
      <c r="I39" s="28"/>
      <c r="J39" s="11"/>
      <c r="K39" s="12"/>
      <c r="L39" s="37"/>
      <c r="M39" s="37"/>
      <c r="N39" s="30"/>
      <c r="O39" s="2"/>
      <c r="P39" s="8" t="str">
        <f t="shared" si="0"/>
        <v/>
      </c>
      <c r="Q39" s="8" t="str">
        <f t="shared" si="1"/>
        <v/>
      </c>
      <c r="R39" s="9" t="str">
        <f t="shared" si="2"/>
        <v xml:space="preserve"> </v>
      </c>
      <c r="S39" s="1"/>
    </row>
    <row r="40" spans="2:19" ht="21.75" customHeight="1">
      <c r="B40" s="10">
        <v>29</v>
      </c>
      <c r="C40" s="30"/>
      <c r="D40" s="30"/>
      <c r="E40" s="28"/>
      <c r="F40" s="11"/>
      <c r="G40" s="11"/>
      <c r="H40" s="11"/>
      <c r="I40" s="28"/>
      <c r="J40" s="11"/>
      <c r="K40" s="12"/>
      <c r="L40" s="37"/>
      <c r="M40" s="37"/>
      <c r="N40" s="30"/>
      <c r="O40" s="2"/>
      <c r="P40" s="8" t="str">
        <f t="shared" si="0"/>
        <v/>
      </c>
      <c r="Q40" s="8" t="str">
        <f t="shared" si="1"/>
        <v/>
      </c>
      <c r="R40" s="9" t="str">
        <f t="shared" si="2"/>
        <v xml:space="preserve"> </v>
      </c>
      <c r="S40" s="1"/>
    </row>
    <row r="41" spans="2:19" ht="21.75" customHeight="1">
      <c r="B41" s="10">
        <v>30</v>
      </c>
      <c r="C41" s="30"/>
      <c r="D41" s="30"/>
      <c r="E41" s="28"/>
      <c r="F41" s="11"/>
      <c r="G41" s="11"/>
      <c r="H41" s="11"/>
      <c r="I41" s="28"/>
      <c r="J41" s="11"/>
      <c r="K41" s="12"/>
      <c r="L41" s="37"/>
      <c r="M41" s="37"/>
      <c r="N41" s="30"/>
      <c r="O41" s="2"/>
      <c r="P41" s="8" t="str">
        <f t="shared" si="0"/>
        <v/>
      </c>
      <c r="Q41" s="8" t="str">
        <f t="shared" si="1"/>
        <v/>
      </c>
      <c r="R41" s="9" t="str">
        <f t="shared" si="2"/>
        <v xml:space="preserve"> </v>
      </c>
      <c r="S41" s="1"/>
    </row>
    <row r="42" spans="2:19" ht="21.75" customHeight="1">
      <c r="B42" s="10">
        <v>31</v>
      </c>
      <c r="C42" s="30"/>
      <c r="D42" s="30"/>
      <c r="E42" s="28"/>
      <c r="F42" s="11"/>
      <c r="G42" s="11"/>
      <c r="H42" s="11"/>
      <c r="I42" s="28"/>
      <c r="J42" s="11"/>
      <c r="K42" s="12"/>
      <c r="L42" s="37"/>
      <c r="M42" s="37"/>
      <c r="N42" s="30"/>
      <c r="O42" s="2"/>
      <c r="P42" s="8" t="str">
        <f t="shared" si="0"/>
        <v/>
      </c>
      <c r="Q42" s="8" t="str">
        <f t="shared" si="1"/>
        <v/>
      </c>
      <c r="R42" s="9" t="str">
        <f t="shared" si="2"/>
        <v xml:space="preserve"> </v>
      </c>
      <c r="S42" s="1"/>
    </row>
    <row r="43" spans="2:19" ht="21.75" customHeight="1">
      <c r="B43" s="10">
        <v>32</v>
      </c>
      <c r="C43" s="30"/>
      <c r="D43" s="30"/>
      <c r="E43" s="28"/>
      <c r="F43" s="11"/>
      <c r="G43" s="11"/>
      <c r="H43" s="11"/>
      <c r="I43" s="28"/>
      <c r="J43" s="11"/>
      <c r="K43" s="12"/>
      <c r="L43" s="37"/>
      <c r="M43" s="37"/>
      <c r="N43" s="30"/>
      <c r="O43" s="2"/>
      <c r="P43" s="8" t="str">
        <f t="shared" si="0"/>
        <v/>
      </c>
      <c r="Q43" s="8" t="str">
        <f t="shared" si="1"/>
        <v/>
      </c>
      <c r="R43" s="9" t="str">
        <f t="shared" si="2"/>
        <v xml:space="preserve"> </v>
      </c>
      <c r="S43" s="1"/>
    </row>
  </sheetData>
  <sheetProtection autoFilter="0"/>
  <mergeCells count="23">
    <mergeCell ref="B2:M2"/>
    <mergeCell ref="F3:L3"/>
    <mergeCell ref="F4:L4"/>
    <mergeCell ref="B5:E5"/>
    <mergeCell ref="B3:E3"/>
    <mergeCell ref="B4:E4"/>
    <mergeCell ref="M3:N6"/>
    <mergeCell ref="B6:E6"/>
    <mergeCell ref="J5:L5"/>
    <mergeCell ref="F5:I5"/>
    <mergeCell ref="J6:L6"/>
    <mergeCell ref="F6:I6"/>
    <mergeCell ref="R10:R11"/>
    <mergeCell ref="B7:N7"/>
    <mergeCell ref="B8:N8"/>
    <mergeCell ref="B9:N9"/>
    <mergeCell ref="B10:B11"/>
    <mergeCell ref="E10:H10"/>
    <mergeCell ref="I10:K10"/>
    <mergeCell ref="D10:D11"/>
    <mergeCell ref="C10:C11"/>
    <mergeCell ref="L10:M10"/>
    <mergeCell ref="P10:Q10"/>
  </mergeCells>
  <phoneticPr fontId="17" type="noConversion"/>
  <dataValidations xWindow="170" yWindow="627" count="6">
    <dataValidation type="custom" allowBlank="1" showInputMessage="1" showErrorMessage="1" prompt="입력 범위가 아닙니다. - 정해진 양식 안에서 예문대로 신청서를 작성해주시기 바랍니다." sqref="N1:S2 S12:S43 O10:O43 O3:S9" xr:uid="{00000000-0002-0000-0000-000000000000}">
      <formula1>EQ(LEN(N1),(100))</formula1>
    </dataValidation>
    <dataValidation type="list" allowBlank="1" showInputMessage="1" showErrorMessage="1" promptTitle="45이상,45이하" sqref="D12:D43" xr:uid="{00000000-0002-0000-0000-000001000000}">
      <formula1>"S,A,B,C,D,초심"</formula1>
    </dataValidation>
    <dataValidation type="list" allowBlank="1" prompt="해당 소속을 선택해주세요" sqref="E12:E43 I12:I43" xr:uid="{00000000-0002-0000-0000-000002000000}">
      <formula1>"해인,금일,보길,소안,완도,장보고,해신,군외"</formula1>
    </dataValidation>
    <dataValidation type="list" allowBlank="1" showInputMessage="1" showErrorMessage="1" sqref="N12:N43" xr:uid="{00000000-0002-0000-0000-000003000000}">
      <formula1>"75,80,85,90,95,100,105,110,115,120"</formula1>
    </dataValidation>
    <dataValidation type="list" allowBlank="1" showInputMessage="1" showErrorMessage="1" sqref="C12:C43" xr:uid="{00000000-0002-0000-0000-000004000000}">
      <formula1>"고문단(남), 고문단(여)"</formula1>
    </dataValidation>
    <dataValidation type="list" allowBlank="1" prompt="해당 소속을 선택해주세요" sqref="H12:H38" xr:uid="{00000000-0002-0000-0000-000005000000}">
      <formula1>"S,A,B,C,D,초심"</formula1>
    </dataValidation>
  </dataValidations>
  <printOptions horizontalCentered="1"/>
  <pageMargins left="0.27559055118110237" right="0.19685039370078741" top="0.51181102362204722" bottom="0.23622047244094491" header="0" footer="0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5"/>
  <sheetViews>
    <sheetView workbookViewId="0"/>
  </sheetViews>
  <sheetFormatPr defaultColWidth="14.3984375" defaultRowHeight="15" customHeight="1"/>
  <cols>
    <col min="1" max="3" width="8.8984375" customWidth="1"/>
    <col min="4" max="6" width="8.69921875" customWidth="1"/>
    <col min="7" max="11" width="12.59765625" customWidth="1"/>
  </cols>
  <sheetData>
    <row r="1" spans="1:4" ht="13.5" customHeight="1">
      <c r="A1" s="13" t="s">
        <v>36</v>
      </c>
      <c r="B1" s="13" t="s">
        <v>8</v>
      </c>
      <c r="C1" s="13" t="s">
        <v>13</v>
      </c>
    </row>
    <row r="2" spans="1:4" ht="13.5" customHeight="1">
      <c r="A2" s="14" t="s">
        <v>28</v>
      </c>
      <c r="B2" s="15" t="s">
        <v>24</v>
      </c>
      <c r="C2" s="16" t="s">
        <v>19</v>
      </c>
      <c r="D2" s="103" t="s">
        <v>37</v>
      </c>
    </row>
    <row r="3" spans="1:4" ht="13.5" customHeight="1">
      <c r="A3" s="14" t="s">
        <v>21</v>
      </c>
      <c r="B3" s="15" t="s">
        <v>32</v>
      </c>
      <c r="C3" s="16" t="s">
        <v>38</v>
      </c>
      <c r="D3" s="90"/>
    </row>
    <row r="4" spans="1:4" ht="13.5" customHeight="1">
      <c r="A4" s="14" t="s">
        <v>23</v>
      </c>
      <c r="B4" s="15" t="s">
        <v>22</v>
      </c>
      <c r="C4" s="16" t="s">
        <v>39</v>
      </c>
      <c r="D4" s="90"/>
    </row>
    <row r="5" spans="1:4" ht="13.5" customHeight="1">
      <c r="A5" s="14" t="s">
        <v>35</v>
      </c>
      <c r="B5" s="15" t="s">
        <v>27</v>
      </c>
      <c r="C5" s="16" t="s">
        <v>40</v>
      </c>
      <c r="D5" s="90"/>
    </row>
    <row r="6" spans="1:4" ht="13.5" customHeight="1">
      <c r="A6" s="14" t="s">
        <v>31</v>
      </c>
      <c r="B6" s="15" t="s">
        <v>29</v>
      </c>
      <c r="C6" s="16" t="s">
        <v>41</v>
      </c>
      <c r="D6" s="90"/>
    </row>
    <row r="7" spans="1:4" ht="13.5" customHeight="1">
      <c r="A7" s="14" t="s">
        <v>42</v>
      </c>
      <c r="B7" s="15" t="s">
        <v>43</v>
      </c>
      <c r="C7" s="16" t="s">
        <v>44</v>
      </c>
      <c r="D7" s="90"/>
    </row>
    <row r="8" spans="1:4" ht="13.5" customHeight="1">
      <c r="A8" s="14" t="s">
        <v>45</v>
      </c>
      <c r="B8" s="15" t="s">
        <v>46</v>
      </c>
      <c r="C8" s="16" t="s">
        <v>47</v>
      </c>
      <c r="D8" s="90"/>
    </row>
    <row r="9" spans="1:4" ht="13.5" customHeight="1">
      <c r="A9" s="14" t="s">
        <v>48</v>
      </c>
      <c r="B9" s="15" t="s">
        <v>49</v>
      </c>
      <c r="C9" s="16" t="s">
        <v>33</v>
      </c>
      <c r="D9" s="90"/>
    </row>
    <row r="10" spans="1:4" ht="13.5" customHeight="1">
      <c r="A10" s="14" t="s">
        <v>50</v>
      </c>
      <c r="B10" s="17"/>
      <c r="C10" s="16" t="s">
        <v>51</v>
      </c>
      <c r="D10" s="90"/>
    </row>
    <row r="11" spans="1:4" ht="13.5" customHeight="1">
      <c r="A11" s="18" t="s">
        <v>52</v>
      </c>
      <c r="B11" s="17"/>
      <c r="C11" s="16" t="s">
        <v>53</v>
      </c>
      <c r="D11" s="90"/>
    </row>
    <row r="12" spans="1:4" ht="13.5" customHeight="1">
      <c r="A12" s="18" t="s">
        <v>54</v>
      </c>
      <c r="B12" s="17"/>
      <c r="C12" s="16" t="s">
        <v>55</v>
      </c>
      <c r="D12" s="90"/>
    </row>
    <row r="13" spans="1:4" ht="13.5" customHeight="1">
      <c r="A13" s="18" t="s">
        <v>26</v>
      </c>
      <c r="B13" s="17"/>
      <c r="C13" s="16" t="s">
        <v>56</v>
      </c>
      <c r="D13" s="90"/>
    </row>
    <row r="14" spans="1:4" ht="13.5" customHeight="1">
      <c r="A14" s="18" t="s">
        <v>57</v>
      </c>
      <c r="B14" s="17"/>
      <c r="C14" s="16" t="s">
        <v>25</v>
      </c>
      <c r="D14" s="90"/>
    </row>
    <row r="15" spans="1:4" ht="13.5" customHeight="1">
      <c r="A15" s="18" t="s">
        <v>58</v>
      </c>
      <c r="B15" s="17"/>
      <c r="C15" s="16" t="s">
        <v>59</v>
      </c>
      <c r="D15" s="90"/>
    </row>
    <row r="16" spans="1:4" ht="13.5" customHeight="1">
      <c r="A16" s="18" t="s">
        <v>60</v>
      </c>
      <c r="B16" s="17"/>
      <c r="C16" s="16" t="s">
        <v>61</v>
      </c>
      <c r="D16" s="90"/>
    </row>
    <row r="17" spans="1:4" ht="13.5" customHeight="1">
      <c r="A17" s="18" t="s">
        <v>62</v>
      </c>
      <c r="B17" s="17"/>
      <c r="C17" s="16" t="s">
        <v>20</v>
      </c>
      <c r="D17" s="90"/>
    </row>
    <row r="18" spans="1:4" ht="13.5" customHeight="1">
      <c r="A18" s="18" t="s">
        <v>63</v>
      </c>
      <c r="B18" s="17"/>
      <c r="C18" s="16" t="s">
        <v>64</v>
      </c>
      <c r="D18" s="90"/>
    </row>
    <row r="19" spans="1:4" ht="13.5" customHeight="1">
      <c r="A19" s="18" t="s">
        <v>65</v>
      </c>
      <c r="B19" s="17"/>
      <c r="C19" s="16" t="s">
        <v>66</v>
      </c>
      <c r="D19" s="90"/>
    </row>
    <row r="20" spans="1:4" ht="13.5" customHeight="1">
      <c r="A20" s="19" t="s">
        <v>67</v>
      </c>
      <c r="B20" s="17"/>
      <c r="C20" s="16" t="s">
        <v>68</v>
      </c>
      <c r="D20" s="90"/>
    </row>
    <row r="21" spans="1:4" ht="13.5" customHeight="1">
      <c r="A21" s="19" t="s">
        <v>69</v>
      </c>
      <c r="B21" s="17"/>
      <c r="C21" s="16" t="s">
        <v>70</v>
      </c>
      <c r="D21" s="90"/>
    </row>
    <row r="22" spans="1:4" ht="13.5" customHeight="1">
      <c r="A22" s="19" t="s">
        <v>71</v>
      </c>
      <c r="B22" s="17"/>
      <c r="C22" s="16" t="s">
        <v>30</v>
      </c>
      <c r="D22" s="90"/>
    </row>
    <row r="23" spans="1:4" ht="13.5" customHeight="1">
      <c r="A23" s="19" t="s">
        <v>72</v>
      </c>
      <c r="B23" s="17"/>
      <c r="C23" s="16" t="s">
        <v>73</v>
      </c>
      <c r="D23" s="90"/>
    </row>
    <row r="24" spans="1:4" ht="13.5" customHeight="1">
      <c r="A24" s="19" t="s">
        <v>34</v>
      </c>
      <c r="B24" s="17"/>
      <c r="C24" s="20" t="s">
        <v>74</v>
      </c>
      <c r="D24" s="103" t="s">
        <v>75</v>
      </c>
    </row>
    <row r="25" spans="1:4" ht="13.5" customHeight="1">
      <c r="A25" s="19" t="s">
        <v>76</v>
      </c>
      <c r="B25" s="17"/>
      <c r="C25" s="20" t="s">
        <v>77</v>
      </c>
      <c r="D25" s="90"/>
    </row>
    <row r="26" spans="1:4" ht="13.5" customHeight="1">
      <c r="A26" s="19" t="s">
        <v>78</v>
      </c>
      <c r="B26" s="17"/>
      <c r="C26" s="20" t="s">
        <v>79</v>
      </c>
      <c r="D26" s="90"/>
    </row>
    <row r="27" spans="1:4" ht="13.5" customHeight="1">
      <c r="A27" s="21"/>
      <c r="B27" s="17"/>
      <c r="C27" s="20" t="s">
        <v>80</v>
      </c>
      <c r="D27" s="90"/>
    </row>
    <row r="28" spans="1:4" ht="13.5" customHeight="1">
      <c r="A28" s="21"/>
      <c r="B28" s="22"/>
      <c r="C28" s="20" t="s">
        <v>81</v>
      </c>
      <c r="D28" s="90"/>
    </row>
    <row r="29" spans="1:4" ht="13.5" customHeight="1">
      <c r="A29" s="21"/>
      <c r="B29" s="22"/>
      <c r="C29" s="20" t="s">
        <v>82</v>
      </c>
      <c r="D29" s="90"/>
    </row>
    <row r="30" spans="1:4" ht="13.5" customHeight="1">
      <c r="A30" s="22"/>
      <c r="B30" s="22"/>
      <c r="C30" s="20" t="s">
        <v>83</v>
      </c>
      <c r="D30" s="90"/>
    </row>
    <row r="31" spans="1:4" ht="13.5" customHeight="1">
      <c r="A31" s="22"/>
      <c r="B31" s="22"/>
      <c r="C31" s="20" t="s">
        <v>84</v>
      </c>
      <c r="D31" s="90"/>
    </row>
    <row r="32" spans="1:4" ht="13.5" customHeight="1">
      <c r="A32" s="22"/>
      <c r="B32" s="22"/>
      <c r="C32" s="20" t="s">
        <v>85</v>
      </c>
      <c r="D32" s="90"/>
    </row>
    <row r="33" spans="1:4" ht="13.5" customHeight="1">
      <c r="A33" s="22"/>
      <c r="B33" s="22"/>
      <c r="C33" s="20" t="s">
        <v>86</v>
      </c>
      <c r="D33" s="90"/>
    </row>
    <row r="34" spans="1:4" ht="13.5" customHeight="1">
      <c r="A34" s="22"/>
      <c r="B34" s="22"/>
      <c r="C34" s="20" t="s">
        <v>87</v>
      </c>
      <c r="D34" s="90"/>
    </row>
    <row r="35" spans="1:4" ht="13.5" customHeight="1">
      <c r="A35" s="22"/>
      <c r="B35" s="22"/>
      <c r="C35" s="20" t="s">
        <v>88</v>
      </c>
      <c r="D35" s="90"/>
    </row>
    <row r="36" spans="1:4" ht="13.5" customHeight="1">
      <c r="A36" s="22"/>
      <c r="B36" s="22"/>
      <c r="C36" s="20" t="s">
        <v>89</v>
      </c>
      <c r="D36" s="90"/>
    </row>
    <row r="37" spans="1:4" ht="13.5" customHeight="1">
      <c r="A37" s="22"/>
      <c r="B37" s="22"/>
      <c r="C37" s="20" t="s">
        <v>90</v>
      </c>
      <c r="D37" s="90"/>
    </row>
    <row r="38" spans="1:4" ht="13.5" customHeight="1">
      <c r="A38" s="22"/>
      <c r="B38" s="22"/>
      <c r="C38" s="20" t="s">
        <v>91</v>
      </c>
      <c r="D38" s="90"/>
    </row>
    <row r="39" spans="1:4" ht="13.5" customHeight="1">
      <c r="A39" s="22"/>
      <c r="B39" s="22"/>
      <c r="C39" s="20" t="s">
        <v>92</v>
      </c>
      <c r="D39" s="90"/>
    </row>
    <row r="40" spans="1:4" ht="13.5" customHeight="1">
      <c r="A40" s="22"/>
      <c r="B40" s="22"/>
      <c r="C40" s="20" t="s">
        <v>93</v>
      </c>
      <c r="D40" s="90"/>
    </row>
    <row r="41" spans="1:4" ht="13.5" customHeight="1">
      <c r="A41" s="22"/>
      <c r="B41" s="22"/>
      <c r="C41" s="20" t="s">
        <v>94</v>
      </c>
      <c r="D41" s="90"/>
    </row>
    <row r="42" spans="1:4" ht="13.5" customHeight="1">
      <c r="A42" s="22"/>
      <c r="B42" s="22"/>
      <c r="C42" s="20" t="s">
        <v>95</v>
      </c>
      <c r="D42" s="90"/>
    </row>
    <row r="43" spans="1:4" ht="13.5" customHeight="1">
      <c r="A43" s="22"/>
      <c r="B43" s="22"/>
      <c r="C43" s="20" t="s">
        <v>96</v>
      </c>
      <c r="D43" s="90"/>
    </row>
    <row r="44" spans="1:4" ht="13.5" customHeight="1">
      <c r="A44" s="22"/>
      <c r="B44" s="22"/>
      <c r="C44" s="20" t="s">
        <v>97</v>
      </c>
      <c r="D44" s="90"/>
    </row>
    <row r="45" spans="1:4" ht="13.5" customHeight="1">
      <c r="A45" s="22"/>
      <c r="B45" s="22"/>
      <c r="C45" s="20" t="s">
        <v>98</v>
      </c>
      <c r="D45" s="90"/>
    </row>
    <row r="46" spans="1:4" ht="13.5" customHeight="1">
      <c r="A46" s="23"/>
      <c r="B46" s="23"/>
      <c r="C46" s="23"/>
    </row>
    <row r="47" spans="1:4" ht="13.5" customHeight="1">
      <c r="A47" s="23"/>
      <c r="B47" s="23"/>
      <c r="C47" s="23"/>
    </row>
    <row r="48" spans="1:4" ht="13.5" customHeight="1">
      <c r="A48" s="23"/>
      <c r="B48" s="23"/>
      <c r="C48" s="23"/>
    </row>
    <row r="49" spans="1:3" ht="13.5" customHeight="1">
      <c r="A49" s="23"/>
      <c r="B49" s="23"/>
      <c r="C49" s="23"/>
    </row>
    <row r="50" spans="1:3" ht="13.5" customHeight="1">
      <c r="A50" s="23"/>
      <c r="B50" s="23"/>
      <c r="C50" s="23"/>
    </row>
    <row r="51" spans="1:3" ht="13.5" customHeight="1">
      <c r="A51" s="23"/>
      <c r="B51" s="23"/>
      <c r="C51" s="23"/>
    </row>
    <row r="52" spans="1:3" ht="13.5" customHeight="1">
      <c r="A52" s="23"/>
      <c r="B52" s="23"/>
      <c r="C52" s="23"/>
    </row>
    <row r="53" spans="1:3" ht="13.5" customHeight="1">
      <c r="A53" s="23"/>
      <c r="B53" s="23"/>
      <c r="C53" s="23"/>
    </row>
    <row r="54" spans="1:3" ht="13.5" customHeight="1">
      <c r="A54" s="23"/>
      <c r="B54" s="23"/>
      <c r="C54" s="23"/>
    </row>
    <row r="55" spans="1:3" ht="13.5" customHeight="1">
      <c r="A55" s="23"/>
      <c r="B55" s="23"/>
      <c r="C55" s="23"/>
    </row>
    <row r="56" spans="1:3" ht="13.5" customHeight="1">
      <c r="A56" s="23"/>
      <c r="B56" s="23"/>
      <c r="C56" s="23"/>
    </row>
    <row r="57" spans="1:3" ht="13.5" customHeight="1">
      <c r="A57" s="23"/>
      <c r="B57" s="23"/>
      <c r="C57" s="23"/>
    </row>
    <row r="58" spans="1:3" ht="13.5" customHeight="1">
      <c r="A58" s="23"/>
      <c r="B58" s="23"/>
      <c r="C58" s="23"/>
    </row>
    <row r="59" spans="1:3" ht="13.5" customHeight="1">
      <c r="A59" s="23"/>
      <c r="B59" s="23"/>
      <c r="C59" s="23"/>
    </row>
    <row r="60" spans="1:3" ht="13.5" customHeight="1">
      <c r="A60" s="23"/>
      <c r="B60" s="23"/>
      <c r="C60" s="23"/>
    </row>
    <row r="61" spans="1:3" ht="13.5" customHeight="1">
      <c r="A61" s="23"/>
      <c r="B61" s="23"/>
      <c r="C61" s="23"/>
    </row>
    <row r="62" spans="1:3" ht="13.5" customHeight="1">
      <c r="A62" s="23"/>
      <c r="B62" s="23"/>
      <c r="C62" s="23"/>
    </row>
    <row r="63" spans="1:3" ht="13.5" customHeight="1">
      <c r="A63" s="23"/>
      <c r="B63" s="23"/>
      <c r="C63" s="23"/>
    </row>
    <row r="64" spans="1:3" ht="13.5" customHeight="1">
      <c r="A64" s="23"/>
      <c r="B64" s="23"/>
      <c r="C64" s="23"/>
    </row>
    <row r="65" spans="1:3" ht="13.5" customHeight="1">
      <c r="A65" s="23"/>
      <c r="B65" s="23"/>
      <c r="C65" s="23"/>
    </row>
    <row r="66" spans="1:3" ht="13.5" customHeight="1">
      <c r="A66" s="23"/>
      <c r="B66" s="23"/>
      <c r="C66" s="23"/>
    </row>
    <row r="67" spans="1:3" ht="13.5" customHeight="1">
      <c r="A67" s="23"/>
      <c r="B67" s="23"/>
      <c r="C67" s="23"/>
    </row>
    <row r="68" spans="1:3" ht="13.5" customHeight="1">
      <c r="A68" s="23"/>
      <c r="B68" s="23"/>
      <c r="C68" s="23"/>
    </row>
    <row r="69" spans="1:3" ht="13.5" customHeight="1">
      <c r="A69" s="23"/>
      <c r="B69" s="23"/>
      <c r="C69" s="23"/>
    </row>
    <row r="70" spans="1:3" ht="13.5" customHeight="1">
      <c r="A70" s="23"/>
      <c r="B70" s="23"/>
      <c r="C70" s="23"/>
    </row>
    <row r="71" spans="1:3" ht="13.5" customHeight="1">
      <c r="A71" s="23"/>
      <c r="B71" s="23"/>
      <c r="C71" s="23"/>
    </row>
    <row r="72" spans="1:3" ht="13.5" customHeight="1">
      <c r="A72" s="23"/>
      <c r="B72" s="23"/>
      <c r="C72" s="23"/>
    </row>
    <row r="73" spans="1:3" ht="13.5" customHeight="1">
      <c r="A73" s="23"/>
      <c r="B73" s="23"/>
      <c r="C73" s="23"/>
    </row>
    <row r="74" spans="1:3" ht="13.5" customHeight="1">
      <c r="A74" s="23"/>
      <c r="B74" s="23"/>
      <c r="C74" s="23"/>
    </row>
    <row r="75" spans="1:3" ht="13.5" customHeight="1">
      <c r="A75" s="23"/>
      <c r="B75" s="23"/>
      <c r="C75" s="23"/>
    </row>
    <row r="76" spans="1:3" ht="13.5" customHeight="1">
      <c r="A76" s="23"/>
      <c r="B76" s="23"/>
      <c r="C76" s="23"/>
    </row>
    <row r="77" spans="1:3" ht="13.5" customHeight="1">
      <c r="A77" s="23"/>
      <c r="B77" s="23"/>
      <c r="C77" s="23"/>
    </row>
    <row r="78" spans="1:3" ht="13.5" customHeight="1">
      <c r="A78" s="23"/>
      <c r="B78" s="23"/>
      <c r="C78" s="23"/>
    </row>
    <row r="79" spans="1:3" ht="13.5" customHeight="1">
      <c r="A79" s="23"/>
      <c r="B79" s="23"/>
      <c r="C79" s="23"/>
    </row>
    <row r="80" spans="1:3" ht="13.5" customHeight="1">
      <c r="A80" s="23"/>
      <c r="B80" s="23"/>
      <c r="C80" s="23"/>
    </row>
    <row r="81" spans="1:3" ht="13.5" customHeight="1">
      <c r="A81" s="23"/>
      <c r="B81" s="23"/>
      <c r="C81" s="23"/>
    </row>
    <row r="82" spans="1:3" ht="13.5" customHeight="1">
      <c r="A82" s="23"/>
      <c r="B82" s="23"/>
      <c r="C82" s="23"/>
    </row>
    <row r="83" spans="1:3" ht="13.5" customHeight="1">
      <c r="A83" s="23"/>
      <c r="B83" s="23"/>
      <c r="C83" s="23"/>
    </row>
    <row r="84" spans="1:3" ht="13.5" customHeight="1">
      <c r="A84" s="23"/>
      <c r="B84" s="23"/>
      <c r="C84" s="23"/>
    </row>
    <row r="85" spans="1:3" ht="13.5" customHeight="1">
      <c r="A85" s="23"/>
      <c r="B85" s="23"/>
      <c r="C85" s="23"/>
    </row>
    <row r="86" spans="1:3" ht="13.5" customHeight="1">
      <c r="A86" s="23"/>
      <c r="B86" s="23"/>
      <c r="C86" s="23"/>
    </row>
    <row r="87" spans="1:3" ht="13.5" customHeight="1">
      <c r="A87" s="23"/>
      <c r="B87" s="23"/>
      <c r="C87" s="23"/>
    </row>
    <row r="88" spans="1:3" ht="13.5" customHeight="1">
      <c r="A88" s="23"/>
      <c r="B88" s="23"/>
      <c r="C88" s="23"/>
    </row>
    <row r="89" spans="1:3" ht="13.5" customHeight="1">
      <c r="A89" s="23"/>
      <c r="B89" s="23"/>
      <c r="C89" s="23"/>
    </row>
    <row r="90" spans="1:3" ht="13.5" customHeight="1">
      <c r="A90" s="23"/>
      <c r="B90" s="23"/>
      <c r="C90" s="23"/>
    </row>
    <row r="91" spans="1:3" ht="13.5" customHeight="1">
      <c r="A91" s="23"/>
      <c r="B91" s="23"/>
      <c r="C91" s="23"/>
    </row>
    <row r="92" spans="1:3" ht="13.5" customHeight="1">
      <c r="A92" s="23"/>
      <c r="B92" s="23"/>
      <c r="C92" s="23"/>
    </row>
    <row r="93" spans="1:3" ht="13.5" customHeight="1">
      <c r="A93" s="23"/>
      <c r="B93" s="23"/>
      <c r="C93" s="23"/>
    </row>
    <row r="94" spans="1:3" ht="13.5" customHeight="1">
      <c r="A94" s="23"/>
      <c r="B94" s="23"/>
      <c r="C94" s="23"/>
    </row>
    <row r="95" spans="1:3" ht="13.5" customHeight="1">
      <c r="A95" s="23"/>
      <c r="B95" s="23"/>
      <c r="C95" s="23"/>
    </row>
    <row r="96" spans="1:3" ht="13.5" customHeight="1">
      <c r="A96" s="23"/>
      <c r="B96" s="23"/>
      <c r="C96" s="23"/>
    </row>
    <row r="97" spans="1:3" ht="13.5" customHeight="1">
      <c r="A97" s="23"/>
      <c r="B97" s="23"/>
      <c r="C97" s="23"/>
    </row>
    <row r="98" spans="1:3" ht="13.5" customHeight="1">
      <c r="A98" s="23"/>
      <c r="B98" s="23"/>
      <c r="C98" s="23"/>
    </row>
    <row r="99" spans="1:3" ht="13.5" customHeight="1">
      <c r="A99" s="23"/>
      <c r="B99" s="23"/>
      <c r="C99" s="23"/>
    </row>
    <row r="100" spans="1:3" ht="13.5" customHeight="1">
      <c r="A100" s="23"/>
      <c r="B100" s="23"/>
      <c r="C100" s="23"/>
    </row>
    <row r="101" spans="1:3" ht="15.75" customHeight="1"/>
    <row r="102" spans="1:3" ht="15.75" customHeight="1"/>
    <row r="103" spans="1:3" ht="15.75" customHeight="1"/>
    <row r="104" spans="1:3" ht="15.75" customHeight="1"/>
    <row r="105" spans="1:3" ht="15.75" customHeight="1"/>
    <row r="106" spans="1:3" ht="15.75" customHeight="1"/>
    <row r="107" spans="1:3" ht="15.75" customHeight="1"/>
    <row r="108" spans="1:3" ht="15.75" customHeight="1"/>
    <row r="109" spans="1:3" ht="15.75" customHeight="1"/>
    <row r="110" spans="1:3" ht="15.75" customHeight="1"/>
    <row r="111" spans="1:3" ht="15.75" customHeight="1"/>
    <row r="112" spans="1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</sheetData>
  <mergeCells count="2">
    <mergeCell ref="D2:D23"/>
    <mergeCell ref="D24:D45"/>
  </mergeCells>
  <phoneticPr fontId="17" type="noConversion"/>
  <dataValidations count="1">
    <dataValidation type="custom" allowBlank="1" showInputMessage="1" showErrorMessage="1" prompt="입력 범위가 아닙니다. - 정해진 양식 안에서 예문대로 신청서를 작성해주시기 바랍니다." sqref="B28:B29 A30:B45" xr:uid="{00000000-0002-0000-0100-000000000000}">
      <formula1>EQ(LEN(A28),(100))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7"/>
  <sheetViews>
    <sheetView workbookViewId="0"/>
  </sheetViews>
  <sheetFormatPr defaultColWidth="14.3984375" defaultRowHeight="15" customHeight="1"/>
  <cols>
    <col min="1" max="1" width="4.59765625" customWidth="1"/>
    <col min="2" max="3" width="8.8984375" customWidth="1"/>
    <col min="4" max="4" width="12.69921875" customWidth="1"/>
    <col min="5" max="5" width="12.09765625" customWidth="1"/>
    <col min="6" max="6" width="8.69921875" customWidth="1"/>
    <col min="7" max="11" width="12.59765625" customWidth="1"/>
  </cols>
  <sheetData>
    <row r="1" spans="1:5" ht="13.5" customHeight="1">
      <c r="A1" s="104" t="s">
        <v>99</v>
      </c>
      <c r="B1" s="105"/>
      <c r="C1" s="105"/>
      <c r="D1" s="105"/>
      <c r="E1" s="23"/>
    </row>
    <row r="2" spans="1:5" ht="13.5" customHeight="1">
      <c r="A2" s="24" t="s">
        <v>5</v>
      </c>
      <c r="B2" s="24" t="s">
        <v>13</v>
      </c>
      <c r="C2" s="24" t="s">
        <v>14</v>
      </c>
      <c r="D2" s="24" t="s">
        <v>3</v>
      </c>
      <c r="E2" s="24" t="s">
        <v>100</v>
      </c>
    </row>
    <row r="3" spans="1:5" ht="13.5" customHeight="1">
      <c r="A3" s="24">
        <f t="shared" ref="A3:A77" si="0">ROW()-2</f>
        <v>1</v>
      </c>
      <c r="B3" s="24" t="s">
        <v>33</v>
      </c>
      <c r="C3" s="24" t="s">
        <v>101</v>
      </c>
      <c r="D3" s="24" t="s">
        <v>102</v>
      </c>
      <c r="E3" s="24" t="str">
        <f t="shared" ref="E3:E77" si="1">B3&amp;C3</f>
        <v>목포최연식</v>
      </c>
    </row>
    <row r="4" spans="1:5" ht="13.5" customHeight="1">
      <c r="A4" s="24">
        <f t="shared" si="0"/>
        <v>2</v>
      </c>
      <c r="B4" s="24" t="s">
        <v>33</v>
      </c>
      <c r="C4" s="24" t="s">
        <v>103</v>
      </c>
      <c r="D4" s="24" t="s">
        <v>104</v>
      </c>
      <c r="E4" s="24" t="str">
        <f t="shared" si="1"/>
        <v>목포설호철</v>
      </c>
    </row>
    <row r="5" spans="1:5" ht="13.5" customHeight="1">
      <c r="A5" s="24">
        <f t="shared" si="0"/>
        <v>3</v>
      </c>
      <c r="B5" s="24" t="s">
        <v>25</v>
      </c>
      <c r="C5" s="24" t="s">
        <v>105</v>
      </c>
      <c r="D5" s="24" t="s">
        <v>102</v>
      </c>
      <c r="E5" s="24" t="str">
        <f t="shared" si="1"/>
        <v>여수류상남</v>
      </c>
    </row>
    <row r="6" spans="1:5" ht="13.5" customHeight="1">
      <c r="A6" s="24">
        <f t="shared" si="0"/>
        <v>4</v>
      </c>
      <c r="B6" s="24" t="s">
        <v>25</v>
      </c>
      <c r="C6" s="24" t="s">
        <v>106</v>
      </c>
      <c r="D6" s="24" t="s">
        <v>104</v>
      </c>
      <c r="E6" s="24" t="str">
        <f t="shared" si="1"/>
        <v>여수송기봉</v>
      </c>
    </row>
    <row r="7" spans="1:5" ht="13.5" customHeight="1">
      <c r="A7" s="24">
        <f t="shared" si="0"/>
        <v>5</v>
      </c>
      <c r="B7" s="24" t="s">
        <v>55</v>
      </c>
      <c r="C7" s="24" t="s">
        <v>107</v>
      </c>
      <c r="D7" s="24" t="s">
        <v>102</v>
      </c>
      <c r="E7" s="24" t="str">
        <f t="shared" si="1"/>
        <v>순천김용선</v>
      </c>
    </row>
    <row r="8" spans="1:5" ht="13.5" customHeight="1">
      <c r="A8" s="24">
        <f t="shared" si="0"/>
        <v>6</v>
      </c>
      <c r="B8" s="24" t="s">
        <v>55</v>
      </c>
      <c r="C8" s="24" t="s">
        <v>108</v>
      </c>
      <c r="D8" s="24" t="s">
        <v>104</v>
      </c>
      <c r="E8" s="24" t="str">
        <f t="shared" si="1"/>
        <v>순천신준희</v>
      </c>
    </row>
    <row r="9" spans="1:5" ht="13.5" customHeight="1">
      <c r="A9" s="24">
        <f t="shared" si="0"/>
        <v>7</v>
      </c>
      <c r="B9" s="24" t="s">
        <v>44</v>
      </c>
      <c r="C9" s="24" t="s">
        <v>109</v>
      </c>
      <c r="D9" s="24" t="s">
        <v>102</v>
      </c>
      <c r="E9" s="24" t="str">
        <f t="shared" si="1"/>
        <v>나주박석일</v>
      </c>
    </row>
    <row r="10" spans="1:5" ht="13.5" customHeight="1">
      <c r="A10" s="24">
        <f t="shared" si="0"/>
        <v>8</v>
      </c>
      <c r="B10" s="24" t="s">
        <v>44</v>
      </c>
      <c r="C10" s="24" t="s">
        <v>110</v>
      </c>
      <c r="D10" s="24" t="s">
        <v>104</v>
      </c>
      <c r="E10" s="24" t="str">
        <f t="shared" si="1"/>
        <v>나주오현택</v>
      </c>
    </row>
    <row r="11" spans="1:5" ht="13.5" customHeight="1">
      <c r="A11" s="24">
        <f t="shared" si="0"/>
        <v>9</v>
      </c>
      <c r="B11" s="24" t="s">
        <v>40</v>
      </c>
      <c r="C11" s="24" t="s">
        <v>111</v>
      </c>
      <c r="D11" s="24" t="s">
        <v>102</v>
      </c>
      <c r="E11" s="24" t="str">
        <f t="shared" si="1"/>
        <v>광양박금환</v>
      </c>
    </row>
    <row r="12" spans="1:5" ht="13.5" customHeight="1">
      <c r="A12" s="24">
        <f t="shared" si="0"/>
        <v>10</v>
      </c>
      <c r="B12" s="24" t="s">
        <v>40</v>
      </c>
      <c r="C12" s="24" t="s">
        <v>112</v>
      </c>
      <c r="D12" s="24" t="s">
        <v>104</v>
      </c>
      <c r="E12" s="24" t="str">
        <f t="shared" si="1"/>
        <v>광양김원열</v>
      </c>
    </row>
    <row r="13" spans="1:5" ht="13.5" customHeight="1">
      <c r="A13" s="24">
        <f t="shared" si="0"/>
        <v>11</v>
      </c>
      <c r="B13" s="24" t="s">
        <v>47</v>
      </c>
      <c r="C13" s="24" t="s">
        <v>113</v>
      </c>
      <c r="D13" s="24" t="s">
        <v>102</v>
      </c>
      <c r="E13" s="24" t="str">
        <f t="shared" si="1"/>
        <v>담양조희범</v>
      </c>
    </row>
    <row r="14" spans="1:5" ht="13.5" customHeight="1">
      <c r="A14" s="24">
        <f t="shared" si="0"/>
        <v>12</v>
      </c>
      <c r="B14" s="24" t="s">
        <v>47</v>
      </c>
      <c r="C14" s="24" t="s">
        <v>114</v>
      </c>
      <c r="D14" s="24" t="s">
        <v>104</v>
      </c>
      <c r="E14" s="24" t="str">
        <f t="shared" si="1"/>
        <v>담양오재성</v>
      </c>
    </row>
    <row r="15" spans="1:5" ht="13.5" customHeight="1">
      <c r="A15" s="24">
        <f t="shared" si="0"/>
        <v>13</v>
      </c>
      <c r="B15" s="24" t="s">
        <v>39</v>
      </c>
      <c r="C15" s="24" t="s">
        <v>115</v>
      </c>
      <c r="D15" s="24" t="s">
        <v>102</v>
      </c>
      <c r="E15" s="24" t="str">
        <f t="shared" si="1"/>
        <v>곡성조규영</v>
      </c>
    </row>
    <row r="16" spans="1:5" ht="13.5" customHeight="1">
      <c r="A16" s="24">
        <f t="shared" si="0"/>
        <v>14</v>
      </c>
      <c r="B16" s="24" t="s">
        <v>39</v>
      </c>
      <c r="C16" s="24" t="s">
        <v>116</v>
      </c>
      <c r="D16" s="24" t="s">
        <v>104</v>
      </c>
      <c r="E16" s="24" t="str">
        <f t="shared" si="1"/>
        <v>곡성윤철원</v>
      </c>
    </row>
    <row r="17" spans="1:5" ht="13.5" customHeight="1">
      <c r="A17" s="24">
        <f t="shared" si="0"/>
        <v>15</v>
      </c>
      <c r="B17" s="24" t="s">
        <v>41</v>
      </c>
      <c r="C17" s="24" t="s">
        <v>117</v>
      </c>
      <c r="D17" s="24" t="s">
        <v>102</v>
      </c>
      <c r="E17" s="24" t="str">
        <f t="shared" si="1"/>
        <v>구례이성민</v>
      </c>
    </row>
    <row r="18" spans="1:5" ht="13.5" customHeight="1">
      <c r="A18" s="24">
        <f t="shared" si="0"/>
        <v>16</v>
      </c>
      <c r="B18" s="24" t="s">
        <v>41</v>
      </c>
      <c r="C18" s="24" t="s">
        <v>118</v>
      </c>
      <c r="D18" s="24" t="s">
        <v>104</v>
      </c>
      <c r="E18" s="24" t="str">
        <f t="shared" si="1"/>
        <v>구례이형노</v>
      </c>
    </row>
    <row r="19" spans="1:5" ht="13.5" customHeight="1">
      <c r="A19" s="24">
        <f t="shared" si="0"/>
        <v>17</v>
      </c>
      <c r="B19" s="24" t="s">
        <v>38</v>
      </c>
      <c r="C19" s="24" t="s">
        <v>119</v>
      </c>
      <c r="D19" s="24" t="s">
        <v>102</v>
      </c>
      <c r="E19" s="24" t="str">
        <f t="shared" si="1"/>
        <v>고흥이재석</v>
      </c>
    </row>
    <row r="20" spans="1:5" ht="13.5" customHeight="1">
      <c r="A20" s="24">
        <f t="shared" si="0"/>
        <v>18</v>
      </c>
      <c r="B20" s="24" t="s">
        <v>38</v>
      </c>
      <c r="C20" s="24" t="s">
        <v>120</v>
      </c>
      <c r="D20" s="24" t="s">
        <v>104</v>
      </c>
      <c r="E20" s="24" t="str">
        <f t="shared" si="1"/>
        <v>고흥김승희</v>
      </c>
    </row>
    <row r="21" spans="1:5" ht="13.5" customHeight="1">
      <c r="A21" s="24">
        <f t="shared" si="0"/>
        <v>19</v>
      </c>
      <c r="B21" s="24" t="s">
        <v>53</v>
      </c>
      <c r="C21" s="24" t="s">
        <v>121</v>
      </c>
      <c r="D21" s="24" t="s">
        <v>102</v>
      </c>
      <c r="E21" s="24" t="str">
        <f t="shared" si="1"/>
        <v>보성노희영</v>
      </c>
    </row>
    <row r="22" spans="1:5" ht="13.5" customHeight="1">
      <c r="A22" s="24">
        <f t="shared" si="0"/>
        <v>20</v>
      </c>
      <c r="B22" s="24" t="s">
        <v>53</v>
      </c>
      <c r="C22" s="24" t="s">
        <v>122</v>
      </c>
      <c r="D22" s="24" t="s">
        <v>104</v>
      </c>
      <c r="E22" s="24" t="str">
        <f t="shared" si="1"/>
        <v>보성양대의</v>
      </c>
    </row>
    <row r="23" spans="1:5" ht="13.5" customHeight="1">
      <c r="A23" s="24">
        <f t="shared" si="0"/>
        <v>21</v>
      </c>
      <c r="B23" s="24" t="s">
        <v>73</v>
      </c>
      <c r="C23" s="24" t="s">
        <v>123</v>
      </c>
      <c r="D23" s="24" t="s">
        <v>102</v>
      </c>
      <c r="E23" s="24" t="str">
        <f t="shared" si="1"/>
        <v>화순최희석</v>
      </c>
    </row>
    <row r="24" spans="1:5" ht="13.5" customHeight="1">
      <c r="A24" s="24">
        <f t="shared" si="0"/>
        <v>22</v>
      </c>
      <c r="B24" s="24" t="s">
        <v>73</v>
      </c>
      <c r="C24" s="24" t="s">
        <v>124</v>
      </c>
      <c r="D24" s="24" t="s">
        <v>104</v>
      </c>
      <c r="E24" s="24" t="str">
        <f t="shared" si="1"/>
        <v>화순김순철</v>
      </c>
    </row>
    <row r="25" spans="1:5" ht="13.5" customHeight="1">
      <c r="A25" s="24">
        <f t="shared" si="0"/>
        <v>23</v>
      </c>
      <c r="B25" s="24" t="s">
        <v>66</v>
      </c>
      <c r="C25" s="24" t="s">
        <v>125</v>
      </c>
      <c r="D25" s="24" t="s">
        <v>102</v>
      </c>
      <c r="E25" s="24" t="str">
        <f t="shared" si="1"/>
        <v>장흥김영선</v>
      </c>
    </row>
    <row r="26" spans="1:5" ht="13.5" customHeight="1">
      <c r="A26" s="24">
        <f t="shared" si="0"/>
        <v>24</v>
      </c>
      <c r="B26" s="24" t="s">
        <v>66</v>
      </c>
      <c r="C26" s="24" t="s">
        <v>126</v>
      </c>
      <c r="D26" s="24" t="s">
        <v>104</v>
      </c>
      <c r="E26" s="24" t="str">
        <f t="shared" si="1"/>
        <v>장흥김태완</v>
      </c>
    </row>
    <row r="27" spans="1:5" ht="13.5" customHeight="1">
      <c r="A27" s="24">
        <f t="shared" si="0"/>
        <v>25</v>
      </c>
      <c r="B27" s="24" t="s">
        <v>19</v>
      </c>
      <c r="C27" s="24" t="s">
        <v>127</v>
      </c>
      <c r="D27" s="24" t="s">
        <v>102</v>
      </c>
      <c r="E27" s="24" t="str">
        <f t="shared" si="1"/>
        <v>강진주민욱</v>
      </c>
    </row>
    <row r="28" spans="1:5" ht="13.5" customHeight="1">
      <c r="A28" s="24">
        <f t="shared" si="0"/>
        <v>26</v>
      </c>
      <c r="B28" s="24" t="s">
        <v>19</v>
      </c>
      <c r="C28" s="24" t="s">
        <v>128</v>
      </c>
      <c r="D28" s="24" t="s">
        <v>104</v>
      </c>
      <c r="E28" s="24" t="str">
        <f t="shared" si="1"/>
        <v>강진류광현</v>
      </c>
    </row>
    <row r="29" spans="1:5" ht="13.5" customHeight="1">
      <c r="A29" s="24">
        <f t="shared" si="0"/>
        <v>27</v>
      </c>
      <c r="B29" s="24" t="s">
        <v>30</v>
      </c>
      <c r="C29" s="24" t="s">
        <v>129</v>
      </c>
      <c r="D29" s="24" t="s">
        <v>102</v>
      </c>
      <c r="E29" s="24" t="str">
        <f t="shared" si="1"/>
        <v>해남백용선</v>
      </c>
    </row>
    <row r="30" spans="1:5" ht="13.5" customHeight="1">
      <c r="A30" s="24">
        <f t="shared" si="0"/>
        <v>28</v>
      </c>
      <c r="B30" s="24" t="s">
        <v>30</v>
      </c>
      <c r="C30" s="24" t="s">
        <v>130</v>
      </c>
      <c r="D30" s="24" t="s">
        <v>104</v>
      </c>
      <c r="E30" s="24" t="str">
        <f t="shared" si="1"/>
        <v>해남윤지현</v>
      </c>
    </row>
    <row r="31" spans="1:5" ht="13.5" customHeight="1">
      <c r="A31" s="24">
        <f t="shared" si="0"/>
        <v>29</v>
      </c>
      <c r="B31" s="24" t="s">
        <v>61</v>
      </c>
      <c r="C31" s="24" t="s">
        <v>131</v>
      </c>
      <c r="D31" s="24" t="s">
        <v>102</v>
      </c>
      <c r="E31" s="24" t="str">
        <f t="shared" si="1"/>
        <v>영암손남일</v>
      </c>
    </row>
    <row r="32" spans="1:5" ht="13.5" customHeight="1">
      <c r="A32" s="24">
        <f t="shared" si="0"/>
        <v>30</v>
      </c>
      <c r="B32" s="24" t="s">
        <v>61</v>
      </c>
      <c r="C32" s="24" t="s">
        <v>132</v>
      </c>
      <c r="D32" s="24" t="s">
        <v>104</v>
      </c>
      <c r="E32" s="24" t="str">
        <f t="shared" si="1"/>
        <v>영암정영현</v>
      </c>
    </row>
    <row r="33" spans="1:5" ht="13.5" customHeight="1">
      <c r="A33" s="24">
        <f t="shared" si="0"/>
        <v>31</v>
      </c>
      <c r="B33" s="24" t="s">
        <v>51</v>
      </c>
      <c r="C33" s="24" t="s">
        <v>133</v>
      </c>
      <c r="D33" s="24" t="s">
        <v>102</v>
      </c>
      <c r="E33" s="24" t="str">
        <f t="shared" si="1"/>
        <v>무안박용복</v>
      </c>
    </row>
    <row r="34" spans="1:5" ht="13.5" customHeight="1">
      <c r="A34" s="24">
        <f t="shared" si="0"/>
        <v>32</v>
      </c>
      <c r="B34" s="24" t="s">
        <v>51</v>
      </c>
      <c r="C34" s="24" t="s">
        <v>134</v>
      </c>
      <c r="D34" s="24" t="s">
        <v>135</v>
      </c>
      <c r="E34" s="24" t="str">
        <f t="shared" si="1"/>
        <v>무안박정남</v>
      </c>
    </row>
    <row r="35" spans="1:5" ht="13.5" customHeight="1">
      <c r="A35" s="24">
        <f t="shared" si="0"/>
        <v>33</v>
      </c>
      <c r="B35" s="24" t="s">
        <v>70</v>
      </c>
      <c r="C35" s="24" t="s">
        <v>136</v>
      </c>
      <c r="D35" s="24" t="s">
        <v>102</v>
      </c>
      <c r="E35" s="24" t="str">
        <f t="shared" si="1"/>
        <v>함평김대원</v>
      </c>
    </row>
    <row r="36" spans="1:5" ht="13.5" customHeight="1">
      <c r="A36" s="24">
        <f t="shared" si="0"/>
        <v>34</v>
      </c>
      <c r="B36" s="24" t="s">
        <v>70</v>
      </c>
      <c r="C36" s="24" t="s">
        <v>137</v>
      </c>
      <c r="D36" s="24" t="s">
        <v>104</v>
      </c>
      <c r="E36" s="24" t="str">
        <f t="shared" si="1"/>
        <v>함평신동선</v>
      </c>
    </row>
    <row r="37" spans="1:5" ht="13.5" customHeight="1">
      <c r="A37" s="24">
        <f t="shared" si="0"/>
        <v>35</v>
      </c>
      <c r="B37" s="24" t="s">
        <v>59</v>
      </c>
      <c r="C37" s="24" t="s">
        <v>138</v>
      </c>
      <c r="D37" s="24" t="s">
        <v>102</v>
      </c>
      <c r="E37" s="24" t="str">
        <f t="shared" si="1"/>
        <v>영광송병근</v>
      </c>
    </row>
    <row r="38" spans="1:5" ht="13.5" customHeight="1">
      <c r="A38" s="24">
        <f t="shared" si="0"/>
        <v>36</v>
      </c>
      <c r="B38" s="24" t="s">
        <v>59</v>
      </c>
      <c r="C38" s="24" t="s">
        <v>139</v>
      </c>
      <c r="D38" s="24" t="s">
        <v>104</v>
      </c>
      <c r="E38" s="24" t="str">
        <f t="shared" si="1"/>
        <v>영광이종문</v>
      </c>
    </row>
    <row r="39" spans="1:5" ht="13.5" customHeight="1">
      <c r="A39" s="24">
        <f t="shared" si="0"/>
        <v>37</v>
      </c>
      <c r="B39" s="24" t="s">
        <v>64</v>
      </c>
      <c r="C39" s="24" t="s">
        <v>140</v>
      </c>
      <c r="D39" s="24" t="s">
        <v>102</v>
      </c>
      <c r="E39" s="24" t="str">
        <f t="shared" si="1"/>
        <v>장성김로</v>
      </c>
    </row>
    <row r="40" spans="1:5" ht="13.5" customHeight="1">
      <c r="A40" s="24">
        <f t="shared" si="0"/>
        <v>38</v>
      </c>
      <c r="B40" s="24" t="s">
        <v>64</v>
      </c>
      <c r="C40" s="24" t="s">
        <v>141</v>
      </c>
      <c r="D40" s="24" t="s">
        <v>104</v>
      </c>
      <c r="E40" s="24" t="str">
        <f t="shared" si="1"/>
        <v>장성진현정</v>
      </c>
    </row>
    <row r="41" spans="1:5" ht="13.5" customHeight="1">
      <c r="A41" s="24">
        <f t="shared" si="0"/>
        <v>39</v>
      </c>
      <c r="B41" s="24" t="s">
        <v>20</v>
      </c>
      <c r="C41" s="24" t="s">
        <v>142</v>
      </c>
      <c r="D41" s="24" t="s">
        <v>102</v>
      </c>
      <c r="E41" s="24" t="str">
        <f t="shared" si="1"/>
        <v>완도조병인</v>
      </c>
    </row>
    <row r="42" spans="1:5" ht="13.5" customHeight="1">
      <c r="A42" s="24">
        <f t="shared" si="0"/>
        <v>40</v>
      </c>
      <c r="B42" s="24" t="s">
        <v>20</v>
      </c>
      <c r="C42" s="24" t="s">
        <v>143</v>
      </c>
      <c r="D42" s="24" t="s">
        <v>104</v>
      </c>
      <c r="E42" s="24" t="str">
        <f t="shared" si="1"/>
        <v>완도박원성</v>
      </c>
    </row>
    <row r="43" spans="1:5" ht="13.5" customHeight="1">
      <c r="A43" s="24">
        <f t="shared" si="0"/>
        <v>41</v>
      </c>
      <c r="B43" s="24" t="s">
        <v>68</v>
      </c>
      <c r="C43" s="24" t="s">
        <v>144</v>
      </c>
      <c r="D43" s="24" t="s">
        <v>102</v>
      </c>
      <c r="E43" s="24" t="str">
        <f t="shared" si="1"/>
        <v>진도하권제</v>
      </c>
    </row>
    <row r="44" spans="1:5" ht="13.5" customHeight="1">
      <c r="A44" s="24">
        <f t="shared" si="0"/>
        <v>42</v>
      </c>
      <c r="B44" s="24" t="s">
        <v>68</v>
      </c>
      <c r="C44" s="24" t="s">
        <v>145</v>
      </c>
      <c r="D44" s="24" t="s">
        <v>104</v>
      </c>
      <c r="E44" s="24" t="str">
        <f t="shared" si="1"/>
        <v>진도장성훈</v>
      </c>
    </row>
    <row r="45" spans="1:5" ht="13.5" customHeight="1">
      <c r="A45" s="24">
        <f t="shared" si="0"/>
        <v>43</v>
      </c>
      <c r="B45" s="24" t="s">
        <v>56</v>
      </c>
      <c r="C45" s="24" t="s">
        <v>146</v>
      </c>
      <c r="D45" s="24" t="s">
        <v>102</v>
      </c>
      <c r="E45" s="24" t="str">
        <f t="shared" si="1"/>
        <v>신안한기철</v>
      </c>
    </row>
    <row r="46" spans="1:5" ht="13.5" customHeight="1">
      <c r="A46" s="24">
        <f t="shared" si="0"/>
        <v>44</v>
      </c>
      <c r="B46" s="24" t="s">
        <v>56</v>
      </c>
      <c r="C46" s="24" t="s">
        <v>147</v>
      </c>
      <c r="D46" s="24" t="s">
        <v>104</v>
      </c>
      <c r="E46" s="24" t="str">
        <f t="shared" si="1"/>
        <v>신안최제원</v>
      </c>
    </row>
    <row r="47" spans="1:5" ht="13.5" customHeight="1">
      <c r="A47" s="24">
        <f t="shared" si="0"/>
        <v>45</v>
      </c>
      <c r="B47" s="25" t="s">
        <v>33</v>
      </c>
      <c r="C47" s="25" t="s">
        <v>148</v>
      </c>
      <c r="D47" s="25" t="s">
        <v>149</v>
      </c>
      <c r="E47" s="25" t="str">
        <f t="shared" si="1"/>
        <v>목포박계옥</v>
      </c>
    </row>
    <row r="48" spans="1:5" ht="13.5" customHeight="1">
      <c r="A48" s="24">
        <f t="shared" si="0"/>
        <v>46</v>
      </c>
      <c r="B48" s="25" t="s">
        <v>33</v>
      </c>
      <c r="C48" s="25" t="s">
        <v>150</v>
      </c>
      <c r="D48" s="25" t="s">
        <v>151</v>
      </c>
      <c r="E48" s="25" t="str">
        <f t="shared" si="1"/>
        <v>목포최장식</v>
      </c>
    </row>
    <row r="49" spans="1:5" ht="13.5" customHeight="1">
      <c r="A49" s="24">
        <f t="shared" si="0"/>
        <v>47</v>
      </c>
      <c r="B49" s="25" t="s">
        <v>40</v>
      </c>
      <c r="C49" s="25" t="s">
        <v>152</v>
      </c>
      <c r="D49" s="25" t="s">
        <v>153</v>
      </c>
      <c r="E49" s="25" t="str">
        <f t="shared" si="1"/>
        <v>광양최영화</v>
      </c>
    </row>
    <row r="50" spans="1:5" ht="13.5" customHeight="1">
      <c r="A50" s="24">
        <f t="shared" si="0"/>
        <v>48</v>
      </c>
      <c r="B50" s="25" t="s">
        <v>59</v>
      </c>
      <c r="C50" s="25" t="s">
        <v>154</v>
      </c>
      <c r="D50" s="25" t="s">
        <v>153</v>
      </c>
      <c r="E50" s="25" t="str">
        <f t="shared" si="1"/>
        <v>영광김범규</v>
      </c>
    </row>
    <row r="51" spans="1:5" ht="13.5" customHeight="1">
      <c r="A51" s="24">
        <f t="shared" si="0"/>
        <v>49</v>
      </c>
      <c r="B51" s="25" t="s">
        <v>73</v>
      </c>
      <c r="C51" s="25" t="s">
        <v>155</v>
      </c>
      <c r="D51" s="25" t="s">
        <v>153</v>
      </c>
      <c r="E51" s="25" t="str">
        <f t="shared" si="1"/>
        <v>화순김종배</v>
      </c>
    </row>
    <row r="52" spans="1:5" ht="13.5" customHeight="1">
      <c r="A52" s="24">
        <f t="shared" si="0"/>
        <v>50</v>
      </c>
      <c r="B52" s="25" t="s">
        <v>73</v>
      </c>
      <c r="C52" s="25" t="s">
        <v>156</v>
      </c>
      <c r="D52" s="25" t="s">
        <v>157</v>
      </c>
      <c r="E52" s="25" t="str">
        <f t="shared" si="1"/>
        <v>화순정명희</v>
      </c>
    </row>
    <row r="53" spans="1:5" ht="13.5" customHeight="1">
      <c r="A53" s="24">
        <f t="shared" si="0"/>
        <v>51</v>
      </c>
      <c r="B53" s="25" t="s">
        <v>33</v>
      </c>
      <c r="C53" s="25" t="s">
        <v>158</v>
      </c>
      <c r="D53" s="25" t="s">
        <v>159</v>
      </c>
      <c r="E53" s="25" t="str">
        <f t="shared" si="1"/>
        <v>목포김상훈</v>
      </c>
    </row>
    <row r="54" spans="1:5" ht="13.5" customHeight="1">
      <c r="A54" s="24">
        <f t="shared" si="0"/>
        <v>52</v>
      </c>
      <c r="B54" s="25" t="s">
        <v>73</v>
      </c>
      <c r="C54" s="25" t="s">
        <v>123</v>
      </c>
      <c r="D54" s="25" t="s">
        <v>160</v>
      </c>
      <c r="E54" s="25" t="str">
        <f t="shared" si="1"/>
        <v>화순최희석</v>
      </c>
    </row>
    <row r="55" spans="1:5" ht="13.5" customHeight="1">
      <c r="A55" s="24">
        <f t="shared" si="0"/>
        <v>53</v>
      </c>
      <c r="B55" s="25" t="s">
        <v>70</v>
      </c>
      <c r="C55" s="25" t="s">
        <v>161</v>
      </c>
      <c r="D55" s="25" t="s">
        <v>162</v>
      </c>
      <c r="E55" s="25" t="str">
        <f t="shared" si="1"/>
        <v>함평이은창</v>
      </c>
    </row>
    <row r="56" spans="1:5" ht="13.5" customHeight="1">
      <c r="A56" s="24">
        <f t="shared" si="0"/>
        <v>54</v>
      </c>
      <c r="B56" s="25" t="s">
        <v>55</v>
      </c>
      <c r="C56" s="25" t="s">
        <v>107</v>
      </c>
      <c r="D56" s="25" t="s">
        <v>163</v>
      </c>
      <c r="E56" s="25" t="str">
        <f t="shared" si="1"/>
        <v>순천김용선</v>
      </c>
    </row>
    <row r="57" spans="1:5" ht="13.5" customHeight="1">
      <c r="A57" s="24">
        <f t="shared" si="0"/>
        <v>55</v>
      </c>
      <c r="B57" s="25" t="s">
        <v>47</v>
      </c>
      <c r="C57" s="25" t="s">
        <v>164</v>
      </c>
      <c r="D57" s="25" t="s">
        <v>163</v>
      </c>
      <c r="E57" s="25" t="str">
        <f t="shared" si="1"/>
        <v>담양김태운</v>
      </c>
    </row>
    <row r="58" spans="1:5" ht="13.5" customHeight="1">
      <c r="A58" s="24">
        <f t="shared" si="0"/>
        <v>56</v>
      </c>
      <c r="B58" s="25" t="s">
        <v>25</v>
      </c>
      <c r="C58" s="25" t="s">
        <v>105</v>
      </c>
      <c r="D58" s="25" t="s">
        <v>163</v>
      </c>
      <c r="E58" s="25" t="str">
        <f t="shared" si="1"/>
        <v>여수류상남</v>
      </c>
    </row>
    <row r="59" spans="1:5" ht="13.5" customHeight="1">
      <c r="A59" s="24">
        <f t="shared" si="0"/>
        <v>57</v>
      </c>
      <c r="B59" s="25" t="s">
        <v>59</v>
      </c>
      <c r="C59" s="25" t="s">
        <v>138</v>
      </c>
      <c r="D59" s="25" t="s">
        <v>163</v>
      </c>
      <c r="E59" s="25" t="str">
        <f t="shared" si="1"/>
        <v>영광송병근</v>
      </c>
    </row>
    <row r="60" spans="1:5" ht="13.5" customHeight="1">
      <c r="A60" s="24">
        <f t="shared" si="0"/>
        <v>58</v>
      </c>
      <c r="B60" s="25" t="s">
        <v>68</v>
      </c>
      <c r="C60" s="25" t="s">
        <v>144</v>
      </c>
      <c r="D60" s="25" t="s">
        <v>163</v>
      </c>
      <c r="E60" s="25" t="str">
        <f t="shared" si="1"/>
        <v>진도하권제</v>
      </c>
    </row>
    <row r="61" spans="1:5" ht="13.5" customHeight="1">
      <c r="A61" s="24">
        <f t="shared" si="0"/>
        <v>59</v>
      </c>
      <c r="B61" s="25" t="s">
        <v>73</v>
      </c>
      <c r="C61" s="25" t="s">
        <v>165</v>
      </c>
      <c r="D61" s="25" t="s">
        <v>163</v>
      </c>
      <c r="E61" s="25" t="str">
        <f t="shared" si="1"/>
        <v>화순김영주</v>
      </c>
    </row>
    <row r="62" spans="1:5" ht="13.5" customHeight="1">
      <c r="A62" s="24">
        <f t="shared" si="0"/>
        <v>60</v>
      </c>
      <c r="B62" s="25" t="s">
        <v>33</v>
      </c>
      <c r="C62" s="25" t="s">
        <v>166</v>
      </c>
      <c r="D62" s="25" t="s">
        <v>167</v>
      </c>
      <c r="E62" s="25" t="str">
        <f t="shared" si="1"/>
        <v>목포김성범</v>
      </c>
    </row>
    <row r="63" spans="1:5" ht="13.5" customHeight="1">
      <c r="A63" s="24">
        <f t="shared" si="0"/>
        <v>61</v>
      </c>
      <c r="B63" s="25" t="s">
        <v>51</v>
      </c>
      <c r="C63" s="25" t="s">
        <v>133</v>
      </c>
      <c r="D63" s="25" t="s">
        <v>168</v>
      </c>
      <c r="E63" s="25" t="str">
        <f t="shared" si="1"/>
        <v>무안박용복</v>
      </c>
    </row>
    <row r="64" spans="1:5" ht="13.5" customHeight="1">
      <c r="A64" s="24">
        <f t="shared" si="0"/>
        <v>62</v>
      </c>
      <c r="B64" s="25" t="s">
        <v>33</v>
      </c>
      <c r="C64" s="25" t="s">
        <v>169</v>
      </c>
      <c r="D64" s="25" t="s">
        <v>104</v>
      </c>
      <c r="E64" s="25" t="str">
        <f t="shared" si="1"/>
        <v>목포박종훈</v>
      </c>
    </row>
    <row r="65" spans="1:5" ht="13.5" customHeight="1">
      <c r="A65" s="24">
        <f t="shared" si="0"/>
        <v>63</v>
      </c>
      <c r="B65" s="25" t="s">
        <v>33</v>
      </c>
      <c r="C65" s="25" t="s">
        <v>170</v>
      </c>
      <c r="D65" s="25" t="s">
        <v>171</v>
      </c>
      <c r="E65" s="25" t="str">
        <f t="shared" si="1"/>
        <v>목포심진호</v>
      </c>
    </row>
    <row r="66" spans="1:5" ht="13.5" customHeight="1">
      <c r="A66" s="26">
        <f t="shared" si="0"/>
        <v>64</v>
      </c>
      <c r="B66" s="27" t="s">
        <v>55</v>
      </c>
      <c r="C66" s="27" t="s">
        <v>172</v>
      </c>
      <c r="D66" s="27" t="s">
        <v>173</v>
      </c>
      <c r="E66" s="26" t="str">
        <f t="shared" si="1"/>
        <v>순천이은주</v>
      </c>
    </row>
    <row r="67" spans="1:5" ht="13.5" customHeight="1">
      <c r="A67" s="26">
        <f t="shared" si="0"/>
        <v>65</v>
      </c>
      <c r="B67" s="27" t="s">
        <v>44</v>
      </c>
      <c r="C67" s="27" t="s">
        <v>174</v>
      </c>
      <c r="D67" s="27" t="s">
        <v>173</v>
      </c>
      <c r="E67" s="26" t="str">
        <f t="shared" si="1"/>
        <v>나주오연미</v>
      </c>
    </row>
    <row r="68" spans="1:5" ht="13.5" customHeight="1">
      <c r="A68" s="26">
        <f t="shared" si="0"/>
        <v>66</v>
      </c>
      <c r="B68" s="27" t="s">
        <v>44</v>
      </c>
      <c r="C68" s="27" t="s">
        <v>175</v>
      </c>
      <c r="D68" s="27" t="s">
        <v>173</v>
      </c>
      <c r="E68" s="26" t="str">
        <f t="shared" si="1"/>
        <v>나주강대봉</v>
      </c>
    </row>
    <row r="69" spans="1:5" ht="13.5" customHeight="1">
      <c r="A69" s="26">
        <f t="shared" si="0"/>
        <v>67</v>
      </c>
      <c r="B69" s="27" t="s">
        <v>44</v>
      </c>
      <c r="C69" s="27" t="s">
        <v>176</v>
      </c>
      <c r="D69" s="27" t="s">
        <v>173</v>
      </c>
      <c r="E69" s="26" t="str">
        <f t="shared" si="1"/>
        <v>나주박슬기</v>
      </c>
    </row>
    <row r="70" spans="1:5" ht="13.5" customHeight="1">
      <c r="A70" s="26">
        <f t="shared" si="0"/>
        <v>68</v>
      </c>
      <c r="B70" s="27" t="s">
        <v>44</v>
      </c>
      <c r="C70" s="27" t="s">
        <v>176</v>
      </c>
      <c r="D70" s="27" t="s">
        <v>173</v>
      </c>
      <c r="E70" s="26" t="str">
        <f t="shared" si="1"/>
        <v>나주박슬기</v>
      </c>
    </row>
    <row r="71" spans="1:5" ht="13.5" customHeight="1">
      <c r="A71" s="26">
        <f t="shared" si="0"/>
        <v>69</v>
      </c>
      <c r="B71" s="27" t="s">
        <v>44</v>
      </c>
      <c r="C71" s="27" t="s">
        <v>177</v>
      </c>
      <c r="D71" s="27" t="s">
        <v>173</v>
      </c>
      <c r="E71" s="26" t="str">
        <f t="shared" si="1"/>
        <v>나주노근영</v>
      </c>
    </row>
    <row r="72" spans="1:5" ht="13.5" customHeight="1">
      <c r="A72" s="26">
        <f t="shared" si="0"/>
        <v>70</v>
      </c>
      <c r="B72" s="27" t="s">
        <v>47</v>
      </c>
      <c r="C72" s="27" t="s">
        <v>178</v>
      </c>
      <c r="D72" s="27" t="s">
        <v>173</v>
      </c>
      <c r="E72" s="26" t="str">
        <f t="shared" si="1"/>
        <v>담양서광민</v>
      </c>
    </row>
    <row r="73" spans="1:5" ht="13.5" customHeight="1">
      <c r="A73" s="26">
        <f t="shared" si="0"/>
        <v>71</v>
      </c>
      <c r="B73" s="27" t="s">
        <v>30</v>
      </c>
      <c r="C73" s="27" t="s">
        <v>179</v>
      </c>
      <c r="D73" s="27" t="s">
        <v>173</v>
      </c>
      <c r="E73" s="26" t="str">
        <f t="shared" si="1"/>
        <v>해남양정국</v>
      </c>
    </row>
    <row r="74" spans="1:5" ht="13.5" customHeight="1">
      <c r="A74" s="26">
        <f t="shared" si="0"/>
        <v>72</v>
      </c>
      <c r="B74" s="27" t="s">
        <v>73</v>
      </c>
      <c r="C74" s="27" t="s">
        <v>180</v>
      </c>
      <c r="D74" s="27" t="s">
        <v>173</v>
      </c>
      <c r="E74" s="26" t="str">
        <f t="shared" si="1"/>
        <v>화순조영철</v>
      </c>
    </row>
    <row r="75" spans="1:5" ht="13.5" customHeight="1">
      <c r="A75" s="26">
        <f t="shared" si="0"/>
        <v>73</v>
      </c>
      <c r="B75" s="27" t="s">
        <v>40</v>
      </c>
      <c r="C75" s="27" t="s">
        <v>181</v>
      </c>
      <c r="D75" s="27" t="s">
        <v>173</v>
      </c>
      <c r="E75" s="26" t="str">
        <f t="shared" si="1"/>
        <v>광양황민석</v>
      </c>
    </row>
    <row r="76" spans="1:5" ht="13.5" customHeight="1">
      <c r="A76" s="26">
        <f t="shared" si="0"/>
        <v>74</v>
      </c>
      <c r="B76" s="27" t="s">
        <v>66</v>
      </c>
      <c r="C76" s="27" t="s">
        <v>182</v>
      </c>
      <c r="D76" s="27" t="s">
        <v>173</v>
      </c>
      <c r="E76" s="26" t="str">
        <f t="shared" si="1"/>
        <v>장흥이도연</v>
      </c>
    </row>
    <row r="77" spans="1:5" ht="13.5" customHeight="1">
      <c r="A77" s="26">
        <f t="shared" si="0"/>
        <v>75</v>
      </c>
      <c r="B77" s="27" t="s">
        <v>19</v>
      </c>
      <c r="C77" s="27" t="s">
        <v>183</v>
      </c>
      <c r="D77" s="27" t="s">
        <v>173</v>
      </c>
      <c r="E77" s="26" t="str">
        <f t="shared" si="1"/>
        <v>강진김금례</v>
      </c>
    </row>
    <row r="78" spans="1:5" ht="13.5" customHeight="1">
      <c r="A78" s="23"/>
      <c r="B78" s="23"/>
      <c r="C78" s="23"/>
      <c r="D78" s="23"/>
      <c r="E78" s="23"/>
    </row>
    <row r="79" spans="1:5" ht="13.5" customHeight="1">
      <c r="A79" s="23"/>
      <c r="B79" s="23"/>
      <c r="C79" s="23"/>
      <c r="D79" s="23"/>
      <c r="E79" s="23"/>
    </row>
    <row r="80" spans="1:5" ht="13.5" customHeight="1">
      <c r="A80" s="23"/>
      <c r="B80" s="23"/>
      <c r="C80" s="23"/>
      <c r="D80" s="23"/>
      <c r="E80" s="23"/>
    </row>
    <row r="81" spans="1:5" ht="13.5" customHeight="1">
      <c r="A81" s="23"/>
      <c r="B81" s="23"/>
      <c r="C81" s="23"/>
      <c r="D81" s="23"/>
      <c r="E81" s="23"/>
    </row>
    <row r="82" spans="1:5" ht="13.5" customHeight="1">
      <c r="A82" s="23"/>
      <c r="B82" s="23"/>
      <c r="C82" s="23"/>
      <c r="D82" s="23"/>
      <c r="E82" s="23"/>
    </row>
    <row r="83" spans="1:5" ht="13.5" customHeight="1">
      <c r="A83" s="23"/>
      <c r="B83" s="23"/>
      <c r="C83" s="23"/>
      <c r="D83" s="23"/>
      <c r="E83" s="23"/>
    </row>
    <row r="84" spans="1:5" ht="13.5" customHeight="1">
      <c r="A84" s="23"/>
      <c r="B84" s="23"/>
      <c r="C84" s="23"/>
      <c r="D84" s="23"/>
      <c r="E84" s="23"/>
    </row>
    <row r="85" spans="1:5" ht="13.5" customHeight="1">
      <c r="A85" s="23"/>
      <c r="B85" s="23"/>
      <c r="C85" s="23"/>
      <c r="D85" s="23"/>
      <c r="E85" s="23"/>
    </row>
    <row r="86" spans="1:5" ht="13.5" customHeight="1">
      <c r="A86" s="23"/>
      <c r="B86" s="23"/>
      <c r="C86" s="23"/>
      <c r="D86" s="23"/>
      <c r="E86" s="23"/>
    </row>
    <row r="87" spans="1:5" ht="13.5" customHeight="1">
      <c r="A87" s="23"/>
      <c r="B87" s="23"/>
      <c r="C87" s="23"/>
      <c r="D87" s="23"/>
      <c r="E87" s="23"/>
    </row>
    <row r="88" spans="1:5" ht="13.5" customHeight="1">
      <c r="A88" s="23"/>
      <c r="B88" s="23"/>
      <c r="C88" s="23"/>
      <c r="D88" s="23"/>
      <c r="E88" s="23"/>
    </row>
    <row r="89" spans="1:5" ht="13.5" customHeight="1">
      <c r="A89" s="23"/>
      <c r="B89" s="23"/>
      <c r="C89" s="23"/>
      <c r="D89" s="23"/>
      <c r="E89" s="23"/>
    </row>
    <row r="90" spans="1:5" ht="13.5" customHeight="1">
      <c r="A90" s="23"/>
      <c r="B90" s="23"/>
      <c r="C90" s="23"/>
      <c r="D90" s="23"/>
      <c r="E90" s="23"/>
    </row>
    <row r="91" spans="1:5" ht="13.5" customHeight="1">
      <c r="A91" s="23"/>
      <c r="B91" s="23"/>
      <c r="C91" s="23"/>
      <c r="D91" s="23"/>
      <c r="E91" s="23"/>
    </row>
    <row r="92" spans="1:5" ht="13.5" customHeight="1">
      <c r="A92" s="23"/>
      <c r="B92" s="23"/>
      <c r="C92" s="23"/>
      <c r="D92" s="23"/>
      <c r="E92" s="23"/>
    </row>
    <row r="93" spans="1:5" ht="13.5" customHeight="1">
      <c r="A93" s="23"/>
      <c r="B93" s="23"/>
      <c r="C93" s="23"/>
      <c r="D93" s="23"/>
      <c r="E93" s="23"/>
    </row>
    <row r="94" spans="1:5" ht="13.5" customHeight="1">
      <c r="A94" s="23"/>
      <c r="B94" s="23"/>
      <c r="C94" s="23"/>
      <c r="D94" s="23"/>
      <c r="E94" s="23"/>
    </row>
    <row r="95" spans="1:5" ht="13.5" customHeight="1">
      <c r="A95" s="23"/>
      <c r="B95" s="23"/>
      <c r="C95" s="23"/>
      <c r="D95" s="23"/>
      <c r="E95" s="23"/>
    </row>
    <row r="96" spans="1:5" ht="13.5" customHeight="1">
      <c r="A96" s="23"/>
      <c r="B96" s="23"/>
      <c r="C96" s="23"/>
      <c r="D96" s="23"/>
      <c r="E96" s="23"/>
    </row>
    <row r="97" spans="1:5" ht="13.5" customHeight="1">
      <c r="A97" s="23"/>
      <c r="B97" s="23"/>
      <c r="C97" s="23"/>
      <c r="D97" s="23"/>
      <c r="E97" s="23"/>
    </row>
    <row r="98" spans="1:5" ht="13.5" customHeight="1">
      <c r="A98" s="23"/>
      <c r="B98" s="23"/>
      <c r="C98" s="23"/>
      <c r="D98" s="23"/>
      <c r="E98" s="23"/>
    </row>
    <row r="99" spans="1:5" ht="13.5" customHeight="1">
      <c r="A99" s="23"/>
      <c r="B99" s="23"/>
      <c r="C99" s="23"/>
      <c r="D99" s="23"/>
      <c r="E99" s="23"/>
    </row>
    <row r="100" spans="1:5" ht="13.5" customHeight="1">
      <c r="A100" s="23"/>
      <c r="B100" s="23"/>
      <c r="C100" s="23"/>
      <c r="D100" s="23"/>
      <c r="E100" s="23"/>
    </row>
    <row r="101" spans="1:5" ht="15.75" customHeight="1"/>
    <row r="102" spans="1:5" ht="15.75" customHeight="1"/>
    <row r="103" spans="1:5" ht="15.75" customHeight="1"/>
    <row r="104" spans="1:5" ht="15.75" customHeight="1"/>
    <row r="105" spans="1:5" ht="15.75" customHeight="1"/>
    <row r="106" spans="1:5" ht="15.75" customHeight="1"/>
    <row r="107" spans="1:5" ht="15.75" customHeight="1"/>
    <row r="108" spans="1:5" ht="15.75" customHeight="1"/>
    <row r="109" spans="1:5" ht="15.75" customHeight="1"/>
    <row r="110" spans="1:5" ht="15.75" customHeight="1"/>
    <row r="111" spans="1:5" ht="15.75" customHeight="1"/>
    <row r="112" spans="1:5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</sheetData>
  <mergeCells count="1">
    <mergeCell ref="A1:D1"/>
  </mergeCells>
  <phoneticPr fontId="17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2AD80D08C9D31B45BBA903E52999EA10" ma:contentTypeVersion="13" ma:contentTypeDescription="새 문서를 만듭니다." ma:contentTypeScope="" ma:versionID="64df94d4be50a465dd726cffb5d8c0ca">
  <xsd:schema xmlns:xsd="http://www.w3.org/2001/XMLSchema" xmlns:xs="http://www.w3.org/2001/XMLSchema" xmlns:p="http://schemas.microsoft.com/office/2006/metadata/properties" xmlns:ns3="21c28041-1c17-4430-996f-3b5d31af340f" targetNamespace="http://schemas.microsoft.com/office/2006/metadata/properties" ma:root="true" ma:fieldsID="af65575724e6a97779d967fe4d33933f" ns3:_="">
    <xsd:import namespace="21c28041-1c17-4430-996f-3b5d31af34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28041-1c17-4430-996f-3b5d31af3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c28041-1c17-4430-996f-3b5d31af340f" xsi:nil="true"/>
  </documentManagement>
</p:properties>
</file>

<file path=customXml/itemProps1.xml><?xml version="1.0" encoding="utf-8"?>
<ds:datastoreItem xmlns:ds="http://schemas.openxmlformats.org/officeDocument/2006/customXml" ds:itemID="{B8725F91-4F13-49C5-8636-5BB13EE1A2C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1c28041-1c17-4430-996f-3b5d31af340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F159FD-AD6F-4E8D-9BFE-2A9F7549A5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B36AD-C819-4204-8255-8705B4259F53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1c28041-1c17-4430-996f-3b5d31af340f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대회 참가신청서</vt:lpstr>
      <vt:lpstr>목록</vt:lpstr>
      <vt:lpstr>시군면제자 명단</vt:lpstr>
      <vt:lpstr>'대회 참가신청서'!Print_Area</vt:lpstr>
      <vt:lpstr>면제자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체육회7</dc:creator>
  <cp:lastModifiedBy>com</cp:lastModifiedBy>
  <dcterms:created xsi:type="dcterms:W3CDTF">2023-03-02T08:57:27Z</dcterms:created>
  <dcterms:modified xsi:type="dcterms:W3CDTF">2026-06-05T02:07:36Z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0x0101002AD80D08C9D31B45BBA903E52999EA10</vt:lpwstr>
  </property>
</Properties>
</file>