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구로장애인전산교육장_수업자료(2026)\"/>
    </mc:Choice>
  </mc:AlternateContent>
  <xr:revisionPtr revIDLastSave="0" documentId="13_ncr:1_{3CE2A87D-1B77-4B44-841D-FD56B1101E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함수" sheetId="1" r:id="rId1"/>
    <sheet name="셀주소" sheetId="2" r:id="rId2"/>
    <sheet name=" 상대참조 절대참조" sheetId="3" r:id="rId3"/>
    <sheet name="혼합참조" sheetId="4" r:id="rId4"/>
    <sheet name="Sheet1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C5" i="4"/>
  <c r="D5" i="4"/>
  <c r="E5" i="4"/>
  <c r="F5" i="4"/>
  <c r="G5" i="4"/>
  <c r="H5" i="4"/>
  <c r="I5" i="4"/>
  <c r="J5" i="4"/>
  <c r="B5" i="4"/>
  <c r="C4" i="4"/>
  <c r="D4" i="4"/>
  <c r="E4" i="4"/>
  <c r="F4" i="4"/>
  <c r="G4" i="4"/>
  <c r="H4" i="4"/>
  <c r="I4" i="4"/>
  <c r="J4" i="4"/>
  <c r="B4" i="4"/>
  <c r="C3" i="4"/>
  <c r="D3" i="4"/>
  <c r="E3" i="4"/>
  <c r="F3" i="4"/>
  <c r="G3" i="4"/>
  <c r="H3" i="4"/>
  <c r="I3" i="4"/>
  <c r="J3" i="4"/>
  <c r="E6" i="3"/>
  <c r="J6" i="3" s="1"/>
  <c r="E7" i="3"/>
  <c r="J7" i="3" s="1"/>
  <c r="E5" i="3"/>
  <c r="J5" i="3" s="1"/>
  <c r="E4" i="3"/>
  <c r="J4" i="3" s="1"/>
  <c r="I2" i="2"/>
  <c r="I3" i="2"/>
  <c r="I1" i="2"/>
  <c r="D2" i="2"/>
  <c r="D1" i="2"/>
  <c r="J124" i="1"/>
  <c r="J123" i="1"/>
  <c r="F7" i="3" l="1"/>
  <c r="H7" i="3"/>
  <c r="F6" i="3"/>
  <c r="H6" i="3"/>
  <c r="F5" i="3"/>
  <c r="H5" i="3"/>
  <c r="F4" i="3"/>
  <c r="H4" i="3"/>
  <c r="B2" i="5"/>
</calcChain>
</file>

<file path=xl/sharedStrings.xml><?xml version="1.0" encoding="utf-8"?>
<sst xmlns="http://schemas.openxmlformats.org/spreadsheetml/2006/main" count="374" uniqueCount="203">
  <si>
    <t>날짜 및 시간 함수</t>
    <phoneticPr fontId="1" type="noConversion"/>
  </si>
  <si>
    <t>1. YEAR 함수</t>
    <phoneticPr fontId="1" type="noConversion"/>
  </si>
  <si>
    <t>2. MONTH 함수</t>
    <phoneticPr fontId="1" type="noConversion"/>
  </si>
  <si>
    <t>3. DAY 함수</t>
    <phoneticPr fontId="1" type="noConversion"/>
  </si>
  <si>
    <t>날짜</t>
    <phoneticPr fontId="1" type="noConversion"/>
  </si>
  <si>
    <t>함수</t>
    <phoneticPr fontId="1" type="noConversion"/>
  </si>
  <si>
    <t>결과값</t>
    <phoneticPr fontId="1" type="noConversion"/>
  </si>
  <si>
    <t>4. HOUR 함수</t>
    <phoneticPr fontId="1" type="noConversion"/>
  </si>
  <si>
    <t>5. MINUTE 함수</t>
    <phoneticPr fontId="1" type="noConversion"/>
  </si>
  <si>
    <t>6. SECOND 함수</t>
    <phoneticPr fontId="1" type="noConversion"/>
  </si>
  <si>
    <t>시간</t>
    <phoneticPr fontId="1" type="noConversion"/>
  </si>
  <si>
    <t>7. NOW 함수</t>
    <phoneticPr fontId="1" type="noConversion"/>
  </si>
  <si>
    <t>8. TODAY 함수</t>
    <phoneticPr fontId="1" type="noConversion"/>
  </si>
  <si>
    <t>통계 함수</t>
    <phoneticPr fontId="1" type="noConversion"/>
  </si>
  <si>
    <t>지점</t>
    <phoneticPr fontId="1" type="noConversion"/>
  </si>
  <si>
    <t>판매량</t>
    <phoneticPr fontId="1" type="noConversion"/>
  </si>
  <si>
    <t>12월 04일</t>
    <phoneticPr fontId="1" type="noConversion"/>
  </si>
  <si>
    <t>강북점</t>
    <phoneticPr fontId="1" type="noConversion"/>
  </si>
  <si>
    <t>강남점</t>
    <phoneticPr fontId="1" type="noConversion"/>
  </si>
  <si>
    <t>☞</t>
    <phoneticPr fontId="1" type="noConversion"/>
  </si>
  <si>
    <t>10. TIME 함수</t>
    <phoneticPr fontId="1" type="noConversion"/>
  </si>
  <si>
    <t>9. DATE 함수</t>
    <phoneticPr fontId="1" type="noConversion"/>
  </si>
  <si>
    <t>11. AVERAGE 함수</t>
    <phoneticPr fontId="1" type="noConversion"/>
  </si>
  <si>
    <t>12. MAX 함수</t>
    <phoneticPr fontId="1" type="noConversion"/>
  </si>
  <si>
    <t>13. MIN 함수</t>
    <phoneticPr fontId="1" type="noConversion"/>
  </si>
  <si>
    <t>14. SMALL 함수</t>
    <phoneticPr fontId="1" type="noConversion"/>
  </si>
  <si>
    <t>15. MEDIAN 함수</t>
    <phoneticPr fontId="1" type="noConversion"/>
  </si>
  <si>
    <t>날짜</t>
    <phoneticPr fontId="1" type="noConversion"/>
  </si>
  <si>
    <t>지점</t>
    <phoneticPr fontId="1" type="noConversion"/>
  </si>
  <si>
    <t>12월 01일</t>
    <phoneticPr fontId="1" type="noConversion"/>
  </si>
  <si>
    <t>12월 07일</t>
    <phoneticPr fontId="1" type="noConversion"/>
  </si>
  <si>
    <t>강남점</t>
    <phoneticPr fontId="1" type="noConversion"/>
  </si>
  <si>
    <t>강북점</t>
    <phoneticPr fontId="1" type="noConversion"/>
  </si>
  <si>
    <t>강동점</t>
    <phoneticPr fontId="1" type="noConversion"/>
  </si>
  <si>
    <t>강서점</t>
    <phoneticPr fontId="1" type="noConversion"/>
  </si>
  <si>
    <t>강남점</t>
    <phoneticPr fontId="1" type="noConversion"/>
  </si>
  <si>
    <t>강북점</t>
    <phoneticPr fontId="1" type="noConversion"/>
  </si>
  <si>
    <t>부서</t>
    <phoneticPr fontId="1" type="noConversion"/>
  </si>
  <si>
    <t>영업1부</t>
    <phoneticPr fontId="1" type="noConversion"/>
  </si>
  <si>
    <t>영업2부</t>
  </si>
  <si>
    <t>영업3부</t>
  </si>
  <si>
    <t>영업4부</t>
  </si>
  <si>
    <t>영업5부</t>
  </si>
  <si>
    <t>12월 01일</t>
    <phoneticPr fontId="1" type="noConversion"/>
  </si>
  <si>
    <t>12월04일</t>
    <phoneticPr fontId="1" type="noConversion"/>
  </si>
  <si>
    <t>확인</t>
    <phoneticPr fontId="1" type="noConversion"/>
  </si>
  <si>
    <t>16. COUNT 함수</t>
    <phoneticPr fontId="1" type="noConversion"/>
  </si>
  <si>
    <t>17. COUNTA 함수</t>
    <phoneticPr fontId="1" type="noConversion"/>
  </si>
  <si>
    <t>함수 및 결과값</t>
    <phoneticPr fontId="1" type="noConversion"/>
  </si>
  <si>
    <t>복습</t>
    <phoneticPr fontId="1" type="noConversion"/>
  </si>
  <si>
    <t>18. ROUND 함수</t>
    <phoneticPr fontId="1" type="noConversion"/>
  </si>
  <si>
    <t>19. ROUNDUP 함수</t>
    <phoneticPr fontId="1" type="noConversion"/>
  </si>
  <si>
    <t>20. ROUNDDOWN 함수</t>
    <phoneticPr fontId="1" type="noConversion"/>
  </si>
  <si>
    <t>데이터</t>
    <phoneticPr fontId="1" type="noConversion"/>
  </si>
  <si>
    <t>21. SUM 함수</t>
    <phoneticPr fontId="1" type="noConversion"/>
  </si>
  <si>
    <t>22. INT 함수</t>
    <phoneticPr fontId="1" type="noConversion"/>
  </si>
  <si>
    <t>23. TRUNC 함수</t>
    <phoneticPr fontId="1" type="noConversion"/>
  </si>
  <si>
    <t>24 MOD 함수</t>
    <phoneticPr fontId="1" type="noConversion"/>
  </si>
  <si>
    <t>수학삼각 함수</t>
    <phoneticPr fontId="1" type="noConversion"/>
  </si>
  <si>
    <t>텍스트 함수</t>
    <phoneticPr fontId="1" type="noConversion"/>
  </si>
  <si>
    <t>25. LEFT 함수</t>
    <phoneticPr fontId="1" type="noConversion"/>
  </si>
  <si>
    <t>26. RIGHT 함수</t>
    <phoneticPr fontId="1" type="noConversion"/>
  </si>
  <si>
    <t>MS 엑셀 2016</t>
    <phoneticPr fontId="1" type="noConversion"/>
  </si>
  <si>
    <t>대한민국</t>
    <phoneticPr fontId="1" type="noConversion"/>
  </si>
  <si>
    <t>논리 함수</t>
    <phoneticPr fontId="1" type="noConversion"/>
  </si>
  <si>
    <t>27. AND 함수</t>
    <phoneticPr fontId="1" type="noConversion"/>
  </si>
  <si>
    <t>28. OR 함수</t>
    <phoneticPr fontId="1" type="noConversion"/>
  </si>
  <si>
    <t>데이터베이스 함수</t>
    <phoneticPr fontId="1" type="noConversion"/>
  </si>
  <si>
    <t>27. DAVERAGE 함수</t>
    <phoneticPr fontId="1" type="noConversion"/>
  </si>
  <si>
    <t>28. DMAX 함수</t>
    <phoneticPr fontId="1" type="noConversion"/>
  </si>
  <si>
    <t>30. DCOUNT 함수</t>
    <phoneticPr fontId="1" type="noConversion"/>
  </si>
  <si>
    <t>31. DCOUNTA 함수</t>
    <phoneticPr fontId="1" type="noConversion"/>
  </si>
  <si>
    <t>29. DMIN 함수</t>
    <phoneticPr fontId="1" type="noConversion"/>
  </si>
  <si>
    <t>입고량</t>
    <phoneticPr fontId="1" type="noConversion"/>
  </si>
  <si>
    <t>출고량</t>
    <phoneticPr fontId="1" type="noConversion"/>
  </si>
  <si>
    <t>12월 05일</t>
    <phoneticPr fontId="1" type="noConversion"/>
  </si>
  <si>
    <t>12월 08일</t>
    <phoneticPr fontId="1" type="noConversion"/>
  </si>
  <si>
    <t>12월 14일</t>
    <phoneticPr fontId="1" type="noConversion"/>
  </si>
  <si>
    <t>12월 19일</t>
    <phoneticPr fontId="1" type="noConversion"/>
  </si>
  <si>
    <t xml:space="preserve">12월 21일 </t>
    <phoneticPr fontId="1" type="noConversion"/>
  </si>
  <si>
    <t>찾기/참조 영역 함수</t>
    <phoneticPr fontId="1" type="noConversion"/>
  </si>
  <si>
    <t>상품코드</t>
    <phoneticPr fontId="1" type="noConversion"/>
  </si>
  <si>
    <t>상품명</t>
    <phoneticPr fontId="1" type="noConversion"/>
  </si>
  <si>
    <t>생산량</t>
    <phoneticPr fontId="1" type="noConversion"/>
  </si>
  <si>
    <t>SC</t>
    <phoneticPr fontId="1" type="noConversion"/>
  </si>
  <si>
    <t>PR</t>
    <phoneticPr fontId="1" type="noConversion"/>
  </si>
  <si>
    <t>스캐너</t>
    <phoneticPr fontId="1" type="noConversion"/>
  </si>
  <si>
    <t>프린터</t>
    <phoneticPr fontId="1" type="noConversion"/>
  </si>
  <si>
    <t>32. CHOOSE 함수</t>
    <phoneticPr fontId="1" type="noConversion"/>
  </si>
  <si>
    <t>※ TRUE(참) = 1, FALSE(거짓) = 0</t>
    <phoneticPr fontId="1" type="noConversion"/>
  </si>
  <si>
    <t>통계 함수 2</t>
    <phoneticPr fontId="1" type="noConversion"/>
  </si>
  <si>
    <t xml:space="preserve">    =RANK(자신, 절대범위, [옵션])</t>
    <phoneticPr fontId="1" type="noConversion"/>
  </si>
  <si>
    <t>범위 아나에서 자신의 순위를 구함</t>
    <phoneticPr fontId="1" type="noConversion"/>
  </si>
  <si>
    <t>옵션: 내림차순 = 0, 생략</t>
    <phoneticPr fontId="1" type="noConversion"/>
  </si>
  <si>
    <t xml:space="preserve">       오름차순 = 1</t>
    <phoneticPr fontId="1" type="noConversion"/>
  </si>
  <si>
    <t>순위(내림차순)</t>
    <phoneticPr fontId="1" type="noConversion"/>
  </si>
  <si>
    <t>순위(오름차순)</t>
    <phoneticPr fontId="1" type="noConversion"/>
  </si>
  <si>
    <t>작은 값이 1등</t>
    <phoneticPr fontId="1" type="noConversion"/>
  </si>
  <si>
    <t>큰 값이 1등</t>
    <phoneticPr fontId="1" type="noConversion"/>
  </si>
  <si>
    <t>: 참조 방식을 통해, 수식과 함수에 사용</t>
    <phoneticPr fontId="1" type="noConversion"/>
  </si>
  <si>
    <t>직접입력
방식</t>
    <phoneticPr fontId="1" type="noConversion"/>
  </si>
  <si>
    <t>참조방식</t>
    <phoneticPr fontId="1" type="noConversion"/>
  </si>
  <si>
    <t>바자회 구매 목록</t>
    <phoneticPr fontId="1" type="noConversion"/>
  </si>
  <si>
    <t>할인율</t>
    <phoneticPr fontId="1" type="noConversion"/>
  </si>
  <si>
    <t>품목</t>
    <phoneticPr fontId="1" type="noConversion"/>
  </si>
  <si>
    <t>단가</t>
    <phoneticPr fontId="1" type="noConversion"/>
  </si>
  <si>
    <t>수량</t>
    <phoneticPr fontId="1" type="noConversion"/>
  </si>
  <si>
    <t>할인금액</t>
    <phoneticPr fontId="1" type="noConversion"/>
  </si>
  <si>
    <t>노트</t>
    <phoneticPr fontId="1" type="noConversion"/>
  </si>
  <si>
    <t>연필</t>
    <phoneticPr fontId="1" type="noConversion"/>
  </si>
  <si>
    <t>지우개</t>
    <phoneticPr fontId="1" type="noConversion"/>
  </si>
  <si>
    <t>볼펜</t>
    <phoneticPr fontId="1" type="noConversion"/>
  </si>
  <si>
    <t>판매금액</t>
    <phoneticPr fontId="1" type="noConversion"/>
  </si>
  <si>
    <t>※ 절대참조/상대참조/혼합참조</t>
    <phoneticPr fontId="1" type="noConversion"/>
  </si>
  <si>
    <t>참조</t>
    <phoneticPr fontId="1" type="noConversion"/>
  </si>
  <si>
    <t>조건문 함수</t>
    <phoneticPr fontId="1" type="noConversion"/>
  </si>
  <si>
    <t>(만약 ~라면 A를 하고, 그렇치 않으면 B를 하시오. 라는 논리적 조건을 명령하는 함수</t>
    <phoneticPr fontId="1" type="noConversion"/>
  </si>
  <si>
    <t xml:space="preserve">33. IF 함수 </t>
    <phoneticPr fontId="1" type="noConversion"/>
  </si>
  <si>
    <t xml:space="preserve">   =IF(조건, 참값, 거짓값)</t>
    <phoneticPr fontId="1" type="noConversion"/>
  </si>
  <si>
    <t xml:space="preserve">&gt;=50     </t>
    <phoneticPr fontId="1" type="noConversion"/>
  </si>
  <si>
    <t>50이상</t>
    <phoneticPr fontId="1" type="noConversion"/>
  </si>
  <si>
    <t>&lt;=50</t>
    <phoneticPr fontId="1" type="noConversion"/>
  </si>
  <si>
    <t>50이하</t>
    <phoneticPr fontId="1" type="noConversion"/>
  </si>
  <si>
    <t>&gt;50</t>
    <phoneticPr fontId="1" type="noConversion"/>
  </si>
  <si>
    <t>50초과</t>
    <phoneticPr fontId="1" type="noConversion"/>
  </si>
  <si>
    <t>&lt;50</t>
    <phoneticPr fontId="1" type="noConversion"/>
  </si>
  <si>
    <t>50미만</t>
    <phoneticPr fontId="1" type="noConversion"/>
  </si>
  <si>
    <t>&lt;&gt;50</t>
    <phoneticPr fontId="1" type="noConversion"/>
  </si>
  <si>
    <t>50이 아닌</t>
    <phoneticPr fontId="1" type="noConversion"/>
  </si>
  <si>
    <t>이름</t>
    <phoneticPr fontId="1" type="noConversion"/>
  </si>
  <si>
    <t>성적</t>
    <phoneticPr fontId="1" type="noConversion"/>
  </si>
  <si>
    <t>합격여부</t>
    <phoneticPr fontId="1" type="noConversion"/>
  </si>
  <si>
    <t>김길동</t>
    <phoneticPr fontId="1" type="noConversion"/>
  </si>
  <si>
    <t>나길동</t>
    <phoneticPr fontId="1" type="noConversion"/>
  </si>
  <si>
    <t>도길동</t>
    <phoneticPr fontId="1" type="noConversion"/>
  </si>
  <si>
    <t>마길동</t>
    <phoneticPr fontId="1" type="noConversion"/>
  </si>
  <si>
    <t>박길동</t>
    <phoneticPr fontId="1" type="noConversion"/>
  </si>
  <si>
    <t>서길동</t>
    <phoneticPr fontId="1" type="noConversion"/>
  </si>
  <si>
    <t>안길동</t>
    <phoneticPr fontId="1" type="noConversion"/>
  </si>
  <si>
    <t>34. RANK 함수</t>
    <phoneticPr fontId="1" type="noConversion"/>
  </si>
  <si>
    <t>39. INDEX 함수</t>
    <phoneticPr fontId="1" type="noConversion"/>
  </si>
  <si>
    <t>조건 1</t>
    <phoneticPr fontId="1" type="noConversion"/>
  </si>
  <si>
    <t>조건 2</t>
    <phoneticPr fontId="1" type="noConversion"/>
  </si>
  <si>
    <t>성적이 50점 이상이면, '합격'</t>
    <phoneticPr fontId="1" type="noConversion"/>
  </si>
  <si>
    <t>성적이 50점 이상이 아니면, '불합격'</t>
    <phoneticPr fontId="1" type="noConversion"/>
  </si>
  <si>
    <t>성적이 90점 이상이면, PASS</t>
    <phoneticPr fontId="1" type="noConversion"/>
  </si>
  <si>
    <t>PASS여부</t>
    <phoneticPr fontId="1" type="noConversion"/>
  </si>
  <si>
    <t xml:space="preserve">연습 ☞  </t>
    <phoneticPr fontId="1" type="noConversion"/>
  </si>
  <si>
    <t>단</t>
    <phoneticPr fontId="1" type="noConversion"/>
  </si>
  <si>
    <t>구구단 구하기</t>
    <phoneticPr fontId="1" type="noConversion"/>
  </si>
  <si>
    <t>할인금액</t>
    <phoneticPr fontId="1" type="noConversion"/>
  </si>
  <si>
    <t>중간고사점수</t>
    <phoneticPr fontId="1" type="noConversion"/>
  </si>
  <si>
    <t>순위(RANK.EQ)</t>
    <phoneticPr fontId="1" type="noConversion"/>
  </si>
  <si>
    <t>순위(RANK.AVG)</t>
    <phoneticPr fontId="1" type="noConversion"/>
  </si>
  <si>
    <t xml:space="preserve">35. RANK.EQ </t>
    <phoneticPr fontId="1" type="noConversion"/>
  </si>
  <si>
    <t>순위가 같으면 높은 순위를 반환</t>
    <phoneticPr fontId="1" type="noConversion"/>
  </si>
  <si>
    <t xml:space="preserve">36. RANK.AVG </t>
    <phoneticPr fontId="1" type="noConversion"/>
  </si>
  <si>
    <t>순위가 같으면 평균 순위를 반환</t>
    <phoneticPr fontId="1" type="noConversion"/>
  </si>
  <si>
    <t>100m달리기(초)</t>
    <phoneticPr fontId="1" type="noConversion"/>
  </si>
  <si>
    <t xml:space="preserve">      범위에서 행, 열번호에 해당하는 값을 가져올 때 사용하는 함수</t>
    <phoneticPr fontId="1" type="noConversion"/>
  </si>
  <si>
    <t xml:space="preserve">     </t>
    <phoneticPr fontId="1" type="noConversion"/>
  </si>
  <si>
    <t xml:space="preserve">   =INDEX(범위, 행[열], [범위번호])</t>
    <phoneticPr fontId="1" type="noConversion"/>
  </si>
  <si>
    <t xml:space="preserve">     찾을 값을 참조범위에서 찾아서, 해당하는 열번호의 값을 반환해서 보여주는 함수</t>
    <phoneticPr fontId="1" type="noConversion"/>
  </si>
  <si>
    <t>성적이 90점 이상이 아니면, 공백</t>
    <phoneticPr fontId="1" type="noConversion"/>
  </si>
  <si>
    <t xml:space="preserve"> =HLOOKUP(찾을값, 참조범위, 행번호, [옵션])</t>
    <phoneticPr fontId="1" type="noConversion"/>
  </si>
  <si>
    <t xml:space="preserve">     찾을 값을 참조범위에서 찾아서, 해당하는 행번호의 값을 반환해서 보여주는 함수</t>
    <phoneticPr fontId="1" type="noConversion"/>
  </si>
  <si>
    <t>찾기와 참조 함수</t>
    <phoneticPr fontId="1" type="noConversion"/>
  </si>
  <si>
    <t>주소</t>
    <phoneticPr fontId="1" type="noConversion"/>
  </si>
  <si>
    <t>서울구로</t>
    <phoneticPr fontId="1" type="noConversion"/>
  </si>
  <si>
    <t>경기부천</t>
    <phoneticPr fontId="1" type="noConversion"/>
  </si>
  <si>
    <t>서울마포</t>
    <phoneticPr fontId="1" type="noConversion"/>
  </si>
  <si>
    <t>대전유성</t>
    <phoneticPr fontId="1" type="noConversion"/>
  </si>
  <si>
    <t>대구달성</t>
    <phoneticPr fontId="1" type="noConversion"/>
  </si>
  <si>
    <t>충남홍성</t>
    <phoneticPr fontId="1" type="noConversion"/>
  </si>
  <si>
    <t>나마홍</t>
    <phoneticPr fontId="1" type="noConversion"/>
  </si>
  <si>
    <t>도래미</t>
    <phoneticPr fontId="1" type="noConversion"/>
  </si>
  <si>
    <t>마사연</t>
    <phoneticPr fontId="1" type="noConversion"/>
  </si>
  <si>
    <t>박보감</t>
    <phoneticPr fontId="1" type="noConversion"/>
  </si>
  <si>
    <t>서미연</t>
    <phoneticPr fontId="1" type="noConversion"/>
  </si>
  <si>
    <t>37. VLOOKUP 함수</t>
    <phoneticPr fontId="1" type="noConversion"/>
  </si>
  <si>
    <t>38. HLOOKUP 함수</t>
    <phoneticPr fontId="1" type="noConversion"/>
  </si>
  <si>
    <r>
      <t>1. 연습문제:</t>
    </r>
    <r>
      <rPr>
        <b/>
        <sz val="14"/>
        <color rgb="FFC00000"/>
        <rFont val="맑은 고딕"/>
        <family val="3"/>
        <charset val="129"/>
        <scheme val="minor"/>
      </rPr>
      <t xml:space="preserve"> 마사연</t>
    </r>
    <r>
      <rPr>
        <b/>
        <sz val="14"/>
        <color theme="1"/>
        <rFont val="맑은 고딕"/>
        <family val="3"/>
        <charset val="129"/>
        <scheme val="minor"/>
      </rPr>
      <t>의 주소는?</t>
    </r>
    <phoneticPr fontId="1" type="noConversion"/>
  </si>
  <si>
    <r>
      <t xml:space="preserve">2. 복습문제: </t>
    </r>
    <r>
      <rPr>
        <b/>
        <sz val="14"/>
        <color rgb="FFC00000"/>
        <rFont val="맑은 고딕"/>
        <family val="3"/>
        <charset val="129"/>
        <scheme val="minor"/>
      </rPr>
      <t>박보검</t>
    </r>
    <r>
      <rPr>
        <b/>
        <sz val="14"/>
        <color theme="1"/>
        <rFont val="맑은 고딕"/>
        <family val="3"/>
        <charset val="129"/>
        <scheme val="minor"/>
      </rPr>
      <t>의 주수는?</t>
    </r>
    <phoneticPr fontId="1" type="noConversion"/>
  </si>
  <si>
    <t xml:space="preserve"> =VLOOKUP(찾을값, 대이터목록, 찾으려는 열번호, [일치정확도])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</si>
  <si>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</si>
  <si>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</si>
  <si>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</si>
  <si>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※ TRUE(유사일치) = 1, FALSE(정확히일치) = 0</t>
    <phoneticPr fontId="1" type="noConversion"/>
  </si>
  <si>
    <t xml:space="preserve"> 홍미자</t>
    <phoneticPr fontId="1" type="noConversion"/>
  </si>
  <si>
    <t>충북청주</t>
    <phoneticPr fontId="1" type="noConversion"/>
  </si>
  <si>
    <r>
      <t xml:space="preserve">1. 연습문제: </t>
    </r>
    <r>
      <rPr>
        <b/>
        <sz val="14"/>
        <color rgb="FFC00000"/>
        <rFont val="맑은 고딕"/>
        <family val="3"/>
        <charset val="129"/>
        <scheme val="minor"/>
      </rPr>
      <t>도래미</t>
    </r>
    <r>
      <rPr>
        <b/>
        <sz val="14"/>
        <color theme="1"/>
        <rFont val="맑은 고딕"/>
        <family val="3"/>
        <charset val="129"/>
        <scheme val="minor"/>
      </rPr>
      <t>의 주소는?</t>
    </r>
    <phoneticPr fontId="1" type="noConversion"/>
  </si>
  <si>
    <r>
      <t xml:space="preserve">2. 복습문제: </t>
    </r>
    <r>
      <rPr>
        <b/>
        <sz val="14"/>
        <color rgb="FFC00000"/>
        <rFont val="맑은 고딕"/>
        <family val="3"/>
        <charset val="129"/>
        <scheme val="minor"/>
      </rPr>
      <t>서미연</t>
    </r>
    <r>
      <rPr>
        <b/>
        <sz val="14"/>
        <color theme="1"/>
        <rFont val="맑은 고딕"/>
        <family val="3"/>
        <charset val="129"/>
        <scheme val="minor"/>
      </rPr>
      <t>의 주수는?</t>
    </r>
    <phoneticPr fontId="1" type="noConversion"/>
  </si>
  <si>
    <t>피카츄</t>
    <phoneticPr fontId="1" type="noConversion"/>
  </si>
  <si>
    <t>꼬북이</t>
    <phoneticPr fontId="1" type="noConversion"/>
  </si>
  <si>
    <t>블루칩</t>
    <phoneticPr fontId="1" type="noConversion"/>
  </si>
  <si>
    <t>라이츄</t>
    <phoneticPr fontId="1" type="noConversion"/>
  </si>
  <si>
    <t>버터플</t>
    <phoneticPr fontId="1" type="noConversion"/>
  </si>
  <si>
    <t>또가스</t>
    <phoneticPr fontId="1" type="noConversion"/>
  </si>
  <si>
    <t>파이러</t>
    <phoneticPr fontId="1" type="noConversion"/>
  </si>
  <si>
    <t>아도란</t>
    <phoneticPr fontId="1" type="noConversion"/>
  </si>
  <si>
    <t>미몽스</t>
    <phoneticPr fontId="1" type="noConversion"/>
  </si>
  <si>
    <r>
      <t xml:space="preserve">2. 복습문제: </t>
    </r>
    <r>
      <rPr>
        <b/>
        <sz val="14"/>
        <color rgb="FFC00000"/>
        <rFont val="맑은 고딕"/>
        <family val="3"/>
        <charset val="129"/>
        <scheme val="minor"/>
      </rPr>
      <t>3행 2열</t>
    </r>
    <r>
      <rPr>
        <b/>
        <sz val="14"/>
        <color theme="1"/>
        <rFont val="맑은 고딕"/>
        <family val="3"/>
        <charset val="129"/>
        <scheme val="minor"/>
      </rPr>
      <t>의 이름은?</t>
    </r>
    <phoneticPr fontId="1" type="noConversion"/>
  </si>
  <si>
    <r>
      <t xml:space="preserve">1. 연습문제: </t>
    </r>
    <r>
      <rPr>
        <b/>
        <sz val="14"/>
        <color rgb="FFC00000"/>
        <rFont val="맑은 고딕"/>
        <family val="3"/>
        <charset val="129"/>
        <scheme val="minor"/>
      </rPr>
      <t>2행 3열</t>
    </r>
    <r>
      <rPr>
        <b/>
        <sz val="14"/>
        <color theme="1"/>
        <rFont val="맑은 고딕"/>
        <family val="3"/>
        <charset val="129"/>
        <scheme val="minor"/>
      </rPr>
      <t>의 이름은?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</si>
</sst>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8" tint="-0.249977111117893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72"/>
      <color theme="1"/>
      <name val="맑은 고딕"/>
      <family val="2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40"/>
      <color rgb="FF0070C0"/>
      <name val="맑은 고딕"/>
      <family val="3"/>
      <charset val="129"/>
      <scheme val="minor"/>
    </font>
    <font>
      <sz val="24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70C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22"/>
      <color rgb="FF0070C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1" fontId="3" fillId="0" borderId="0" xfId="0" applyNumberFormat="1" applyFont="1">
      <alignment vertical="center"/>
    </xf>
    <xf numFmtId="0" fontId="3" fillId="4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0" borderId="1" xfId="0" applyBorder="1">
      <alignment vertical="center"/>
    </xf>
    <xf numFmtId="0" fontId="3" fillId="8" borderId="0" xfId="0" applyFont="1" applyFill="1">
      <alignment vertical="center"/>
    </xf>
    <xf numFmtId="0" fontId="4" fillId="9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0" borderId="0" xfId="0" applyFont="1" applyFill="1">
      <alignment vertical="center"/>
    </xf>
    <xf numFmtId="0" fontId="6" fillId="10" borderId="0" xfId="0" applyFont="1" applyFill="1">
      <alignment vertical="center"/>
    </xf>
    <xf numFmtId="0" fontId="0" fillId="10" borderId="0" xfId="0" applyFill="1">
      <alignment vertical="center"/>
    </xf>
    <xf numFmtId="0" fontId="3" fillId="10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9" fontId="13" fillId="12" borderId="1" xfId="0" applyNumberFormat="1" applyFont="1" applyFill="1" applyBorder="1">
      <alignment vertical="center"/>
    </xf>
    <xf numFmtId="0" fontId="13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12" borderId="0" xfId="0" applyFont="1" applyFill="1">
      <alignment vertical="center"/>
    </xf>
    <xf numFmtId="0" fontId="0" fillId="12" borderId="0" xfId="0" applyFill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9" fontId="12" fillId="11" borderId="0" xfId="0" applyNumberFormat="1" applyFont="1" applyFill="1">
      <alignment vertical="center"/>
    </xf>
    <xf numFmtId="0" fontId="3" fillId="11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12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1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8" fillId="2" borderId="0" xfId="0" applyFont="1" applyFill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21</xdr:row>
      <xdr:rowOff>28575</xdr:rowOff>
    </xdr:from>
    <xdr:to>
      <xdr:col>5</xdr:col>
      <xdr:colOff>304800</xdr:colOff>
      <xdr:row>25</xdr:row>
      <xdr:rowOff>38100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CD9AEFD-D74E-DE88-B8E4-24C5DC61B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6677025"/>
          <a:ext cx="18288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149679</xdr:colOff>
      <xdr:row>0</xdr:row>
      <xdr:rowOff>0</xdr:rowOff>
    </xdr:from>
    <xdr:to>
      <xdr:col>25</xdr:col>
      <xdr:colOff>91166</xdr:colOff>
      <xdr:row>2</xdr:row>
      <xdr:rowOff>904436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4DC39670-B23B-F40C-E500-7F88C0C18A7D}"/>
            </a:ext>
          </a:extLst>
        </xdr:cNvPr>
        <xdr:cNvGrpSpPr/>
      </xdr:nvGrpSpPr>
      <xdr:grpSpPr>
        <a:xfrm>
          <a:off x="15185572" y="0"/>
          <a:ext cx="10827201" cy="3517007"/>
          <a:chOff x="8553450" y="76200"/>
          <a:chExt cx="10914286" cy="3514286"/>
        </a:xfrm>
      </xdr:grpSpPr>
      <xdr:pic>
        <xdr:nvPicPr>
          <xdr:cNvPr id="2" name="그림 1">
            <a:extLst>
              <a:ext uri="{FF2B5EF4-FFF2-40B4-BE49-F238E27FC236}">
                <a16:creationId xmlns:a16="http://schemas.microsoft.com/office/drawing/2014/main" id="{DDF6626C-6556-5BE1-23D7-D0D80B24AF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553450" y="76200"/>
            <a:ext cx="10914286" cy="3514286"/>
          </a:xfrm>
          <a:prstGeom prst="rect">
            <a:avLst/>
          </a:prstGeom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22C7711-9E08-2325-357F-6451F63ADC77}"/>
              </a:ext>
            </a:extLst>
          </xdr:cNvPr>
          <xdr:cNvSpPr txBox="1"/>
        </xdr:nvSpPr>
        <xdr:spPr>
          <a:xfrm>
            <a:off x="17526000" y="3067050"/>
            <a:ext cx="1098121" cy="3362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ko-KR" altLang="en-US" sz="1100"/>
              <a:t>행고정</a:t>
            </a:r>
            <a:r>
              <a:rPr lang="en-US" altLang="ko-KR" sz="1100"/>
              <a:t>, </a:t>
            </a:r>
            <a:r>
              <a:rPr lang="ko-KR" altLang="en-US" sz="1100"/>
              <a:t>열고정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371474</xdr:colOff>
      <xdr:row>0</xdr:row>
      <xdr:rowOff>419100</xdr:rowOff>
    </xdr:from>
    <xdr:to>
      <xdr:col>19</xdr:col>
      <xdr:colOff>360585</xdr:colOff>
      <xdr:row>4</xdr:row>
      <xdr:rowOff>323410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847E4AC2-8CE1-4162-BDE7-75F59567E1C1}"/>
            </a:ext>
          </a:extLst>
        </xdr:cNvPr>
        <xdr:cNvGrpSpPr/>
      </xdr:nvGrpSpPr>
      <xdr:grpSpPr>
        <a:xfrm>
          <a:off x="11515724" y="419100"/>
          <a:ext cx="6161311" cy="1885510"/>
          <a:chOff x="8553450" y="76200"/>
          <a:chExt cx="10914286" cy="3514286"/>
        </a:xfrm>
      </xdr:grpSpPr>
      <xdr:pic>
        <xdr:nvPicPr>
          <xdr:cNvPr id="3" name="그림 2">
            <a:extLst>
              <a:ext uri="{FF2B5EF4-FFF2-40B4-BE49-F238E27FC236}">
                <a16:creationId xmlns:a16="http://schemas.microsoft.com/office/drawing/2014/main" id="{D029CB4B-5DBB-F80E-5D1D-11E6BFE28B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553450" y="76200"/>
            <a:ext cx="10914286" cy="3514286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AD5B4B4-6096-C0B0-7420-77BCD65EAB3B}"/>
              </a:ext>
            </a:extLst>
          </xdr:cNvPr>
          <xdr:cNvSpPr txBox="1"/>
        </xdr:nvSpPr>
        <xdr:spPr>
          <a:xfrm>
            <a:off x="17526000" y="3067050"/>
            <a:ext cx="1098121" cy="3362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ko-KR" altLang="en-US" sz="1100"/>
              <a:t>행고정</a:t>
            </a:r>
            <a:r>
              <a:rPr lang="en-US" altLang="ko-KR" sz="1100"/>
              <a:t>, </a:t>
            </a:r>
            <a:r>
              <a:rPr lang="ko-KR" altLang="en-US" sz="1100"/>
              <a:t>열고정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12"/>
  <sheetViews>
    <sheetView tabSelected="1" topLeftCell="A175" zoomScaleNormal="100" workbookViewId="0">
      <selection activeCell="H206" sqref="H206"/>
    </sheetView>
  </sheetViews>
  <sheetFormatPr defaultRowHeight="16.5"/>
  <cols>
    <col min="1" max="1" width="2.5" customWidth="1"/>
    <col min="2" max="2" width="9.625" customWidth="1"/>
    <col min="3" max="3" width="17.125" customWidth="1"/>
    <col min="4" max="4" width="3.125" customWidth="1"/>
    <col min="5" max="5" width="17.375" bestFit="1" customWidth="1"/>
    <col min="6" max="6" width="17.625" customWidth="1"/>
    <col min="7" max="7" width="14.75" customWidth="1"/>
    <col min="8" max="8" width="17.125" customWidth="1"/>
    <col min="9" max="9" width="18.625" bestFit="1" customWidth="1"/>
    <col min="10" max="10" width="17.375" style="50" customWidth="1"/>
    <col min="11" max="11" width="19.5" customWidth="1"/>
    <col min="12" max="12" width="14.25" customWidth="1"/>
    <col min="13" max="13" width="13" customWidth="1"/>
    <col min="14" max="14" width="19.5" bestFit="1" customWidth="1"/>
    <col min="15" max="15" width="18.25" bestFit="1" customWidth="1"/>
  </cols>
  <sheetData>
    <row r="1" spans="2:10" ht="10.5" customHeight="1"/>
    <row r="2" spans="2:10" ht="38.25">
      <c r="B2" s="62" t="s">
        <v>0</v>
      </c>
      <c r="C2" s="62"/>
      <c r="D2" s="62"/>
      <c r="E2" s="62"/>
      <c r="F2" s="62"/>
      <c r="G2" s="62"/>
      <c r="H2" s="62"/>
      <c r="I2" s="62"/>
      <c r="J2" s="62"/>
    </row>
    <row r="3" spans="2:10" ht="38.25">
      <c r="B3" s="1"/>
    </row>
    <row r="4" spans="2:10" s="2" customFormat="1" ht="20.25">
      <c r="F4" s="5" t="s">
        <v>4</v>
      </c>
      <c r="I4" s="6" t="s">
        <v>5</v>
      </c>
      <c r="J4" s="51" t="s">
        <v>6</v>
      </c>
    </row>
    <row r="5" spans="2:10" s="2" customFormat="1" ht="20.25">
      <c r="F5" s="4">
        <v>46182</v>
      </c>
      <c r="G5" s="3"/>
      <c r="H5" s="3"/>
      <c r="J5" s="10"/>
    </row>
    <row r="6" spans="2:10" s="2" customFormat="1" ht="24.95" customHeight="1">
      <c r="B6" s="17" t="s">
        <v>1</v>
      </c>
      <c r="C6" s="17"/>
      <c r="G6" s="10" t="s">
        <v>19</v>
      </c>
      <c r="H6" s="10"/>
      <c r="J6" s="10"/>
    </row>
    <row r="7" spans="2:10" s="2" customFormat="1" ht="24.95" customHeight="1">
      <c r="B7" s="17" t="s">
        <v>2</v>
      </c>
      <c r="C7" s="17"/>
      <c r="G7" s="10" t="s">
        <v>19</v>
      </c>
      <c r="H7" s="10"/>
      <c r="J7" s="10"/>
    </row>
    <row r="8" spans="2:10" s="2" customFormat="1" ht="24.95" customHeight="1">
      <c r="B8" s="17" t="s">
        <v>3</v>
      </c>
      <c r="C8" s="17"/>
      <c r="G8" s="10" t="s">
        <v>19</v>
      </c>
      <c r="H8" s="10"/>
      <c r="J8" s="10"/>
    </row>
    <row r="9" spans="2:10" s="2" customFormat="1" ht="24.95" customHeight="1">
      <c r="J9" s="10"/>
    </row>
    <row r="10" spans="2:10" s="2" customFormat="1" ht="24.95" customHeight="1">
      <c r="F10" s="5" t="s">
        <v>10</v>
      </c>
      <c r="I10" s="6" t="s">
        <v>5</v>
      </c>
      <c r="J10" s="51" t="s">
        <v>6</v>
      </c>
    </row>
    <row r="11" spans="2:10" s="2" customFormat="1" ht="24.95" customHeight="1">
      <c r="F11" s="7">
        <v>0.47262731481481479</v>
      </c>
      <c r="J11" s="10"/>
    </row>
    <row r="12" spans="2:10" s="2" customFormat="1" ht="24.95" customHeight="1">
      <c r="B12" s="17" t="s">
        <v>7</v>
      </c>
      <c r="C12" s="17"/>
      <c r="G12" s="10" t="s">
        <v>19</v>
      </c>
      <c r="H12" s="10"/>
      <c r="J12" s="10"/>
    </row>
    <row r="13" spans="2:10" s="2" customFormat="1" ht="24.95" customHeight="1">
      <c r="B13" s="17" t="s">
        <v>8</v>
      </c>
      <c r="C13" s="17"/>
      <c r="G13" s="10" t="s">
        <v>19</v>
      </c>
      <c r="H13" s="10"/>
      <c r="J13" s="10"/>
    </row>
    <row r="14" spans="2:10" s="2" customFormat="1" ht="24.95" customHeight="1">
      <c r="B14" s="17" t="s">
        <v>9</v>
      </c>
      <c r="C14" s="17"/>
      <c r="G14" s="10" t="s">
        <v>19</v>
      </c>
      <c r="H14" s="10"/>
      <c r="J14" s="10"/>
    </row>
    <row r="15" spans="2:10" s="2" customFormat="1" ht="24.95" customHeight="1">
      <c r="J15" s="10"/>
    </row>
    <row r="16" spans="2:10" s="2" customFormat="1" ht="24.95" customHeight="1">
      <c r="I16" s="6" t="s">
        <v>5</v>
      </c>
      <c r="J16" s="51" t="s">
        <v>6</v>
      </c>
    </row>
    <row r="17" spans="2:10" s="2" customFormat="1" ht="24.95" customHeight="1">
      <c r="B17" s="17" t="s">
        <v>11</v>
      </c>
      <c r="C17" s="17"/>
      <c r="G17" s="10" t="s">
        <v>19</v>
      </c>
      <c r="H17" s="10"/>
      <c r="J17" s="10"/>
    </row>
    <row r="18" spans="2:10" s="2" customFormat="1" ht="24.95" customHeight="1">
      <c r="B18" s="17" t="s">
        <v>12</v>
      </c>
      <c r="C18" s="17"/>
      <c r="G18" s="10" t="s">
        <v>19</v>
      </c>
      <c r="H18" s="10"/>
      <c r="J18" s="10"/>
    </row>
    <row r="19" spans="2:10" s="2" customFormat="1" ht="24.95" customHeight="1">
      <c r="G19" s="10"/>
      <c r="H19" s="10"/>
      <c r="J19" s="10"/>
    </row>
    <row r="20" spans="2:10" s="2" customFormat="1" ht="24.95" customHeight="1">
      <c r="J20" s="10"/>
    </row>
    <row r="21" spans="2:10" s="2" customFormat="1" ht="24.95" customHeight="1">
      <c r="I21" s="6" t="s">
        <v>5</v>
      </c>
      <c r="J21" s="51" t="s">
        <v>6</v>
      </c>
    </row>
    <row r="22" spans="2:10" s="2" customFormat="1" ht="24.95" customHeight="1">
      <c r="B22" s="17" t="s">
        <v>21</v>
      </c>
      <c r="C22" s="17"/>
      <c r="D22" s="9"/>
      <c r="E22" s="9"/>
      <c r="F22" s="9"/>
      <c r="G22" s="10" t="s">
        <v>19</v>
      </c>
      <c r="H22" s="10"/>
      <c r="J22" s="10"/>
    </row>
    <row r="23" spans="2:10" s="2" customFormat="1" ht="24.95" customHeight="1">
      <c r="B23" s="17" t="s">
        <v>20</v>
      </c>
      <c r="C23" s="17"/>
      <c r="D23" s="9"/>
      <c r="E23" s="9"/>
      <c r="F23" s="9"/>
      <c r="G23" s="10" t="s">
        <v>19</v>
      </c>
      <c r="H23" s="10"/>
      <c r="J23" s="10"/>
    </row>
    <row r="24" spans="2:10" s="2" customFormat="1" ht="24.95" customHeight="1">
      <c r="D24" s="9"/>
      <c r="E24" s="9"/>
      <c r="F24" s="9"/>
      <c r="J24" s="10"/>
    </row>
    <row r="25" spans="2:10" s="2" customFormat="1" ht="24.95" customHeight="1">
      <c r="D25" s="9"/>
      <c r="E25" s="9"/>
      <c r="F25" s="9"/>
      <c r="J25" s="10"/>
    </row>
    <row r="26" spans="2:10" s="2" customFormat="1" ht="24.95" customHeight="1">
      <c r="D26" s="9"/>
      <c r="E26" s="9"/>
      <c r="F26" s="9"/>
      <c r="J26" s="10"/>
    </row>
    <row r="27" spans="2:10" s="2" customFormat="1" ht="24.95" customHeight="1">
      <c r="J27" s="10"/>
    </row>
    <row r="28" spans="2:10" s="2" customFormat="1" ht="48" customHeight="1">
      <c r="B28" s="62" t="s">
        <v>13</v>
      </c>
      <c r="C28" s="62"/>
      <c r="D28" s="62"/>
      <c r="E28" s="62"/>
      <c r="F28" s="62"/>
      <c r="G28" s="62"/>
      <c r="H28" s="62"/>
      <c r="I28" s="62"/>
      <c r="J28" s="62"/>
    </row>
    <row r="29" spans="2:10" s="2" customFormat="1" ht="13.5" customHeight="1">
      <c r="B29" s="11"/>
      <c r="C29" s="11"/>
      <c r="D29" s="11"/>
      <c r="E29" s="11"/>
      <c r="F29" s="11"/>
      <c r="G29" s="11"/>
      <c r="H29" s="11"/>
      <c r="I29" s="11"/>
      <c r="J29" s="52"/>
    </row>
    <row r="30" spans="2:10" s="2" customFormat="1" ht="24.75" customHeight="1">
      <c r="I30" s="6" t="s">
        <v>5</v>
      </c>
      <c r="J30" s="51" t="s">
        <v>6</v>
      </c>
    </row>
    <row r="31" spans="2:10" s="2" customFormat="1" ht="20.25">
      <c r="B31" s="17" t="s">
        <v>22</v>
      </c>
      <c r="C31" s="17"/>
      <c r="D31" s="9"/>
      <c r="E31" s="13" t="s">
        <v>27</v>
      </c>
      <c r="F31" s="13" t="s">
        <v>28</v>
      </c>
      <c r="G31" s="13" t="s">
        <v>15</v>
      </c>
      <c r="H31" s="10" t="s">
        <v>19</v>
      </c>
      <c r="J31" s="10"/>
    </row>
    <row r="32" spans="2:10" s="2" customFormat="1" ht="20.25">
      <c r="D32" s="9"/>
      <c r="E32" s="12" t="s">
        <v>29</v>
      </c>
      <c r="F32" s="12" t="s">
        <v>17</v>
      </c>
      <c r="G32" s="12">
        <v>16</v>
      </c>
      <c r="J32" s="10"/>
    </row>
    <row r="33" spans="2:10" s="2" customFormat="1" ht="20.25">
      <c r="D33" s="9"/>
      <c r="E33" s="12" t="s">
        <v>16</v>
      </c>
      <c r="F33" s="12" t="s">
        <v>31</v>
      </c>
      <c r="G33" s="12">
        <v>30</v>
      </c>
      <c r="J33" s="10"/>
    </row>
    <row r="34" spans="2:10" s="2" customFormat="1" ht="20.25">
      <c r="D34" s="9"/>
      <c r="E34" s="12" t="s">
        <v>30</v>
      </c>
      <c r="F34" s="12" t="s">
        <v>32</v>
      </c>
      <c r="G34" s="12">
        <v>20</v>
      </c>
      <c r="J34" s="10"/>
    </row>
    <row r="35" spans="2:10" s="2" customFormat="1" ht="20.25">
      <c r="J35" s="10"/>
    </row>
    <row r="36" spans="2:10" s="2" customFormat="1" ht="20.25">
      <c r="J36" s="10"/>
    </row>
    <row r="37" spans="2:10" s="2" customFormat="1" ht="20.25">
      <c r="I37" s="6" t="s">
        <v>5</v>
      </c>
      <c r="J37" s="51" t="s">
        <v>6</v>
      </c>
    </row>
    <row r="38" spans="2:10" s="2" customFormat="1" ht="20.25">
      <c r="B38" s="17" t="s">
        <v>23</v>
      </c>
      <c r="C38" s="17"/>
      <c r="E38" s="13" t="s">
        <v>14</v>
      </c>
      <c r="F38" s="13" t="s">
        <v>15</v>
      </c>
      <c r="H38" s="10" t="s">
        <v>19</v>
      </c>
      <c r="J38" s="10"/>
    </row>
    <row r="39" spans="2:10" ht="20.25">
      <c r="B39" s="17" t="s">
        <v>24</v>
      </c>
      <c r="C39" s="17"/>
      <c r="E39" s="14" t="s">
        <v>33</v>
      </c>
      <c r="F39" s="14">
        <v>200</v>
      </c>
      <c r="H39" s="10" t="s">
        <v>19</v>
      </c>
    </row>
    <row r="40" spans="2:10">
      <c r="E40" s="14" t="s">
        <v>34</v>
      </c>
      <c r="F40" s="14">
        <v>160</v>
      </c>
    </row>
    <row r="41" spans="2:10">
      <c r="E41" s="14" t="s">
        <v>35</v>
      </c>
      <c r="F41" s="14">
        <v>180</v>
      </c>
    </row>
    <row r="42" spans="2:10">
      <c r="E42" s="14" t="s">
        <v>36</v>
      </c>
      <c r="F42" s="14">
        <v>210</v>
      </c>
    </row>
    <row r="44" spans="2:10" ht="20.25">
      <c r="I44" s="6" t="s">
        <v>5</v>
      </c>
      <c r="J44" s="51" t="s">
        <v>6</v>
      </c>
    </row>
    <row r="45" spans="2:10" ht="20.25">
      <c r="B45" s="17" t="s">
        <v>25</v>
      </c>
      <c r="C45" s="17"/>
      <c r="E45" s="13" t="s">
        <v>37</v>
      </c>
      <c r="F45" s="13" t="s">
        <v>15</v>
      </c>
      <c r="H45" s="10" t="s">
        <v>19</v>
      </c>
    </row>
    <row r="46" spans="2:10" ht="20.25">
      <c r="B46" s="17" t="s">
        <v>26</v>
      </c>
      <c r="C46" s="17"/>
      <c r="E46" s="14" t="s">
        <v>38</v>
      </c>
      <c r="F46" s="14">
        <v>200</v>
      </c>
      <c r="H46" s="10" t="s">
        <v>19</v>
      </c>
    </row>
    <row r="47" spans="2:10">
      <c r="E47" s="14" t="s">
        <v>39</v>
      </c>
      <c r="F47" s="14">
        <v>160</v>
      </c>
    </row>
    <row r="48" spans="2:10">
      <c r="E48" s="14" t="s">
        <v>40</v>
      </c>
      <c r="F48" s="14">
        <v>180</v>
      </c>
    </row>
    <row r="49" spans="2:10">
      <c r="E49" s="14" t="s">
        <v>41</v>
      </c>
      <c r="F49" s="14">
        <v>130</v>
      </c>
    </row>
    <row r="50" spans="2:10">
      <c r="E50" s="14" t="s">
        <v>42</v>
      </c>
      <c r="F50" s="14">
        <v>140</v>
      </c>
    </row>
    <row r="52" spans="2:10" ht="20.25">
      <c r="I52" s="18" t="s">
        <v>48</v>
      </c>
      <c r="J52" s="53" t="s">
        <v>49</v>
      </c>
    </row>
    <row r="53" spans="2:10" ht="20.25">
      <c r="B53" s="22" t="s">
        <v>46</v>
      </c>
      <c r="C53" s="22"/>
      <c r="E53" s="13" t="s">
        <v>37</v>
      </c>
      <c r="F53" s="13" t="s">
        <v>15</v>
      </c>
      <c r="H53" s="10" t="s">
        <v>19</v>
      </c>
    </row>
    <row r="54" spans="2:10" ht="20.25">
      <c r="B54" s="2"/>
      <c r="C54" s="2"/>
      <c r="E54" s="14" t="s">
        <v>38</v>
      </c>
      <c r="F54" s="14">
        <v>200</v>
      </c>
    </row>
    <row r="55" spans="2:10">
      <c r="E55" s="14" t="s">
        <v>39</v>
      </c>
      <c r="F55" s="14">
        <v>200</v>
      </c>
    </row>
    <row r="56" spans="2:10">
      <c r="E56" s="14" t="s">
        <v>40</v>
      </c>
      <c r="F56" s="14">
        <v>180</v>
      </c>
    </row>
    <row r="57" spans="2:10">
      <c r="E57" s="14" t="s">
        <v>41</v>
      </c>
      <c r="F57" s="14">
        <v>250</v>
      </c>
    </row>
    <row r="58" spans="2:10">
      <c r="E58" s="14" t="s">
        <v>42</v>
      </c>
      <c r="F58" s="14">
        <v>190</v>
      </c>
    </row>
    <row r="60" spans="2:10" ht="20.25">
      <c r="I60" s="18" t="s">
        <v>48</v>
      </c>
      <c r="J60" s="53" t="s">
        <v>49</v>
      </c>
    </row>
    <row r="61" spans="2:10" ht="20.25">
      <c r="B61" s="22" t="s">
        <v>47</v>
      </c>
      <c r="C61" s="22"/>
      <c r="E61" s="13" t="s">
        <v>27</v>
      </c>
      <c r="F61" s="13" t="s">
        <v>14</v>
      </c>
      <c r="G61" s="15" t="s">
        <v>15</v>
      </c>
      <c r="H61" s="10" t="s">
        <v>19</v>
      </c>
    </row>
    <row r="62" spans="2:10">
      <c r="E62" s="66" t="s">
        <v>43</v>
      </c>
      <c r="F62" s="14" t="s">
        <v>17</v>
      </c>
      <c r="G62" s="16">
        <v>15</v>
      </c>
    </row>
    <row r="63" spans="2:10">
      <c r="E63" s="67"/>
      <c r="F63" s="14" t="s">
        <v>18</v>
      </c>
      <c r="G63" s="16"/>
    </row>
    <row r="64" spans="2:10">
      <c r="E64" s="14" t="s">
        <v>44</v>
      </c>
      <c r="F64" s="14" t="s">
        <v>17</v>
      </c>
      <c r="G64" s="16" t="s">
        <v>45</v>
      </c>
    </row>
    <row r="65" spans="2:10">
      <c r="E65" s="14"/>
      <c r="F65" s="14" t="s">
        <v>18</v>
      </c>
      <c r="G65" s="16">
        <v>20</v>
      </c>
    </row>
    <row r="68" spans="2:10" ht="45.75" customHeight="1">
      <c r="B68" s="62" t="s">
        <v>58</v>
      </c>
      <c r="C68" s="62"/>
      <c r="D68" s="62"/>
      <c r="E68" s="62"/>
      <c r="F68" s="62"/>
      <c r="G68" s="62"/>
      <c r="H68" s="62"/>
      <c r="I68" s="62"/>
      <c r="J68" s="62"/>
    </row>
    <row r="70" spans="2:10" ht="20.25">
      <c r="E70" s="19" t="s">
        <v>53</v>
      </c>
      <c r="I70" s="18" t="s">
        <v>48</v>
      </c>
      <c r="J70" s="53" t="s">
        <v>49</v>
      </c>
    </row>
    <row r="71" spans="2:10" ht="20.25">
      <c r="B71" s="23" t="s">
        <v>50</v>
      </c>
      <c r="C71" s="24"/>
      <c r="E71" s="20">
        <v>456.654</v>
      </c>
      <c r="H71" s="10" t="s">
        <v>19</v>
      </c>
    </row>
    <row r="72" spans="2:10" ht="20.25">
      <c r="B72" s="22" t="s">
        <v>51</v>
      </c>
      <c r="C72" s="24"/>
      <c r="E72" s="20">
        <v>123.321</v>
      </c>
      <c r="H72" s="10" t="s">
        <v>19</v>
      </c>
    </row>
    <row r="73" spans="2:10" ht="20.25">
      <c r="B73" s="22" t="s">
        <v>52</v>
      </c>
      <c r="C73" s="24"/>
      <c r="E73" s="20">
        <v>789.98699999999997</v>
      </c>
      <c r="H73" s="10" t="s">
        <v>19</v>
      </c>
    </row>
    <row r="74" spans="2:10" ht="20.25">
      <c r="B74" s="22" t="s">
        <v>54</v>
      </c>
      <c r="C74" s="24"/>
      <c r="H74" s="10" t="s">
        <v>19</v>
      </c>
    </row>
    <row r="78" spans="2:10" ht="20.25">
      <c r="E78" s="19" t="s">
        <v>53</v>
      </c>
      <c r="I78" s="18" t="s">
        <v>48</v>
      </c>
      <c r="J78" s="53" t="s">
        <v>49</v>
      </c>
    </row>
    <row r="79" spans="2:10" ht="20.25">
      <c r="B79" s="22" t="s">
        <v>55</v>
      </c>
      <c r="C79" s="24"/>
      <c r="E79" s="20">
        <v>8.48</v>
      </c>
      <c r="H79" s="10" t="s">
        <v>19</v>
      </c>
    </row>
    <row r="80" spans="2:10" ht="20.25">
      <c r="B80" s="22" t="s">
        <v>56</v>
      </c>
      <c r="C80" s="24"/>
      <c r="E80" s="20">
        <v>-8.48</v>
      </c>
      <c r="H80" s="10" t="s">
        <v>19</v>
      </c>
    </row>
    <row r="81" spans="2:10" ht="20.25">
      <c r="B81" s="22" t="s">
        <v>57</v>
      </c>
      <c r="C81" s="24"/>
      <c r="E81" s="20">
        <v>24</v>
      </c>
      <c r="H81" s="10" t="s">
        <v>19</v>
      </c>
    </row>
    <row r="85" spans="2:10" ht="45.75" customHeight="1">
      <c r="B85" s="62" t="s">
        <v>59</v>
      </c>
      <c r="C85" s="62"/>
      <c r="D85" s="62"/>
      <c r="E85" s="62"/>
      <c r="F85" s="62"/>
      <c r="G85" s="62"/>
      <c r="H85" s="62"/>
      <c r="I85" s="62"/>
      <c r="J85" s="62"/>
    </row>
    <row r="87" spans="2:10" ht="20.25">
      <c r="I87" s="18" t="s">
        <v>48</v>
      </c>
      <c r="J87" s="53" t="s">
        <v>49</v>
      </c>
    </row>
    <row r="88" spans="2:10" ht="20.25">
      <c r="E88" s="19" t="s">
        <v>53</v>
      </c>
    </row>
    <row r="89" spans="2:10" ht="20.25">
      <c r="B89" s="22" t="s">
        <v>60</v>
      </c>
      <c r="C89" s="24"/>
      <c r="E89" s="20" t="s">
        <v>62</v>
      </c>
      <c r="H89" s="10" t="s">
        <v>19</v>
      </c>
    </row>
    <row r="90" spans="2:10" ht="20.25">
      <c r="B90" s="22" t="s">
        <v>61</v>
      </c>
      <c r="C90" s="24"/>
      <c r="E90" s="20" t="s">
        <v>63</v>
      </c>
      <c r="H90" s="10" t="s">
        <v>19</v>
      </c>
    </row>
    <row r="94" spans="2:10" ht="45.75" customHeight="1">
      <c r="B94" s="62" t="s">
        <v>64</v>
      </c>
      <c r="C94" s="62"/>
      <c r="D94" s="62"/>
      <c r="E94" s="62"/>
      <c r="F94" s="62"/>
      <c r="G94" s="62"/>
      <c r="H94" s="62"/>
      <c r="I94" s="62"/>
      <c r="J94" s="62"/>
    </row>
    <row r="96" spans="2:10" ht="20.25">
      <c r="I96" s="18" t="s">
        <v>48</v>
      </c>
      <c r="J96" s="53" t="s">
        <v>49</v>
      </c>
    </row>
    <row r="97" spans="2:10" ht="20.25">
      <c r="E97" s="19" t="s">
        <v>53</v>
      </c>
    </row>
    <row r="98" spans="2:10" ht="20.25">
      <c r="B98" s="22" t="s">
        <v>65</v>
      </c>
      <c r="C98" s="24"/>
      <c r="E98" s="20">
        <v>3</v>
      </c>
      <c r="H98" s="10" t="s">
        <v>19</v>
      </c>
    </row>
    <row r="99" spans="2:10" ht="20.25">
      <c r="B99" s="22" t="s">
        <v>66</v>
      </c>
      <c r="C99" s="24"/>
      <c r="E99" s="20">
        <v>5</v>
      </c>
      <c r="H99" s="10" t="s">
        <v>19</v>
      </c>
    </row>
    <row r="103" spans="2:10" ht="45.75" customHeight="1">
      <c r="B103" s="62" t="s">
        <v>67</v>
      </c>
      <c r="C103" s="62"/>
      <c r="D103" s="62"/>
      <c r="E103" s="62"/>
      <c r="F103" s="62"/>
      <c r="G103" s="62"/>
      <c r="H103" s="62"/>
      <c r="I103" s="62"/>
      <c r="J103" s="62"/>
    </row>
    <row r="105" spans="2:10" ht="20.25">
      <c r="I105" s="18" t="s">
        <v>48</v>
      </c>
      <c r="J105" s="53" t="s">
        <v>49</v>
      </c>
    </row>
    <row r="106" spans="2:10" ht="20.25">
      <c r="E106" s="19" t="s">
        <v>4</v>
      </c>
      <c r="F106" s="13" t="s">
        <v>14</v>
      </c>
      <c r="G106" s="13" t="s">
        <v>73</v>
      </c>
      <c r="H106" s="13" t="s">
        <v>74</v>
      </c>
    </row>
    <row r="107" spans="2:10" ht="20.25">
      <c r="B107" s="22" t="s">
        <v>68</v>
      </c>
      <c r="C107" s="24"/>
      <c r="E107" s="16" t="s">
        <v>29</v>
      </c>
      <c r="F107" s="16" t="s">
        <v>17</v>
      </c>
      <c r="G107" s="16">
        <v>10</v>
      </c>
      <c r="H107" s="16"/>
    </row>
    <row r="108" spans="2:10" ht="20.25">
      <c r="B108" s="22" t="s">
        <v>69</v>
      </c>
      <c r="C108" s="22"/>
      <c r="E108" s="16" t="s">
        <v>75</v>
      </c>
      <c r="F108" s="16" t="s">
        <v>17</v>
      </c>
      <c r="G108" s="16"/>
      <c r="H108" s="16">
        <v>5</v>
      </c>
    </row>
    <row r="109" spans="2:10" ht="20.25">
      <c r="B109" s="25" t="s">
        <v>72</v>
      </c>
      <c r="C109" s="22"/>
      <c r="E109" s="16" t="s">
        <v>76</v>
      </c>
      <c r="F109" s="16" t="s">
        <v>18</v>
      </c>
      <c r="G109" s="16">
        <v>15</v>
      </c>
      <c r="H109" s="16"/>
    </row>
    <row r="110" spans="2:10" ht="20.25">
      <c r="B110" s="22" t="s">
        <v>70</v>
      </c>
      <c r="C110" s="22"/>
      <c r="E110" s="16" t="s">
        <v>77</v>
      </c>
      <c r="F110" s="16" t="s">
        <v>17</v>
      </c>
      <c r="G110" s="16">
        <v>20</v>
      </c>
      <c r="H110" s="16" t="s">
        <v>45</v>
      </c>
    </row>
    <row r="111" spans="2:10" ht="20.25">
      <c r="B111" s="22" t="s">
        <v>71</v>
      </c>
      <c r="C111" s="22"/>
      <c r="E111" s="16" t="s">
        <v>78</v>
      </c>
      <c r="F111" s="16" t="s">
        <v>17</v>
      </c>
      <c r="G111" s="16">
        <v>30</v>
      </c>
      <c r="H111" s="16">
        <v>40</v>
      </c>
    </row>
    <row r="112" spans="2:10">
      <c r="E112" s="16" t="s">
        <v>79</v>
      </c>
      <c r="F112" s="16" t="s">
        <v>18</v>
      </c>
      <c r="G112" s="16" t="s">
        <v>45</v>
      </c>
      <c r="H112" s="16" t="s">
        <v>45</v>
      </c>
    </row>
    <row r="115" spans="2:10" ht="45.75" customHeight="1">
      <c r="B115" s="62" t="s">
        <v>80</v>
      </c>
      <c r="C115" s="62"/>
      <c r="D115" s="62"/>
      <c r="E115" s="62"/>
      <c r="F115" s="62"/>
      <c r="G115" s="62"/>
      <c r="H115" s="62"/>
      <c r="I115" s="62"/>
      <c r="J115" s="62"/>
    </row>
    <row r="117" spans="2:10" ht="20.25">
      <c r="I117" s="18" t="s">
        <v>48</v>
      </c>
      <c r="J117" s="53" t="s">
        <v>49</v>
      </c>
    </row>
    <row r="118" spans="2:10" ht="20.25">
      <c r="E118" s="19" t="s">
        <v>81</v>
      </c>
      <c r="F118" s="20" t="s">
        <v>84</v>
      </c>
      <c r="G118" s="20" t="s">
        <v>85</v>
      </c>
      <c r="H118" s="21"/>
    </row>
    <row r="119" spans="2:10" ht="20.25">
      <c r="B119" s="22" t="s">
        <v>88</v>
      </c>
      <c r="C119" s="24"/>
      <c r="E119" s="16" t="s">
        <v>82</v>
      </c>
      <c r="F119" s="16" t="s">
        <v>86</v>
      </c>
      <c r="G119" s="16" t="s">
        <v>87</v>
      </c>
    </row>
    <row r="120" spans="2:10">
      <c r="E120" s="16" t="s">
        <v>83</v>
      </c>
      <c r="F120" s="16"/>
      <c r="G120" s="16"/>
    </row>
    <row r="121" spans="2:10">
      <c r="E121" s="16"/>
      <c r="F121" s="16"/>
      <c r="G121" s="16"/>
    </row>
    <row r="123" spans="2:10" ht="33.75">
      <c r="B123" s="27" t="s">
        <v>89</v>
      </c>
      <c r="I123" t="b">
        <v>1</v>
      </c>
      <c r="J123" s="50">
        <f>I123*1</f>
        <v>1</v>
      </c>
    </row>
    <row r="124" spans="2:10" ht="33.75">
      <c r="B124" s="27"/>
      <c r="I124" t="b">
        <v>0</v>
      </c>
      <c r="J124" s="50">
        <f>I124*0</f>
        <v>0</v>
      </c>
    </row>
    <row r="125" spans="2:10" ht="38.25">
      <c r="B125" s="62" t="s">
        <v>114</v>
      </c>
      <c r="C125" s="62"/>
      <c r="D125" s="62"/>
      <c r="E125" s="62"/>
      <c r="F125" s="62"/>
      <c r="G125" s="62"/>
      <c r="H125" s="62"/>
      <c r="I125" s="62"/>
      <c r="J125" s="62"/>
    </row>
    <row r="126" spans="2:10" ht="38.25">
      <c r="B126" s="11"/>
      <c r="C126" s="11"/>
      <c r="D126" s="11"/>
      <c r="E126" s="11"/>
      <c r="F126" s="11"/>
      <c r="G126" s="11"/>
      <c r="H126" s="11"/>
      <c r="I126" s="11"/>
      <c r="J126" s="52"/>
    </row>
    <row r="127" spans="2:10" ht="33.75">
      <c r="B127" s="27" t="s">
        <v>113</v>
      </c>
      <c r="G127" t="s">
        <v>99</v>
      </c>
    </row>
    <row r="128" spans="2:10" ht="33.75">
      <c r="B128" s="27"/>
    </row>
    <row r="129" spans="2:13" ht="38.25">
      <c r="B129" s="62" t="s">
        <v>115</v>
      </c>
      <c r="C129" s="62"/>
      <c r="D129" s="62"/>
      <c r="E129" s="62"/>
      <c r="F129" s="62"/>
      <c r="G129" s="62"/>
      <c r="H129" s="62"/>
      <c r="I129" s="62"/>
      <c r="J129" s="62"/>
    </row>
    <row r="130" spans="2:13" ht="16.5" customHeight="1">
      <c r="B130" s="27"/>
    </row>
    <row r="131" spans="2:13" ht="16.5" customHeight="1">
      <c r="B131" s="27"/>
    </row>
    <row r="132" spans="2:13" ht="27" customHeight="1">
      <c r="B132" s="48" t="s">
        <v>117</v>
      </c>
      <c r="C132" s="49"/>
    </row>
    <row r="133" spans="2:13" ht="24.75" customHeight="1">
      <c r="B133" s="39" t="s">
        <v>118</v>
      </c>
    </row>
    <row r="134" spans="2:13" s="38" customFormat="1" ht="30" customHeight="1">
      <c r="B134" s="26" t="s">
        <v>116</v>
      </c>
      <c r="J134" s="54"/>
    </row>
    <row r="135" spans="2:13" s="38" customFormat="1" ht="16.5" customHeight="1">
      <c r="B135" s="26"/>
      <c r="J135" s="54"/>
    </row>
    <row r="136" spans="2:13" s="38" customFormat="1" ht="24.95" customHeight="1">
      <c r="B136" s="63" t="s">
        <v>141</v>
      </c>
      <c r="C136" s="64"/>
      <c r="D136" s="64"/>
      <c r="E136" s="65"/>
      <c r="G136" s="20" t="s">
        <v>129</v>
      </c>
      <c r="H136" s="20" t="s">
        <v>130</v>
      </c>
      <c r="I136" s="47" t="s">
        <v>131</v>
      </c>
      <c r="J136" s="54"/>
      <c r="K136" s="20" t="s">
        <v>129</v>
      </c>
      <c r="L136" s="20" t="s">
        <v>130</v>
      </c>
      <c r="M136" s="56" t="s">
        <v>131</v>
      </c>
    </row>
    <row r="137" spans="2:13" s="38" customFormat="1" ht="24.95" customHeight="1">
      <c r="B137" s="42" t="s">
        <v>143</v>
      </c>
      <c r="C137" s="26"/>
      <c r="D137" s="26"/>
      <c r="E137" s="43"/>
      <c r="G137" s="20" t="s">
        <v>132</v>
      </c>
      <c r="H137" s="41">
        <v>78</v>
      </c>
      <c r="I137" s="41"/>
      <c r="J137" s="54"/>
      <c r="K137" s="20" t="s">
        <v>132</v>
      </c>
      <c r="L137" s="41">
        <v>78</v>
      </c>
      <c r="M137" s="41"/>
    </row>
    <row r="138" spans="2:13" s="38" customFormat="1" ht="24.95" customHeight="1">
      <c r="B138" s="44" t="s">
        <v>144</v>
      </c>
      <c r="C138" s="45"/>
      <c r="D138" s="45"/>
      <c r="E138" s="46"/>
      <c r="G138" s="20" t="s">
        <v>133</v>
      </c>
      <c r="H138" s="41">
        <v>90</v>
      </c>
      <c r="I138" s="41"/>
      <c r="J138" s="54"/>
      <c r="K138" s="20" t="s">
        <v>133</v>
      </c>
      <c r="L138" s="41">
        <v>90</v>
      </c>
      <c r="M138" s="41"/>
    </row>
    <row r="139" spans="2:13" s="38" customFormat="1" ht="24.95" customHeight="1">
      <c r="G139" s="20" t="s">
        <v>134</v>
      </c>
      <c r="H139" s="41">
        <v>93</v>
      </c>
      <c r="I139" s="41"/>
      <c r="J139" s="55" t="s">
        <v>147</v>
      </c>
      <c r="K139" s="20" t="s">
        <v>134</v>
      </c>
      <c r="L139" s="41">
        <v>93</v>
      </c>
      <c r="M139" s="41"/>
    </row>
    <row r="140" spans="2:13" s="38" customFormat="1" ht="24.95" customHeight="1">
      <c r="B140" s="40" t="s">
        <v>119</v>
      </c>
      <c r="C140" s="41" t="s">
        <v>120</v>
      </c>
      <c r="G140" s="20" t="s">
        <v>135</v>
      </c>
      <c r="H140" s="41">
        <v>90</v>
      </c>
      <c r="I140" s="41"/>
      <c r="J140" s="54"/>
      <c r="K140" s="20" t="s">
        <v>135</v>
      </c>
      <c r="L140" s="41">
        <v>90</v>
      </c>
      <c r="M140" s="41"/>
    </row>
    <row r="141" spans="2:13" s="38" customFormat="1" ht="24.95" customHeight="1">
      <c r="B141" s="40" t="s">
        <v>121</v>
      </c>
      <c r="C141" s="41" t="s">
        <v>122</v>
      </c>
      <c r="G141" s="20" t="s">
        <v>136</v>
      </c>
      <c r="H141" s="41">
        <v>16</v>
      </c>
      <c r="I141" s="41"/>
      <c r="J141" s="54"/>
      <c r="K141" s="20" t="s">
        <v>136</v>
      </c>
      <c r="L141" s="41">
        <v>16</v>
      </c>
      <c r="M141" s="41"/>
    </row>
    <row r="142" spans="2:13" s="38" customFormat="1" ht="24.95" customHeight="1">
      <c r="B142" s="40" t="s">
        <v>123</v>
      </c>
      <c r="C142" s="41" t="s">
        <v>124</v>
      </c>
      <c r="G142" s="20" t="s">
        <v>137</v>
      </c>
      <c r="H142" s="41">
        <v>34</v>
      </c>
      <c r="I142" s="41"/>
      <c r="J142" s="54"/>
      <c r="K142" s="20" t="s">
        <v>137</v>
      </c>
      <c r="L142" s="41">
        <v>34</v>
      </c>
      <c r="M142" s="41"/>
    </row>
    <row r="143" spans="2:13" s="38" customFormat="1" ht="24.95" customHeight="1">
      <c r="B143" s="40" t="s">
        <v>125</v>
      </c>
      <c r="C143" s="41" t="s">
        <v>126</v>
      </c>
      <c r="G143" s="20" t="s">
        <v>138</v>
      </c>
      <c r="H143" s="41">
        <v>54</v>
      </c>
      <c r="I143" s="41"/>
      <c r="J143" s="54"/>
      <c r="K143" s="20" t="s">
        <v>138</v>
      </c>
      <c r="L143" s="41">
        <v>54</v>
      </c>
      <c r="M143" s="41"/>
    </row>
    <row r="144" spans="2:13" s="38" customFormat="1" ht="24.95" customHeight="1">
      <c r="B144" s="40" t="s">
        <v>127</v>
      </c>
      <c r="C144" s="41" t="s">
        <v>128</v>
      </c>
      <c r="J144" s="54"/>
    </row>
    <row r="145" spans="2:13" s="38" customFormat="1" ht="16.5" customHeight="1">
      <c r="B145" s="26"/>
      <c r="J145" s="54"/>
    </row>
    <row r="146" spans="2:13" s="38" customFormat="1" ht="16.5" customHeight="1">
      <c r="B146" s="26"/>
      <c r="J146" s="54"/>
    </row>
    <row r="147" spans="2:13" s="38" customFormat="1" ht="24.95" customHeight="1">
      <c r="B147" s="63" t="s">
        <v>142</v>
      </c>
      <c r="C147" s="64"/>
      <c r="D147" s="64"/>
      <c r="E147" s="65"/>
      <c r="G147" s="20" t="s">
        <v>129</v>
      </c>
      <c r="H147" s="20" t="s">
        <v>130</v>
      </c>
      <c r="I147" s="47" t="s">
        <v>146</v>
      </c>
      <c r="J147" s="54"/>
      <c r="K147" s="20" t="s">
        <v>129</v>
      </c>
      <c r="L147" s="20" t="s">
        <v>130</v>
      </c>
      <c r="M147" s="56" t="s">
        <v>146</v>
      </c>
    </row>
    <row r="148" spans="2:13" s="38" customFormat="1" ht="24.95" customHeight="1">
      <c r="B148" s="42" t="s">
        <v>145</v>
      </c>
      <c r="C148" s="26"/>
      <c r="D148" s="26"/>
      <c r="E148" s="43"/>
      <c r="G148" s="20" t="s">
        <v>132</v>
      </c>
      <c r="H148" s="41">
        <v>78</v>
      </c>
      <c r="I148" s="41"/>
      <c r="J148" s="54"/>
      <c r="K148" s="20" t="s">
        <v>132</v>
      </c>
      <c r="L148" s="41">
        <v>78</v>
      </c>
      <c r="M148" s="41"/>
    </row>
    <row r="149" spans="2:13" s="38" customFormat="1" ht="24.95" customHeight="1">
      <c r="B149" s="44" t="s">
        <v>163</v>
      </c>
      <c r="C149" s="45"/>
      <c r="D149" s="45"/>
      <c r="E149" s="46"/>
      <c r="G149" s="20" t="s">
        <v>133</v>
      </c>
      <c r="H149" s="41">
        <v>90</v>
      </c>
      <c r="I149" s="41"/>
      <c r="J149" s="54"/>
      <c r="K149" s="20" t="s">
        <v>133</v>
      </c>
      <c r="L149" s="41">
        <v>90</v>
      </c>
      <c r="M149" s="41"/>
    </row>
    <row r="150" spans="2:13" s="38" customFormat="1" ht="24.95" customHeight="1">
      <c r="B150" s="26"/>
      <c r="G150" s="20" t="s">
        <v>134</v>
      </c>
      <c r="H150" s="41">
        <v>93</v>
      </c>
      <c r="I150" s="41"/>
      <c r="J150" s="55" t="s">
        <v>147</v>
      </c>
      <c r="K150" s="20" t="s">
        <v>134</v>
      </c>
      <c r="L150" s="41">
        <v>93</v>
      </c>
      <c r="M150" s="41"/>
    </row>
    <row r="151" spans="2:13" s="38" customFormat="1" ht="24.95" customHeight="1">
      <c r="B151" s="26"/>
      <c r="G151" s="20" t="s">
        <v>135</v>
      </c>
      <c r="H151" s="41">
        <v>90</v>
      </c>
      <c r="I151" s="41"/>
      <c r="J151" s="54"/>
      <c r="K151" s="20" t="s">
        <v>135</v>
      </c>
      <c r="L151" s="41">
        <v>90</v>
      </c>
      <c r="M151" s="41"/>
    </row>
    <row r="152" spans="2:13" s="38" customFormat="1" ht="24.95" customHeight="1">
      <c r="B152" s="26"/>
      <c r="G152" s="20" t="s">
        <v>136</v>
      </c>
      <c r="H152" s="41">
        <v>16</v>
      </c>
      <c r="I152" s="41"/>
      <c r="J152" s="54"/>
      <c r="K152" s="20" t="s">
        <v>136</v>
      </c>
      <c r="L152" s="41">
        <v>16</v>
      </c>
      <c r="M152" s="41"/>
    </row>
    <row r="153" spans="2:13" s="38" customFormat="1" ht="24.95" customHeight="1">
      <c r="B153" s="26"/>
      <c r="G153" s="20" t="s">
        <v>137</v>
      </c>
      <c r="H153" s="41">
        <v>34</v>
      </c>
      <c r="I153" s="41"/>
      <c r="J153" s="54"/>
      <c r="K153" s="20" t="s">
        <v>137</v>
      </c>
      <c r="L153" s="41">
        <v>34</v>
      </c>
      <c r="M153" s="41"/>
    </row>
    <row r="154" spans="2:13" s="38" customFormat="1" ht="24.95" customHeight="1">
      <c r="B154" s="26"/>
      <c r="G154" s="20" t="s">
        <v>138</v>
      </c>
      <c r="H154" s="41">
        <v>54</v>
      </c>
      <c r="I154" s="41"/>
      <c r="J154" s="54"/>
      <c r="K154" s="20" t="s">
        <v>138</v>
      </c>
      <c r="L154" s="41">
        <v>54</v>
      </c>
      <c r="M154" s="41"/>
    </row>
    <row r="155" spans="2:13" s="38" customFormat="1" ht="16.5" customHeight="1">
      <c r="B155" s="26"/>
      <c r="J155" s="54"/>
    </row>
    <row r="156" spans="2:13" s="38" customFormat="1" ht="16.5" customHeight="1">
      <c r="B156" s="26"/>
      <c r="J156" s="54"/>
    </row>
    <row r="157" spans="2:13" s="38" customFormat="1" ht="16.5" customHeight="1">
      <c r="B157" s="26"/>
      <c r="J157" s="54"/>
    </row>
    <row r="158" spans="2:13" s="38" customFormat="1" ht="16.5" customHeight="1">
      <c r="B158" s="26"/>
      <c r="J158" s="54"/>
    </row>
    <row r="159" spans="2:13" ht="33.75">
      <c r="B159" s="27"/>
    </row>
    <row r="160" spans="2:13" ht="38.25">
      <c r="B160" s="62" t="s">
        <v>90</v>
      </c>
      <c r="C160" s="62"/>
      <c r="D160" s="62"/>
      <c r="E160" s="62"/>
      <c r="F160" s="62"/>
      <c r="G160" s="62"/>
      <c r="H160" s="62"/>
      <c r="I160" s="62"/>
      <c r="J160" s="62"/>
    </row>
    <row r="161" spans="2:15" ht="24.95" customHeight="1">
      <c r="B161" s="2"/>
      <c r="C161" s="2"/>
      <c r="D161" s="2"/>
      <c r="E161" s="2"/>
      <c r="F161" s="2"/>
      <c r="G161" s="2"/>
      <c r="H161" s="2" t="s">
        <v>98</v>
      </c>
      <c r="I161" s="2" t="s">
        <v>97</v>
      </c>
      <c r="J161" s="10"/>
      <c r="K161" s="10"/>
      <c r="M161" s="2"/>
      <c r="N161" s="2"/>
      <c r="O161" s="2" t="s">
        <v>97</v>
      </c>
    </row>
    <row r="162" spans="2:15" ht="24.95" customHeight="1">
      <c r="B162" s="2"/>
      <c r="C162" s="2"/>
      <c r="D162" s="2"/>
      <c r="E162" s="2"/>
      <c r="F162" s="20" t="s">
        <v>129</v>
      </c>
      <c r="G162" s="20" t="s">
        <v>151</v>
      </c>
      <c r="H162" s="20" t="s">
        <v>95</v>
      </c>
      <c r="I162" s="20" t="s">
        <v>96</v>
      </c>
      <c r="J162" s="60" t="s">
        <v>152</v>
      </c>
      <c r="K162" s="20" t="s">
        <v>153</v>
      </c>
      <c r="M162" s="20" t="s">
        <v>129</v>
      </c>
      <c r="N162" s="20" t="s">
        <v>158</v>
      </c>
      <c r="O162" s="20" t="s">
        <v>96</v>
      </c>
    </row>
    <row r="163" spans="2:15" ht="24.95" customHeight="1">
      <c r="B163" s="48" t="s">
        <v>139</v>
      </c>
      <c r="C163" s="61"/>
      <c r="D163" s="2"/>
      <c r="E163" s="2"/>
      <c r="F163" s="20" t="s">
        <v>132</v>
      </c>
      <c r="G163" s="59">
        <v>65</v>
      </c>
      <c r="H163" s="41"/>
      <c r="I163" s="41"/>
      <c r="J163" s="41"/>
      <c r="K163" s="60"/>
      <c r="M163" s="20" t="s">
        <v>132</v>
      </c>
      <c r="N163" s="59">
        <v>12.8</v>
      </c>
      <c r="O163" s="41"/>
    </row>
    <row r="164" spans="2:15" ht="24.95" customHeight="1">
      <c r="B164" s="2" t="s">
        <v>91</v>
      </c>
      <c r="C164" s="2"/>
      <c r="D164" s="2"/>
      <c r="E164" s="2"/>
      <c r="F164" s="20" t="s">
        <v>133</v>
      </c>
      <c r="G164" s="41">
        <v>75</v>
      </c>
      <c r="H164" s="41"/>
      <c r="I164" s="41"/>
      <c r="J164" s="41"/>
      <c r="K164" s="60"/>
      <c r="M164" s="20" t="s">
        <v>133</v>
      </c>
      <c r="N164" s="41">
        <v>13.5</v>
      </c>
      <c r="O164" s="41"/>
    </row>
    <row r="165" spans="2:15" ht="24.95" customHeight="1">
      <c r="B165" s="2"/>
      <c r="C165" s="2"/>
      <c r="D165" s="2"/>
      <c r="E165" s="2"/>
      <c r="F165" s="20" t="s">
        <v>134</v>
      </c>
      <c r="G165" s="41">
        <v>90</v>
      </c>
      <c r="H165" s="41"/>
      <c r="I165" s="41"/>
      <c r="J165" s="41"/>
      <c r="K165" s="60"/>
      <c r="L165" s="55" t="s">
        <v>147</v>
      </c>
      <c r="M165" s="20" t="s">
        <v>134</v>
      </c>
      <c r="N165" s="41">
        <v>17.2</v>
      </c>
      <c r="O165" s="41"/>
    </row>
    <row r="166" spans="2:15" ht="24.95" customHeight="1">
      <c r="B166" s="2" t="s">
        <v>92</v>
      </c>
      <c r="C166" s="2"/>
      <c r="D166" s="2"/>
      <c r="E166" s="2"/>
      <c r="F166" s="20" t="s">
        <v>135</v>
      </c>
      <c r="G166" s="41">
        <v>85</v>
      </c>
      <c r="H166" s="41"/>
      <c r="I166" s="41"/>
      <c r="J166" s="41"/>
      <c r="K166" s="60"/>
      <c r="M166" s="20" t="s">
        <v>135</v>
      </c>
      <c r="N166" s="41">
        <v>11.9</v>
      </c>
      <c r="O166" s="41"/>
    </row>
    <row r="167" spans="2:15" ht="24.95" customHeight="1">
      <c r="B167" s="2" t="s">
        <v>93</v>
      </c>
      <c r="C167" s="2"/>
      <c r="D167" s="2"/>
      <c r="E167" s="2"/>
      <c r="F167" s="20" t="s">
        <v>136</v>
      </c>
      <c r="G167" s="41">
        <v>80</v>
      </c>
      <c r="H167" s="41"/>
      <c r="I167" s="41"/>
      <c r="J167" s="41"/>
      <c r="K167" s="60"/>
      <c r="M167" s="20" t="s">
        <v>136</v>
      </c>
      <c r="N167" s="41">
        <v>16.399999999999999</v>
      </c>
      <c r="O167" s="41"/>
    </row>
    <row r="168" spans="2:15" ht="24.95" customHeight="1">
      <c r="B168" s="2" t="s">
        <v>94</v>
      </c>
      <c r="C168" s="2"/>
      <c r="D168" s="2"/>
      <c r="E168" s="2"/>
      <c r="F168" s="20" t="s">
        <v>137</v>
      </c>
      <c r="G168" s="41">
        <v>70</v>
      </c>
      <c r="H168" s="41"/>
      <c r="I168" s="41"/>
      <c r="J168" s="41"/>
      <c r="K168" s="60"/>
      <c r="M168" s="20" t="s">
        <v>137</v>
      </c>
      <c r="N168" s="41">
        <v>10.9</v>
      </c>
      <c r="O168" s="41"/>
    </row>
    <row r="169" spans="2:15" ht="24.95" customHeight="1">
      <c r="B169" s="2"/>
      <c r="C169" s="2"/>
      <c r="D169" s="2"/>
      <c r="E169" s="2"/>
      <c r="F169" s="20" t="s">
        <v>138</v>
      </c>
      <c r="G169" s="41">
        <v>85</v>
      </c>
      <c r="H169" s="41"/>
      <c r="I169" s="41"/>
      <c r="J169" s="60"/>
      <c r="K169" s="41"/>
      <c r="M169" s="20" t="s">
        <v>138</v>
      </c>
      <c r="N169" s="41">
        <v>18.2</v>
      </c>
      <c r="O169" s="41"/>
    </row>
    <row r="170" spans="2:15" ht="24.95" customHeight="1">
      <c r="B170" s="2"/>
      <c r="C170" s="2"/>
      <c r="D170" s="2"/>
      <c r="E170" s="2"/>
      <c r="F170" s="2"/>
      <c r="G170" s="2"/>
      <c r="H170" s="2"/>
      <c r="I170" s="2"/>
      <c r="J170" s="10"/>
      <c r="K170" s="2"/>
    </row>
    <row r="171" spans="2:15" ht="24.95" customHeight="1">
      <c r="B171" s="61" t="s">
        <v>154</v>
      </c>
      <c r="C171" s="61"/>
      <c r="E171" s="2" t="s">
        <v>155</v>
      </c>
      <c r="F171" s="2"/>
      <c r="G171" s="2"/>
      <c r="H171" s="2"/>
      <c r="I171" s="2"/>
      <c r="J171" s="10"/>
      <c r="K171" s="2"/>
    </row>
    <row r="172" spans="2:15" ht="24.95" customHeight="1">
      <c r="B172" s="61" t="s">
        <v>156</v>
      </c>
      <c r="C172" s="61"/>
      <c r="D172" s="2"/>
      <c r="E172" s="2" t="s">
        <v>157</v>
      </c>
      <c r="F172" s="2"/>
      <c r="G172" s="2"/>
      <c r="H172" s="2"/>
      <c r="I172" s="2"/>
      <c r="J172" s="10"/>
      <c r="K172" s="2"/>
    </row>
    <row r="173" spans="2:15" ht="24.95" customHeight="1"/>
    <row r="174" spans="2:15" ht="38.25">
      <c r="B174" s="62" t="s">
        <v>166</v>
      </c>
      <c r="C174" s="62"/>
      <c r="D174" s="62"/>
      <c r="E174" s="62"/>
      <c r="F174" s="62"/>
      <c r="G174" s="62"/>
      <c r="H174" s="62"/>
      <c r="I174" s="62"/>
      <c r="J174" s="62"/>
    </row>
    <row r="175" spans="2:15" ht="24.95" customHeight="1"/>
    <row r="176" spans="2:15" ht="20.25">
      <c r="B176" s="80" t="s">
        <v>179</v>
      </c>
      <c r="C176" s="8"/>
      <c r="E176" s="79" t="s">
        <v>183</v>
      </c>
    </row>
    <row r="177" spans="2:16" s="71" customFormat="1" ht="20.25">
      <c r="B177" s="70" t="s">
        <v>162</v>
      </c>
      <c r="C177" s="70"/>
      <c r="J177" s="72"/>
    </row>
    <row r="178" spans="2:16" s="71" customFormat="1" ht="20.25">
      <c r="B178" s="70"/>
      <c r="C178" s="70"/>
      <c r="J178" s="72"/>
    </row>
    <row r="179" spans="2:16" s="71" customFormat="1" ht="33.75">
      <c r="B179" s="73"/>
      <c r="C179" s="70"/>
      <c r="E179" s="82"/>
      <c r="F179" s="82"/>
      <c r="G179" s="82"/>
      <c r="J179" s="72"/>
    </row>
    <row r="180" spans="2:16" s="71" customFormat="1" ht="20.25">
      <c r="E180" s="76" t="s">
        <v>129</v>
      </c>
      <c r="F180" s="76" t="s">
        <v>184</v>
      </c>
      <c r="G180" s="76" t="s">
        <v>167</v>
      </c>
      <c r="I180" s="77" t="s">
        <v>181</v>
      </c>
      <c r="K180" s="72"/>
      <c r="M180"/>
      <c r="N180"/>
      <c r="O180"/>
      <c r="P180"/>
    </row>
    <row r="181" spans="2:16" s="71" customFormat="1" ht="23.25" customHeight="1">
      <c r="E181" s="20" t="s">
        <v>132</v>
      </c>
      <c r="F181" s="20" t="s">
        <v>185</v>
      </c>
      <c r="G181" s="74" t="s">
        <v>168</v>
      </c>
      <c r="H181" s="55" t="s">
        <v>147</v>
      </c>
      <c r="I181" s="75"/>
      <c r="K181" s="72"/>
    </row>
    <row r="182" spans="2:16" s="71" customFormat="1" ht="20.25">
      <c r="E182" s="20" t="s">
        <v>174</v>
      </c>
      <c r="F182" s="20" t="s">
        <v>185</v>
      </c>
      <c r="G182" s="74" t="s">
        <v>169</v>
      </c>
      <c r="K182" s="72"/>
    </row>
    <row r="183" spans="2:16" s="71" customFormat="1" ht="20.25">
      <c r="E183" s="20" t="s">
        <v>175</v>
      </c>
      <c r="F183" s="20" t="s">
        <v>186</v>
      </c>
      <c r="G183" s="74" t="s">
        <v>170</v>
      </c>
      <c r="I183" s="77" t="s">
        <v>182</v>
      </c>
      <c r="K183" s="72"/>
    </row>
    <row r="184" spans="2:16" s="71" customFormat="1" ht="24.75" customHeight="1">
      <c r="E184" s="20" t="s">
        <v>176</v>
      </c>
      <c r="F184" s="20" t="s">
        <v>186</v>
      </c>
      <c r="G184" s="74" t="s">
        <v>171</v>
      </c>
      <c r="H184" s="55" t="s">
        <v>147</v>
      </c>
      <c r="I184" s="78"/>
      <c r="K184" s="72"/>
    </row>
    <row r="185" spans="2:16" s="71" customFormat="1" ht="20.25">
      <c r="E185" s="20" t="s">
        <v>177</v>
      </c>
      <c r="F185" s="20" t="s">
        <v>185</v>
      </c>
      <c r="G185" s="74" t="s">
        <v>172</v>
      </c>
      <c r="K185" s="72"/>
    </row>
    <row r="186" spans="2:16" s="71" customFormat="1" ht="20.25">
      <c r="E186" s="20" t="s">
        <v>178</v>
      </c>
      <c r="F186" s="20" t="s">
        <v>186</v>
      </c>
      <c r="G186" s="74" t="s">
        <v>173</v>
      </c>
      <c r="K186" s="72"/>
    </row>
    <row r="187" spans="2:16" s="71" customFormat="1" ht="20.25">
      <c r="B187" s="73"/>
      <c r="C187" s="70"/>
      <c r="E187" s="74" t="s">
        <v>188</v>
      </c>
      <c r="F187" s="74" t="s">
        <v>186</v>
      </c>
      <c r="G187" s="74" t="s">
        <v>189</v>
      </c>
      <c r="J187" s="72"/>
    </row>
    <row r="188" spans="2:16" s="71" customFormat="1" ht="20.25">
      <c r="B188" s="73"/>
      <c r="C188" s="70"/>
      <c r="J188" s="72"/>
    </row>
    <row r="189" spans="2:16" s="71" customFormat="1" ht="20.25">
      <c r="B189" s="73"/>
      <c r="C189" s="70"/>
      <c r="J189" s="72"/>
    </row>
    <row r="190" spans="2:16" s="71" customFormat="1" ht="33.75">
      <c r="B190" s="27" t="s">
        <v>187</v>
      </c>
      <c r="C190" s="70"/>
      <c r="J190" s="72"/>
    </row>
    <row r="191" spans="2:16" s="71" customFormat="1" ht="20.25">
      <c r="B191" s="73"/>
      <c r="C191" s="70"/>
      <c r="J191" s="72"/>
    </row>
    <row r="192" spans="2:16" s="71" customFormat="1" ht="20.25">
      <c r="B192" s="73"/>
      <c r="C192" s="70"/>
      <c r="J192" s="72"/>
    </row>
    <row r="193" spans="2:12" ht="20.25">
      <c r="B193" s="81" t="s">
        <v>180</v>
      </c>
      <c r="C193" s="8"/>
      <c r="E193" s="79" t="s">
        <v>164</v>
      </c>
    </row>
    <row r="194" spans="2:12" s="71" customFormat="1" ht="20.25">
      <c r="B194" s="70" t="s">
        <v>165</v>
      </c>
      <c r="C194" s="70"/>
      <c r="J194" s="72"/>
    </row>
    <row r="196" spans="2:12" ht="33.75">
      <c r="D196" s="83"/>
      <c r="E196" s="76" t="s">
        <v>129</v>
      </c>
      <c r="F196" s="20" t="s">
        <v>132</v>
      </c>
      <c r="G196" s="20" t="s">
        <v>174</v>
      </c>
      <c r="H196" s="20" t="s">
        <v>175</v>
      </c>
      <c r="I196" s="20" t="s">
        <v>176</v>
      </c>
      <c r="J196" s="20" t="s">
        <v>177</v>
      </c>
      <c r="K196" s="20" t="s">
        <v>178</v>
      </c>
      <c r="L196" s="74" t="s">
        <v>188</v>
      </c>
    </row>
    <row r="197" spans="2:12" ht="33.75">
      <c r="D197" s="83"/>
      <c r="E197" s="76" t="s">
        <v>184</v>
      </c>
      <c r="F197" s="20" t="s">
        <v>185</v>
      </c>
      <c r="G197" s="20" t="s">
        <v>185</v>
      </c>
      <c r="H197" s="20" t="s">
        <v>186</v>
      </c>
      <c r="I197" s="20" t="s">
        <v>186</v>
      </c>
      <c r="J197" s="20" t="s">
        <v>185</v>
      </c>
      <c r="K197" s="20" t="s">
        <v>186</v>
      </c>
      <c r="L197" s="74" t="s">
        <v>186</v>
      </c>
    </row>
    <row r="198" spans="2:12" ht="33.75">
      <c r="D198" s="83"/>
      <c r="E198" s="76" t="s">
        <v>167</v>
      </c>
      <c r="F198" s="74" t="s">
        <v>168</v>
      </c>
      <c r="G198" s="74" t="s">
        <v>169</v>
      </c>
      <c r="H198" s="74" t="s">
        <v>170</v>
      </c>
      <c r="I198" s="74" t="s">
        <v>171</v>
      </c>
      <c r="J198" s="74" t="s">
        <v>172</v>
      </c>
      <c r="K198" s="74" t="s">
        <v>173</v>
      </c>
      <c r="L198" s="74" t="s">
        <v>189</v>
      </c>
    </row>
    <row r="200" spans="2:12" ht="30.75" customHeight="1">
      <c r="E200" s="77" t="s">
        <v>190</v>
      </c>
      <c r="F200" s="71"/>
      <c r="G200" s="55" t="s">
        <v>147</v>
      </c>
      <c r="H200" s="75"/>
    </row>
    <row r="201" spans="2:12">
      <c r="F201" s="71"/>
    </row>
    <row r="202" spans="2:12" ht="30" customHeight="1">
      <c r="E202" s="77" t="s">
        <v>191</v>
      </c>
      <c r="F202" s="71"/>
      <c r="G202" s="55" t="s">
        <v>147</v>
      </c>
      <c r="H202" s="78"/>
    </row>
    <row r="203" spans="2:12">
      <c r="F203" s="71"/>
    </row>
    <row r="204" spans="2:12">
      <c r="F204" s="71"/>
    </row>
    <row r="206" spans="2:12" ht="20.25">
      <c r="B206" s="81" t="s">
        <v>140</v>
      </c>
      <c r="C206" s="8"/>
    </row>
    <row r="207" spans="2:12" ht="20.25">
      <c r="B207" s="2" t="s">
        <v>161</v>
      </c>
      <c r="C207" s="2"/>
    </row>
    <row r="208" spans="2:12">
      <c r="B208" t="s">
        <v>159</v>
      </c>
    </row>
    <row r="209" spans="2:12">
      <c r="B209" t="s">
        <v>160</v>
      </c>
    </row>
    <row r="210" spans="2:12" ht="20.25">
      <c r="E210" s="84" t="s">
        <v>192</v>
      </c>
      <c r="F210" s="84" t="s">
        <v>193</v>
      </c>
      <c r="G210" s="84" t="s">
        <v>194</v>
      </c>
      <c r="I210" s="77" t="s">
        <v>202</v>
      </c>
      <c r="K210" s="55" t="s">
        <v>147</v>
      </c>
      <c r="L210" s="75"/>
    </row>
    <row r="211" spans="2:12">
      <c r="E211" s="84" t="s">
        <v>195</v>
      </c>
      <c r="F211" s="84" t="s">
        <v>196</v>
      </c>
      <c r="G211" s="84" t="s">
        <v>197</v>
      </c>
    </row>
    <row r="212" spans="2:12" ht="20.25">
      <c r="E212" s="84" t="s">
        <v>198</v>
      </c>
      <c r="F212" s="84" t="s">
        <v>199</v>
      </c>
      <c r="G212" s="84" t="s">
        <v>200</v>
      </c>
      <c r="I212" s="77" t="s">
        <v>201</v>
      </c>
      <c r="K212" s="55" t="s">
        <v>147</v>
      </c>
      <c r="L212" s="75"/>
    </row>
  </sheetData>
  <mergeCells count="14">
    <mergeCell ref="B174:J174"/>
    <mergeCell ref="B94:J94"/>
    <mergeCell ref="B103:J103"/>
    <mergeCell ref="B115:J115"/>
    <mergeCell ref="B2:J2"/>
    <mergeCell ref="B28:J28"/>
    <mergeCell ref="E62:E63"/>
    <mergeCell ref="B68:J68"/>
    <mergeCell ref="B85:J85"/>
    <mergeCell ref="B160:J160"/>
    <mergeCell ref="B125:J125"/>
    <mergeCell ref="B129:J129"/>
    <mergeCell ref="B136:E136"/>
    <mergeCell ref="B147:E14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D1" zoomScale="70" zoomScaleNormal="70" workbookViewId="0">
      <selection activeCell="G2" sqref="G2"/>
    </sheetView>
  </sheetViews>
  <sheetFormatPr defaultRowHeight="16.5"/>
  <cols>
    <col min="1" max="1" width="32.75" customWidth="1"/>
    <col min="2" max="2" width="22.875" customWidth="1"/>
    <col min="4" max="4" width="49.5" customWidth="1"/>
    <col min="6" max="8" width="18.75" bestFit="1" customWidth="1"/>
    <col min="9" max="9" width="18.125" customWidth="1"/>
  </cols>
  <sheetData>
    <row r="1" spans="1:9" s="28" customFormat="1" ht="102.75">
      <c r="B1" s="28">
        <v>20</v>
      </c>
      <c r="D1" s="28">
        <f>20+40</f>
        <v>60</v>
      </c>
      <c r="F1" s="28">
        <v>20</v>
      </c>
      <c r="G1" s="28">
        <v>30</v>
      </c>
      <c r="H1" s="28">
        <v>40</v>
      </c>
      <c r="I1" s="28">
        <f>SUM(F1:H1)</f>
        <v>90</v>
      </c>
    </row>
    <row r="2" spans="1:9" s="28" customFormat="1" ht="102.75">
      <c r="B2" s="28">
        <v>40</v>
      </c>
      <c r="D2" s="28">
        <f>B1+B2</f>
        <v>60</v>
      </c>
      <c r="F2" s="28">
        <v>10</v>
      </c>
      <c r="G2" s="28">
        <v>20</v>
      </c>
      <c r="H2" s="28">
        <v>50</v>
      </c>
      <c r="I2" s="28">
        <f t="shared" ref="I2:I3" si="0">SUM(F2:H2)</f>
        <v>80</v>
      </c>
    </row>
    <row r="3" spans="1:9" s="28" customFormat="1" ht="102.75">
      <c r="A3" s="29" t="s">
        <v>100</v>
      </c>
      <c r="F3" s="28">
        <v>30</v>
      </c>
      <c r="G3" s="28">
        <v>10</v>
      </c>
      <c r="H3" s="28">
        <v>10</v>
      </c>
      <c r="I3" s="28">
        <f t="shared" si="0"/>
        <v>50</v>
      </c>
    </row>
    <row r="4" spans="1:9" s="28" customFormat="1" ht="102.75">
      <c r="A4" s="30" t="s">
        <v>101</v>
      </c>
    </row>
    <row r="5" spans="1:9" s="28" customFormat="1" ht="102.75"/>
    <row r="6" spans="1:9" s="28" customFormat="1" ht="102.75"/>
    <row r="7" spans="1:9" s="28" customFormat="1" ht="102.75"/>
    <row r="8" spans="1:9" s="28" customFormat="1" ht="102.75"/>
    <row r="9" spans="1:9" s="28" customFormat="1" ht="102.75"/>
    <row r="10" spans="1:9" s="28" customFormat="1" ht="102.75"/>
    <row r="11" spans="1:9" s="28" customFormat="1" ht="102.75"/>
    <row r="12" spans="1:9" s="28" customFormat="1" ht="102.75"/>
    <row r="13" spans="1:9" s="28" customFormat="1" ht="102.75"/>
    <row r="14" spans="1:9" s="28" customFormat="1" ht="102.75"/>
    <row r="15" spans="1:9" s="28" customFormat="1" ht="102.75"/>
    <row r="16" spans="1:9" s="28" customFormat="1" ht="102.75"/>
    <row r="17" s="28" customFormat="1" ht="102.75"/>
    <row r="18" s="28" customFormat="1" ht="102.75"/>
    <row r="19" s="28" customFormat="1" ht="102.75"/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"/>
  <sheetViews>
    <sheetView topLeftCell="G1" workbookViewId="0">
      <selection activeCell="Q9" sqref="Q9"/>
    </sheetView>
  </sheetViews>
  <sheetFormatPr defaultRowHeight="16.5"/>
  <cols>
    <col min="1" max="1" width="5.25" customWidth="1"/>
    <col min="2" max="2" width="15.5" customWidth="1"/>
    <col min="3" max="3" width="15.25" customWidth="1"/>
    <col min="4" max="4" width="13.125" customWidth="1"/>
    <col min="5" max="5" width="24" customWidth="1"/>
    <col min="6" max="6" width="23" customWidth="1"/>
    <col min="8" max="8" width="18.375" customWidth="1"/>
    <col min="10" max="10" width="13.75" bestFit="1" customWidth="1"/>
  </cols>
  <sheetData>
    <row r="1" spans="2:10" ht="41.25">
      <c r="B1" s="68" t="s">
        <v>102</v>
      </c>
      <c r="C1" s="68"/>
      <c r="D1" s="68"/>
      <c r="E1" s="68"/>
      <c r="F1" s="68"/>
    </row>
    <row r="2" spans="2:10" s="31" customFormat="1" ht="38.25">
      <c r="E2" s="32" t="s">
        <v>103</v>
      </c>
      <c r="F2" s="33">
        <v>0.2</v>
      </c>
      <c r="H2" s="58">
        <v>0.15</v>
      </c>
      <c r="J2" s="58">
        <v>0.3</v>
      </c>
    </row>
    <row r="3" spans="2:10" s="31" customFormat="1" ht="38.25">
      <c r="B3" s="32" t="s">
        <v>104</v>
      </c>
      <c r="C3" s="32" t="s">
        <v>105</v>
      </c>
      <c r="D3" s="32" t="s">
        <v>106</v>
      </c>
      <c r="E3" s="32" t="s">
        <v>112</v>
      </c>
      <c r="F3" s="32" t="s">
        <v>107</v>
      </c>
      <c r="H3" s="31" t="s">
        <v>150</v>
      </c>
    </row>
    <row r="4" spans="2:10" s="31" customFormat="1" ht="38.25">
      <c r="B4" s="34" t="s">
        <v>108</v>
      </c>
      <c r="C4" s="34">
        <v>1200</v>
      </c>
      <c r="D4" s="34">
        <v>30</v>
      </c>
      <c r="E4" s="34">
        <f>C4*D4</f>
        <v>36000</v>
      </c>
      <c r="F4" s="34">
        <f>E4*$F$2</f>
        <v>7200</v>
      </c>
      <c r="H4" s="31">
        <f>E4*$H$2</f>
        <v>5400</v>
      </c>
      <c r="J4" s="31">
        <f>E4*$J$2</f>
        <v>10800</v>
      </c>
    </row>
    <row r="5" spans="2:10" s="31" customFormat="1" ht="38.25">
      <c r="B5" s="34" t="s">
        <v>109</v>
      </c>
      <c r="C5" s="34">
        <v>1000</v>
      </c>
      <c r="D5" s="34">
        <v>60</v>
      </c>
      <c r="E5" s="34">
        <f>C5*D5</f>
        <v>60000</v>
      </c>
      <c r="F5" s="34">
        <f t="shared" ref="F5:F7" si="0">E5*$F$2</f>
        <v>12000</v>
      </c>
      <c r="H5" s="31">
        <f t="shared" ref="H5:H7" si="1">E5*$H$2</f>
        <v>9000</v>
      </c>
      <c r="J5" s="31">
        <f t="shared" ref="J5:J7" si="2">E5*$J$2</f>
        <v>18000</v>
      </c>
    </row>
    <row r="6" spans="2:10" s="31" customFormat="1" ht="38.25">
      <c r="B6" s="34" t="s">
        <v>110</v>
      </c>
      <c r="C6" s="34">
        <v>500</v>
      </c>
      <c r="D6" s="34">
        <v>70</v>
      </c>
      <c r="E6" s="34">
        <f t="shared" ref="E6:E7" si="3">C6*D6</f>
        <v>35000</v>
      </c>
      <c r="F6" s="34">
        <f t="shared" si="0"/>
        <v>7000</v>
      </c>
      <c r="H6" s="31">
        <f t="shared" si="1"/>
        <v>5250</v>
      </c>
      <c r="J6" s="31">
        <f t="shared" si="2"/>
        <v>10500</v>
      </c>
    </row>
    <row r="7" spans="2:10" s="31" customFormat="1" ht="38.25">
      <c r="B7" s="34" t="s">
        <v>111</v>
      </c>
      <c r="C7" s="34">
        <v>1500</v>
      </c>
      <c r="D7" s="34">
        <v>50</v>
      </c>
      <c r="E7" s="34">
        <f t="shared" si="3"/>
        <v>75000</v>
      </c>
      <c r="F7" s="34">
        <f t="shared" si="0"/>
        <v>15000</v>
      </c>
      <c r="H7" s="31">
        <f t="shared" si="1"/>
        <v>11250</v>
      </c>
      <c r="J7" s="31">
        <f t="shared" si="2"/>
        <v>22500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"/>
  <sheetViews>
    <sheetView zoomScaleNormal="100" workbookViewId="0">
      <selection activeCell="B4" sqref="B4"/>
    </sheetView>
  </sheetViews>
  <sheetFormatPr defaultRowHeight="31.5"/>
  <cols>
    <col min="1" max="1" width="12.25" style="36" bestFit="1" customWidth="1"/>
    <col min="2" max="12" width="9" style="36"/>
    <col min="13" max="13" width="12.25" style="36" bestFit="1" customWidth="1"/>
    <col min="14" max="16384" width="9" style="36"/>
  </cols>
  <sheetData>
    <row r="1" spans="1:22">
      <c r="A1" s="69" t="s">
        <v>149</v>
      </c>
      <c r="B1" s="69"/>
      <c r="C1" s="69"/>
      <c r="D1" s="69"/>
      <c r="E1" s="69"/>
      <c r="F1" s="69"/>
      <c r="G1" s="69"/>
      <c r="H1" s="69"/>
      <c r="I1" s="69"/>
      <c r="J1" s="69"/>
    </row>
    <row r="2" spans="1:22">
      <c r="A2" s="57" t="s">
        <v>148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M2" s="57" t="s">
        <v>148</v>
      </c>
      <c r="N2" s="35">
        <v>1</v>
      </c>
      <c r="O2" s="35">
        <v>2</v>
      </c>
      <c r="P2" s="35">
        <v>3</v>
      </c>
      <c r="Q2" s="35">
        <v>4</v>
      </c>
      <c r="R2" s="35">
        <v>5</v>
      </c>
      <c r="S2" s="35">
        <v>6</v>
      </c>
      <c r="T2" s="35">
        <v>7</v>
      </c>
      <c r="U2" s="35">
        <v>8</v>
      </c>
      <c r="V2" s="35">
        <v>9</v>
      </c>
    </row>
    <row r="3" spans="1:22">
      <c r="A3" s="35">
        <v>1</v>
      </c>
      <c r="B3" s="37">
        <f>$A3*B$2</f>
        <v>1</v>
      </c>
      <c r="C3" s="37">
        <f t="shared" ref="C3:J11" si="0">$A3*C$2</f>
        <v>2</v>
      </c>
      <c r="D3" s="37">
        <f t="shared" si="0"/>
        <v>3</v>
      </c>
      <c r="E3" s="37">
        <f t="shared" si="0"/>
        <v>4</v>
      </c>
      <c r="F3" s="37">
        <f t="shared" si="0"/>
        <v>5</v>
      </c>
      <c r="G3" s="37">
        <f t="shared" si="0"/>
        <v>6</v>
      </c>
      <c r="H3" s="37">
        <f t="shared" si="0"/>
        <v>7</v>
      </c>
      <c r="I3" s="37">
        <f t="shared" si="0"/>
        <v>8</v>
      </c>
      <c r="J3" s="37">
        <f t="shared" si="0"/>
        <v>9</v>
      </c>
      <c r="M3" s="35">
        <v>1</v>
      </c>
      <c r="N3" s="37"/>
      <c r="O3" s="37"/>
      <c r="P3" s="37"/>
      <c r="Q3" s="37"/>
      <c r="R3" s="37"/>
      <c r="S3" s="37"/>
      <c r="T3" s="37"/>
      <c r="U3" s="37"/>
      <c r="V3" s="37"/>
    </row>
    <row r="4" spans="1:22">
      <c r="A4" s="35">
        <v>2</v>
      </c>
      <c r="B4" s="37">
        <f>$A4*B$2</f>
        <v>2</v>
      </c>
      <c r="C4" s="37">
        <f t="shared" si="0"/>
        <v>4</v>
      </c>
      <c r="D4" s="37">
        <f t="shared" si="0"/>
        <v>6</v>
      </c>
      <c r="E4" s="37">
        <f t="shared" si="0"/>
        <v>8</v>
      </c>
      <c r="F4" s="37">
        <f t="shared" si="0"/>
        <v>10</v>
      </c>
      <c r="G4" s="37">
        <f t="shared" si="0"/>
        <v>12</v>
      </c>
      <c r="H4" s="37">
        <f t="shared" si="0"/>
        <v>14</v>
      </c>
      <c r="I4" s="37">
        <f t="shared" si="0"/>
        <v>16</v>
      </c>
      <c r="J4" s="37">
        <f t="shared" si="0"/>
        <v>18</v>
      </c>
      <c r="M4" s="35">
        <v>2</v>
      </c>
      <c r="N4" s="37"/>
      <c r="O4" s="37"/>
      <c r="P4" s="37"/>
      <c r="Q4" s="37"/>
      <c r="R4" s="37"/>
      <c r="S4" s="37"/>
      <c r="T4" s="37"/>
      <c r="U4" s="37"/>
      <c r="V4" s="37"/>
    </row>
    <row r="5" spans="1:22">
      <c r="A5" s="35">
        <v>3</v>
      </c>
      <c r="B5" s="37">
        <f>$A5*B$2</f>
        <v>3</v>
      </c>
      <c r="C5" s="37">
        <f t="shared" si="0"/>
        <v>6</v>
      </c>
      <c r="D5" s="37">
        <f t="shared" si="0"/>
        <v>9</v>
      </c>
      <c r="E5" s="37">
        <f t="shared" si="0"/>
        <v>12</v>
      </c>
      <c r="F5" s="37">
        <f t="shared" si="0"/>
        <v>15</v>
      </c>
      <c r="G5" s="37">
        <f t="shared" si="0"/>
        <v>18</v>
      </c>
      <c r="H5" s="37">
        <f t="shared" si="0"/>
        <v>21</v>
      </c>
      <c r="I5" s="37">
        <f t="shared" si="0"/>
        <v>24</v>
      </c>
      <c r="J5" s="37">
        <f t="shared" si="0"/>
        <v>27</v>
      </c>
      <c r="M5" s="35">
        <v>3</v>
      </c>
      <c r="N5" s="37"/>
      <c r="O5" s="37"/>
      <c r="P5" s="37"/>
      <c r="Q5" s="37"/>
      <c r="R5" s="37"/>
      <c r="S5" s="37"/>
      <c r="T5" s="37"/>
      <c r="U5" s="37"/>
      <c r="V5" s="37"/>
    </row>
    <row r="6" spans="1:22">
      <c r="A6" s="35">
        <v>4</v>
      </c>
      <c r="B6" s="37">
        <f t="shared" ref="B6:B11" si="1">$A6*B$2</f>
        <v>4</v>
      </c>
      <c r="C6" s="37">
        <f t="shared" si="0"/>
        <v>8</v>
      </c>
      <c r="D6" s="37">
        <f t="shared" si="0"/>
        <v>12</v>
      </c>
      <c r="E6" s="37">
        <f t="shared" si="0"/>
        <v>16</v>
      </c>
      <c r="F6" s="37">
        <f t="shared" si="0"/>
        <v>20</v>
      </c>
      <c r="G6" s="37">
        <f t="shared" si="0"/>
        <v>24</v>
      </c>
      <c r="H6" s="37">
        <f t="shared" si="0"/>
        <v>28</v>
      </c>
      <c r="I6" s="37">
        <f t="shared" si="0"/>
        <v>32</v>
      </c>
      <c r="J6" s="37">
        <f t="shared" si="0"/>
        <v>36</v>
      </c>
      <c r="L6" s="55" t="s">
        <v>147</v>
      </c>
      <c r="M6" s="35">
        <v>4</v>
      </c>
      <c r="N6" s="37"/>
      <c r="O6" s="37"/>
      <c r="P6" s="37"/>
      <c r="Q6" s="37"/>
      <c r="R6" s="37"/>
      <c r="S6" s="37"/>
      <c r="T6" s="37"/>
      <c r="U6" s="37"/>
      <c r="V6" s="37"/>
    </row>
    <row r="7" spans="1:22">
      <c r="A7" s="35">
        <v>5</v>
      </c>
      <c r="B7" s="37">
        <f t="shared" si="1"/>
        <v>5</v>
      </c>
      <c r="C7" s="37">
        <f t="shared" si="0"/>
        <v>10</v>
      </c>
      <c r="D7" s="37">
        <f t="shared" si="0"/>
        <v>15</v>
      </c>
      <c r="E7" s="37">
        <f t="shared" si="0"/>
        <v>20</v>
      </c>
      <c r="F7" s="37">
        <f t="shared" si="0"/>
        <v>25</v>
      </c>
      <c r="G7" s="37">
        <f t="shared" si="0"/>
        <v>30</v>
      </c>
      <c r="H7" s="37">
        <f t="shared" si="0"/>
        <v>35</v>
      </c>
      <c r="I7" s="37">
        <f t="shared" si="0"/>
        <v>40</v>
      </c>
      <c r="J7" s="37">
        <f t="shared" si="0"/>
        <v>45</v>
      </c>
      <c r="M7" s="35">
        <v>5</v>
      </c>
      <c r="N7" s="37"/>
      <c r="O7" s="37"/>
      <c r="P7" s="37"/>
      <c r="Q7" s="37"/>
      <c r="R7" s="37"/>
      <c r="S7" s="37"/>
      <c r="T7" s="37"/>
      <c r="U7" s="37"/>
      <c r="V7" s="37"/>
    </row>
    <row r="8" spans="1:22">
      <c r="A8" s="35">
        <v>6</v>
      </c>
      <c r="B8" s="37">
        <f t="shared" si="1"/>
        <v>6</v>
      </c>
      <c r="C8" s="37">
        <f t="shared" si="0"/>
        <v>12</v>
      </c>
      <c r="D8" s="37">
        <f t="shared" si="0"/>
        <v>18</v>
      </c>
      <c r="E8" s="37">
        <f t="shared" si="0"/>
        <v>24</v>
      </c>
      <c r="F8" s="37">
        <f t="shared" si="0"/>
        <v>30</v>
      </c>
      <c r="G8" s="37">
        <f t="shared" si="0"/>
        <v>36</v>
      </c>
      <c r="H8" s="37">
        <f t="shared" si="0"/>
        <v>42</v>
      </c>
      <c r="I8" s="37">
        <f t="shared" si="0"/>
        <v>48</v>
      </c>
      <c r="J8" s="37">
        <f t="shared" si="0"/>
        <v>54</v>
      </c>
      <c r="M8" s="35">
        <v>6</v>
      </c>
      <c r="N8" s="37"/>
      <c r="O8" s="37"/>
      <c r="P8" s="37"/>
      <c r="Q8" s="37"/>
      <c r="R8" s="37"/>
      <c r="S8" s="37"/>
      <c r="T8" s="37"/>
      <c r="U8" s="37"/>
      <c r="V8" s="37"/>
    </row>
    <row r="9" spans="1:22">
      <c r="A9" s="35">
        <v>7</v>
      </c>
      <c r="B9" s="37">
        <f t="shared" si="1"/>
        <v>7</v>
      </c>
      <c r="C9" s="37">
        <f t="shared" si="0"/>
        <v>14</v>
      </c>
      <c r="D9" s="37">
        <f t="shared" si="0"/>
        <v>21</v>
      </c>
      <c r="E9" s="37">
        <f t="shared" si="0"/>
        <v>28</v>
      </c>
      <c r="F9" s="37">
        <f t="shared" si="0"/>
        <v>35</v>
      </c>
      <c r="G9" s="37">
        <f t="shared" si="0"/>
        <v>42</v>
      </c>
      <c r="H9" s="37">
        <f t="shared" si="0"/>
        <v>49</v>
      </c>
      <c r="I9" s="37">
        <f t="shared" si="0"/>
        <v>56</v>
      </c>
      <c r="J9" s="37">
        <f t="shared" si="0"/>
        <v>63</v>
      </c>
      <c r="M9" s="35">
        <v>7</v>
      </c>
      <c r="N9" s="37"/>
      <c r="O9" s="37"/>
      <c r="P9" s="37"/>
      <c r="Q9" s="37"/>
      <c r="R9" s="37"/>
      <c r="S9" s="37"/>
      <c r="T9" s="37"/>
      <c r="U9" s="37"/>
      <c r="V9" s="37"/>
    </row>
    <row r="10" spans="1:22">
      <c r="A10" s="35">
        <v>8</v>
      </c>
      <c r="B10" s="37">
        <f t="shared" si="1"/>
        <v>8</v>
      </c>
      <c r="C10" s="37">
        <f t="shared" si="0"/>
        <v>16</v>
      </c>
      <c r="D10" s="37">
        <f t="shared" si="0"/>
        <v>24</v>
      </c>
      <c r="E10" s="37">
        <f t="shared" si="0"/>
        <v>32</v>
      </c>
      <c r="F10" s="37">
        <f t="shared" si="0"/>
        <v>40</v>
      </c>
      <c r="G10" s="37">
        <f t="shared" si="0"/>
        <v>48</v>
      </c>
      <c r="H10" s="37">
        <f t="shared" si="0"/>
        <v>56</v>
      </c>
      <c r="I10" s="37">
        <f t="shared" si="0"/>
        <v>64</v>
      </c>
      <c r="J10" s="37">
        <f t="shared" si="0"/>
        <v>72</v>
      </c>
      <c r="M10" s="35">
        <v>8</v>
      </c>
      <c r="N10" s="37"/>
      <c r="O10" s="37"/>
      <c r="P10" s="37"/>
      <c r="Q10" s="37"/>
      <c r="R10" s="37"/>
      <c r="S10" s="37"/>
      <c r="T10" s="37"/>
      <c r="U10" s="37"/>
      <c r="V10" s="37"/>
    </row>
    <row r="11" spans="1:22">
      <c r="A11" s="35">
        <v>9</v>
      </c>
      <c r="B11" s="37">
        <f t="shared" si="1"/>
        <v>9</v>
      </c>
      <c r="C11" s="37">
        <f t="shared" si="0"/>
        <v>18</v>
      </c>
      <c r="D11" s="37">
        <f t="shared" si="0"/>
        <v>27</v>
      </c>
      <c r="E11" s="37">
        <f t="shared" si="0"/>
        <v>36</v>
      </c>
      <c r="F11" s="37">
        <f t="shared" si="0"/>
        <v>45</v>
      </c>
      <c r="G11" s="37">
        <f t="shared" si="0"/>
        <v>54</v>
      </c>
      <c r="H11" s="37">
        <f t="shared" si="0"/>
        <v>63</v>
      </c>
      <c r="I11" s="37">
        <f t="shared" si="0"/>
        <v>72</v>
      </c>
      <c r="J11" s="37">
        <f t="shared" si="0"/>
        <v>81</v>
      </c>
      <c r="M11" s="35">
        <v>9</v>
      </c>
      <c r="N11" s="37"/>
      <c r="O11" s="37"/>
      <c r="P11" s="37"/>
      <c r="Q11" s="37"/>
      <c r="R11" s="37"/>
      <c r="S11" s="37"/>
      <c r="T11" s="37"/>
      <c r="U11" s="37"/>
      <c r="V11" s="37"/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"/>
  <sheetViews>
    <sheetView workbookViewId="0">
      <selection activeCell="B2" sqref="B2"/>
    </sheetView>
  </sheetViews>
  <sheetFormatPr defaultRowHeight="16.5"/>
  <sheetData>
    <row r="2" spans="2:2">
      <c r="B2">
        <f ca="1">A6*B2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함수</vt:lpstr>
      <vt:lpstr>셀주소</vt:lpstr>
      <vt:lpstr> 상대참조 절대참조</vt:lpstr>
      <vt:lpstr>혼합참조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poponara5329@gmail.com</dc:creator>
  <cp:lastModifiedBy>poponara5329@gmail.com</cp:lastModifiedBy>
  <dcterms:created xsi:type="dcterms:W3CDTF">2026-06-08T13:52:53Z</dcterms:created>
  <dcterms:modified xsi:type="dcterms:W3CDTF">2026-06-17T00:51:09Z</dcterms:modified>
</cp:coreProperties>
</file>