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aster\Downloads\"/>
    </mc:Choice>
  </mc:AlternateContent>
  <xr:revisionPtr revIDLastSave="0" documentId="13_ncr:1_{B1D5AC03-67BD-4D19-A1A6-23FEE5D9E10B}" xr6:coauthVersionLast="46" xr6:coauthVersionMax="46" xr10:uidLastSave="{00000000-0000-0000-0000-000000000000}"/>
  <bookViews>
    <workbookView xWindow="-60" yWindow="-60" windowWidth="28920" windowHeight="16320" xr2:uid="{CD6BBA43-D1E5-433B-A9FC-EB73DECF5FD4}"/>
  </bookViews>
  <sheets>
    <sheet name="세율" sheetId="1" r:id="rId1"/>
    <sheet name="공시가격(캡쳐)" sheetId="28" r:id="rId2"/>
    <sheet name="소법104" sheetId="2" r:id="rId3"/>
    <sheet name="167-3(3주택)-3억" sheetId="7" r:id="rId4"/>
    <sheet name="167-4" sheetId="8" r:id="rId5"/>
    <sheet name="167-10(2주택)-1억,3억" sheetId="14" r:id="rId6"/>
    <sheet name="167-11" sheetId="15" r:id="rId7"/>
    <sheet name="167-5" sheetId="9" r:id="rId8"/>
    <sheet name="167-6" sheetId="10" r:id="rId9"/>
    <sheet name="167-7" sheetId="11" r:id="rId10"/>
    <sheet name="167-8" sheetId="12" r:id="rId11"/>
    <sheet name="167-9" sheetId="13" r:id="rId12"/>
    <sheet name="168" sheetId="5" r:id="rId13"/>
    <sheet name="소법94" sheetId="3" r:id="rId14"/>
    <sheet name="소법97조의2" sheetId="4" r:id="rId15"/>
    <sheet name="주택법63조의2" sheetId="6" r:id="rId16"/>
    <sheet name="Sheet3" sheetId="19" r:id="rId17"/>
    <sheet name="소법 89" sheetId="18" r:id="rId18"/>
    <sheet name="칙71" sheetId="20" r:id="rId19"/>
    <sheet name="154" sheetId="17" r:id="rId20"/>
    <sheet name="154-2" sheetId="27" r:id="rId21"/>
    <sheet name="155" sheetId="16" r:id="rId22"/>
    <sheet name="칙72" sheetId="21" r:id="rId23"/>
    <sheet name="칙73" sheetId="22" r:id="rId24"/>
    <sheet name="칙61조의4" sheetId="23" r:id="rId25"/>
    <sheet name="칙74조의2" sheetId="24" r:id="rId26"/>
  </sheets>
  <definedNames>
    <definedName name="기본10">세율!$B$64:$E$71</definedName>
    <definedName name="기본20">세율!$G$46:$J$53</definedName>
    <definedName name="기본30">세율!$G$64:$J$71</definedName>
    <definedName name="기본세율">세율!$B$46:$E$53</definedName>
    <definedName name="누진3억">세율!$B$75:$E$76</definedName>
    <definedName name="비사업">세율!$B$64:$E$71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C8" i="1"/>
  <c r="C12" i="1" s="1"/>
  <c r="C6" i="1"/>
  <c r="Z48" i="7"/>
  <c r="Z47" i="7"/>
  <c r="AG33" i="7"/>
  <c r="B76" i="1"/>
  <c r="D65" i="1"/>
  <c r="D66" i="1"/>
  <c r="D67" i="1"/>
  <c r="D68" i="1"/>
  <c r="D69" i="1"/>
  <c r="D70" i="1"/>
  <c r="D71" i="1"/>
  <c r="D64" i="1"/>
  <c r="B71" i="1"/>
  <c r="B70" i="1"/>
  <c r="B69" i="1"/>
  <c r="B68" i="1"/>
  <c r="B67" i="1"/>
  <c r="B66" i="1"/>
  <c r="B65" i="1"/>
  <c r="B14" i="1"/>
  <c r="B13" i="1"/>
  <c r="I65" i="1"/>
  <c r="I66" i="1"/>
  <c r="I67" i="1"/>
  <c r="I68" i="1"/>
  <c r="I69" i="1"/>
  <c r="I70" i="1"/>
  <c r="I71" i="1"/>
  <c r="I64" i="1"/>
  <c r="G71" i="1"/>
  <c r="G70" i="1"/>
  <c r="G69" i="1"/>
  <c r="G68" i="1"/>
  <c r="G67" i="1"/>
  <c r="G66" i="1"/>
  <c r="G65" i="1"/>
  <c r="I47" i="1"/>
  <c r="I48" i="1"/>
  <c r="I49" i="1"/>
  <c r="I50" i="1"/>
  <c r="I51" i="1"/>
  <c r="I52" i="1"/>
  <c r="I53" i="1"/>
  <c r="I46" i="1"/>
  <c r="G53" i="1"/>
  <c r="G52" i="1"/>
  <c r="G51" i="1"/>
  <c r="G50" i="1"/>
  <c r="G49" i="1"/>
  <c r="G48" i="1"/>
  <c r="G47" i="1"/>
  <c r="B53" i="1"/>
  <c r="B52" i="1"/>
  <c r="B51" i="1"/>
  <c r="B50" i="1"/>
  <c r="B49" i="1"/>
  <c r="B48" i="1"/>
  <c r="B47" i="1"/>
  <c r="C18" i="1" l="1"/>
  <c r="C16" i="1"/>
  <c r="C13" i="1"/>
  <c r="D13" i="1" s="1"/>
  <c r="C15" i="1"/>
  <c r="D15" i="1" s="1"/>
  <c r="E15" i="1" s="1"/>
  <c r="F15" i="1" s="1"/>
  <c r="D18" i="1"/>
  <c r="E18" i="1" s="1"/>
  <c r="F18" i="1" s="1"/>
  <c r="C11" i="1"/>
  <c r="D11" i="1" s="1"/>
  <c r="C19" i="1"/>
  <c r="D19" i="1" s="1"/>
  <c r="E19" i="1" s="1"/>
  <c r="F19" i="1" s="1"/>
  <c r="C17" i="1"/>
  <c r="D12" i="1"/>
  <c r="E12" i="1" s="1"/>
  <c r="F12" i="1" s="1"/>
  <c r="C14" i="1"/>
  <c r="D14" i="1" s="1"/>
  <c r="E16" i="1" l="1"/>
  <c r="F16" i="1" s="1"/>
  <c r="D16" i="1"/>
  <c r="E11" i="1"/>
  <c r="F11" i="1" s="1"/>
  <c r="D17" i="1"/>
  <c r="E17" i="1" s="1"/>
  <c r="F17" i="1" s="1"/>
  <c r="E13" i="1"/>
  <c r="F13" i="1" s="1"/>
  <c r="E14" i="1"/>
  <c r="F14" i="1" s="1"/>
</calcChain>
</file>

<file path=xl/sharedStrings.xml><?xml version="1.0" encoding="utf-8"?>
<sst xmlns="http://schemas.openxmlformats.org/spreadsheetml/2006/main" count="995" uniqueCount="930">
  <si>
    <t>기본세율</t>
    <phoneticPr fontId="2" type="noConversion"/>
  </si>
  <si>
    <t>초과</t>
    <phoneticPr fontId="2" type="noConversion"/>
  </si>
  <si>
    <t>이하</t>
    <phoneticPr fontId="2" type="noConversion"/>
  </si>
  <si>
    <t>세율</t>
    <phoneticPr fontId="2" type="noConversion"/>
  </si>
  <si>
    <t>기본세율 + 20%가산</t>
    <phoneticPr fontId="2" type="noConversion"/>
  </si>
  <si>
    <t>장기보유특별공제 배제</t>
    <phoneticPr fontId="2" type="noConversion"/>
  </si>
  <si>
    <t>과세표준</t>
    <phoneticPr fontId="2" type="noConversion"/>
  </si>
  <si>
    <t>산출세액</t>
    <phoneticPr fontId="2" type="noConversion"/>
  </si>
  <si>
    <t>구분</t>
    <phoneticPr fontId="2" type="noConversion"/>
  </si>
  <si>
    <t>지방소득세</t>
    <phoneticPr fontId="2" type="noConversion"/>
  </si>
  <si>
    <t>부담세액(계)</t>
    <phoneticPr fontId="2" type="noConversion"/>
  </si>
  <si>
    <t>부담율</t>
    <phoneticPr fontId="2" type="noConversion"/>
  </si>
  <si>
    <t>누진공제액(차감액)</t>
    <phoneticPr fontId="2" type="noConversion"/>
  </si>
  <si>
    <t>기본세율 + 30%가산</t>
    <phoneticPr fontId="2" type="noConversion"/>
  </si>
  <si>
    <t>2주택 중과</t>
    <phoneticPr fontId="2" type="noConversion"/>
  </si>
  <si>
    <t>3주택 중과</t>
    <phoneticPr fontId="2" type="noConversion"/>
  </si>
  <si>
    <t>소득세법 제104조 [ 양도소득세의 세율 ]</t>
    <phoneticPr fontId="2" type="noConversion"/>
  </si>
  <si>
    <t xml:space="preserve">① 거주자의 양도소득세는 해당 과세기간의 양도소득과세표준에 다음 각 호의 세율을 적용하여 계산한 금액(이하 “양도소득 산출세액”이라 한다)을 그 세액으로 한다. </t>
    <phoneticPr fontId="2" type="noConversion"/>
  </si>
  <si>
    <t>이 경우 하나의 자산이 다음 각 호에 따른 세율 중 둘 이상에 해당할 때에는 해당 세율을 적용하여 계산한 양도소득 산출세액 중 큰 것을 그 세액으로 한다.(2016.12.20 후단개정)</t>
    <phoneticPr fontId="2" type="noConversion"/>
  </si>
  <si>
    <t>양도소득과세표준의 100분의 40[주택(이에 딸린 토지로서 대통령령으로 정하는 토지를 포함한다. 이하 이 항에서 같다), 조합원입주권 및 분양권의 경우에는 100분의 60]</t>
    <phoneticPr fontId="2" type="noConversion"/>
  </si>
  <si>
    <t>기본세율 + 10%가산</t>
    <phoneticPr fontId="2" type="noConversion"/>
  </si>
  <si>
    <t>기본세율 + 10%</t>
    <phoneticPr fontId="2" type="noConversion"/>
  </si>
  <si>
    <t>10. 미등기양도자산(2009.12.31 호번개정)</t>
    <phoneticPr fontId="2" type="noConversion"/>
  </si>
  <si>
    <t>양도소득 과세표준의 100분의 70</t>
    <phoneticPr fontId="2" type="noConversion"/>
  </si>
  <si>
    <t>미등기 70%(비례세율)</t>
    <phoneticPr fontId="2" type="noConversion"/>
  </si>
  <si>
    <t>기본세율(8단계 누진세율)</t>
    <phoneticPr fontId="2" type="noConversion"/>
  </si>
  <si>
    <t>신탁수익권</t>
    <phoneticPr fontId="2" type="noConversion"/>
  </si>
  <si>
    <t>1년미만 주택</t>
    <phoneticPr fontId="2" type="noConversion"/>
  </si>
  <si>
    <t>1년미만 주택 · 조합원 입주권</t>
    <phoneticPr fontId="2" type="noConversion"/>
  </si>
  <si>
    <t>2021-05-31까지</t>
    <phoneticPr fontId="2" type="noConversion"/>
  </si>
  <si>
    <t>2021-06-01 이후</t>
    <phoneticPr fontId="2" type="noConversion"/>
  </si>
  <si>
    <t>1년이상~2년미만 주택</t>
    <phoneticPr fontId="2" type="noConversion"/>
  </si>
  <si>
    <t>1년이상~2년미만 주택 · 조합원 입주권</t>
    <phoneticPr fontId="2" type="noConversion"/>
  </si>
  <si>
    <t>1년이상~2년미만 조정대상지역 분양권</t>
    <phoneticPr fontId="2" type="noConversion"/>
  </si>
  <si>
    <t>1년이상~2년미만 조정대상외지역 분양권</t>
    <phoneticPr fontId="2" type="noConversion"/>
  </si>
  <si>
    <t>1년이상~2년미만 조정대상지역 무주택세대 분양권</t>
    <phoneticPr fontId="2" type="noConversion"/>
  </si>
  <si>
    <t>1년미만 분양권</t>
    <phoneticPr fontId="2" type="noConversion"/>
  </si>
  <si>
    <t>2년이상 보유 조정대상지역외 분양권</t>
    <phoneticPr fontId="2" type="noConversion"/>
  </si>
  <si>
    <t>2년이상 보유 조정대상지역    분양권</t>
    <phoneticPr fontId="2" type="noConversion"/>
  </si>
  <si>
    <t>2년이상 보유 조정대상지역    무주택세대 분양권</t>
    <phoneticPr fontId="2" type="noConversion"/>
  </si>
  <si>
    <t>2주택자</t>
    <phoneticPr fontId="2" type="noConversion"/>
  </si>
  <si>
    <t>양도주택 - 조정대상지역 소재 
(다주택수 계산 : 조합원입주권·분양권 포함)</t>
    <phoneticPr fontId="2" type="noConversion"/>
  </si>
  <si>
    <t>3주택자</t>
    <phoneticPr fontId="2" type="noConversion"/>
  </si>
  <si>
    <t>기본세율 + 20%</t>
    <phoneticPr fontId="2" type="noConversion"/>
  </si>
  <si>
    <t>기본세율 + 30%</t>
    <phoneticPr fontId="2" type="noConversion"/>
  </si>
  <si>
    <t>※ 상기 중과세율 조정대상지역 소재 양도주택은 장기보유특별공제 배제(2018.4.1.이후 양도분 부터)</t>
    <phoneticPr fontId="2" type="noConversion"/>
  </si>
  <si>
    <t>2021년 6월 1일 이후</t>
    <phoneticPr fontId="2" type="noConversion"/>
  </si>
  <si>
    <t>1. 「주택법」 제63조의2 제1항 제1호에 따른 조정대상지역(이하 이 조에서 "조정대상지역"이라 한다)에 있는 주택으로서 대통령령으로 정하는 1세대 2주택에 해당하는 주택(2020.08.18 개정)</t>
    <phoneticPr fontId="2" type="noConversion"/>
  </si>
  <si>
    <t xml:space="preserve">2. 조정대상지역에 있는 주택으로서 1세대가 1주택과 조합원입주권 또는 분양권을 1개 보유한 경우의 해당 주택. 다만, 대통령령으로 정하는 장기임대주택 등은 제외한다.(2020.08.18 개정) </t>
    <phoneticPr fontId="2" type="noConversion"/>
  </si>
  <si>
    <t>3. 조정대상지역에 있는 주택으로서 대통령령으로 정하는 1세대 3주택 이상에 해당하는 주택(2017.12.19 신설)</t>
    <phoneticPr fontId="2" type="noConversion"/>
  </si>
  <si>
    <t xml:space="preserve">소득세법시행령 제167조의 10 </t>
    <phoneticPr fontId="2" type="noConversion"/>
  </si>
  <si>
    <t>[ 양도소득세가 중과되는 1세대 2주택에 해당하는 주택의 범위(2018.02.13 신설) ]</t>
    <phoneticPr fontId="2" type="noConversion"/>
  </si>
  <si>
    <t>소득세법시행령 제167조의 11</t>
    <phoneticPr fontId="2" type="noConversion"/>
  </si>
  <si>
    <t>[ 1세대 2주택·조합원입주권에서 제외되는 주택의 범위(2018.02.13 신설) ]</t>
    <phoneticPr fontId="2" type="noConversion"/>
  </si>
  <si>
    <t xml:space="preserve">소득세법시행령 제167조의 3 </t>
    <phoneticPr fontId="2" type="noConversion"/>
  </si>
  <si>
    <t>[ 1세대 3주택 이상에 해당하는 주택의 범위(2003.12.30 신설) ]</t>
    <phoneticPr fontId="2" type="noConversion"/>
  </si>
  <si>
    <t>소득세법시행령 제167조의 4</t>
    <phoneticPr fontId="2" type="noConversion"/>
  </si>
  <si>
    <t xml:space="preserve"> [ 1세대3주택·입주권 이상에서 제외되는 주택의 범위(2005.12.31 신설) ]</t>
    <phoneticPr fontId="2" type="noConversion"/>
  </si>
  <si>
    <t>9. 주택의 양도 당시 법 제99조에 따른 기준시가가 1억원 이하인 주택.</t>
    <phoneticPr fontId="2" type="noConversion"/>
  </si>
  <si>
    <t>1. 「수도권정비계획법」 제2조 제1호에 따른 수도권(이하 이 조에서 "수도권"이라 한다) 및 광역시·특별자치시(광역시에 소속된 군, 「지방자치법」 제3조 제3항·제4항에 따른 읍·면 및</t>
    <phoneticPr fontId="2" type="noConversion"/>
  </si>
  <si>
    <t>② 제1항 제2호 및 제3호의 보유기간은 해당 자산의 취득일부터 양도일까지로 한다. 다만, 다음 각 호의 어느 하나에 해당하는 경우에는 각각 그 정한 날을 그 자산의 취득일로 본다.(2020.12.29 개정)</t>
    <phoneticPr fontId="2" type="noConversion"/>
  </si>
  <si>
    <t>1. 상속받은 자산은 피상속인이 그 자산을 취득한 날(2009.12.31 개정)</t>
    <phoneticPr fontId="2" type="noConversion"/>
  </si>
  <si>
    <t xml:space="preserve">3. 법인의 합병ㆍ분할[물적분할(物的分割)은 제외한다]로 인하여 합병법인, 분할신설법인 또는 분할ㆍ합병의 상대방 법인으로부터 새로 주식등을 취득한 경우에는 </t>
    <phoneticPr fontId="2" type="noConversion"/>
  </si>
  <si>
    <t>피합병법인, 분할법인 또는 소멸한 분할ㆍ합병의 상대방 법인의 주식등을 취득한 날(2009.12.31 개정)</t>
    <phoneticPr fontId="2" type="noConversion"/>
  </si>
  <si>
    <t>양도소득 산출세액과 제1항 제2호 또는 제3호의 세율을 적용하여 계산한 양도소득 산출세액 중 큰 세액을 양도소득 산출세액으로 한다.(2019.12.31 개정)</t>
    <phoneticPr fontId="2" type="noConversion"/>
  </si>
  <si>
    <t>다만, 지정지역의 공고가 있은 날 이전에 토지를 양도하기 위하여 매매계약을 체결하고 계약금을 지급받은 사실이 증빙서류에 의하여 확인되는 경우는 제외한다.(2019.12.31 단서신설)</t>
    <phoneticPr fontId="2" type="noConversion"/>
  </si>
  <si>
    <t>4. 그 밖에 부동산 가격이 급등하였거나 급등할 우려가 있어 부동산가격의 안정을 위하여 필요한 경우에 대통령령으로 정하는 부동산(2009.12.31 개정)</t>
    <phoneticPr fontId="2" type="noConversion"/>
  </si>
  <si>
    <t>(이 법 또는 다른 조세에 관한 법률에 따른 양도소득세 감면액이 있는 경우에는 해당 감면세액을 차감한 세액이 더 큰 경우의 산출세액을 말한다)으로 한다.</t>
    <phoneticPr fontId="2" type="noConversion"/>
  </si>
  <si>
    <t>2. 제1항부터 제4항까지 및 제7항의 규정에 따라 계산한 자산별 양도소득 산출세액 합계액.</t>
    <phoneticPr fontId="2" type="noConversion"/>
  </si>
  <si>
    <t xml:space="preserve">다만, 둘 이상의 자산에 대하여 제1항 각 호, 제4항 각 호 및 제7항 각 호에 따른 세율 중 동일한 호의 세율이 적용되고, </t>
    <phoneticPr fontId="2" type="noConversion"/>
  </si>
  <si>
    <t xml:space="preserve"> 그 적용세율이 둘 이상인 경우 해당 자산에 대해서는 각 자산의 양도소득과세표준을 합산한 것에 대하여 제1항·제4항 또는 제7항의 각 해당 호별 세율을 적용하여 산출한 세액 중에서 큰 산출세액의 합계액으로 한다.(2018.12.31 단서신설)</t>
    <phoneticPr fontId="2" type="noConversion"/>
  </si>
  <si>
    <t>⑥ 삭제(2020.12.29)</t>
    <phoneticPr fontId="2" type="noConversion"/>
  </si>
  <si>
    <t xml:space="preserve">⑦ 다음 각 호의 어느 하나에 해당하는 주택(이에 딸린 토지를 포함한다. 이하 이 항에서 같다)을 양도하는 경우 </t>
    <phoneticPr fontId="2" type="noConversion"/>
  </si>
  <si>
    <t>계산한 양도소득 산출세액과 제1항 제2호 또는 제3호의 세율을 적용하여 계산한 양도소득 산출세액 중 큰 세액을 양도소득 산출세액으로 한다.(2020.08.18 개정)</t>
    <phoneticPr fontId="2" type="noConversion"/>
  </si>
  <si>
    <t>⑧ 그 밖에 양도소득 산출세액의 계산에 필요한 사항은 대통령령으로 정한다.(2017.12.19 항번개정)</t>
    <phoneticPr fontId="2" type="noConversion"/>
  </si>
  <si>
    <t>2주택수 계산시 제외 주택수</t>
    <phoneticPr fontId="2" type="noConversion"/>
  </si>
  <si>
    <t>3주택수 계산시 제외 주택수</t>
    <phoneticPr fontId="2" type="noConversion"/>
  </si>
  <si>
    <t xml:space="preserve">4. 조정대상지역에 있는 주택으로서 1세대가 주택과 조합원입주권 또는 분양권을 보유한 경우로서 그 수의 합이 3 이상인 경우 해당 주택. </t>
    <phoneticPr fontId="2" type="noConversion"/>
  </si>
  <si>
    <t xml:space="preserve">   다만, 대통령령으로 정하는 장기임대주택 등은 제외한다.(2020.08.18 개정) </t>
    <phoneticPr fontId="2" type="noConversion"/>
  </si>
  <si>
    <t>누진세율 3억 (주식,신탁수익권)</t>
    <phoneticPr fontId="2" type="noConversion"/>
  </si>
  <si>
    <t>주택수 계산</t>
    <phoneticPr fontId="2" type="noConversion"/>
  </si>
  <si>
    <t>https://sootax.co.kr/4527</t>
    <phoneticPr fontId="2" type="noConversion"/>
  </si>
  <si>
    <t>소득세법 제94조 [ 양도소득의 범위 ]</t>
    <phoneticPr fontId="2" type="noConversion"/>
  </si>
  <si>
    <t>① 양도소득은 해당 과세기간에 발생한 다음 각 호의 소득으로 한다.(2009.12.31 개정)</t>
    <phoneticPr fontId="2" type="noConversion"/>
  </si>
  <si>
    <r>
      <t xml:space="preserve">1. </t>
    </r>
    <r>
      <rPr>
        <b/>
        <sz val="11"/>
        <color rgb="FFC00000"/>
        <rFont val="맑은 고딕"/>
        <family val="3"/>
        <charset val="129"/>
        <scheme val="minor"/>
      </rPr>
      <t>토지</t>
    </r>
    <r>
      <rPr>
        <sz val="11"/>
        <color theme="1"/>
        <rFont val="맑은 고딕"/>
        <family val="2"/>
        <charset val="129"/>
        <scheme val="minor"/>
      </rPr>
      <t xml:space="preserve">[「공간정보의 구축 및 관리 등에 관한 법률」에 따라 지적공부(地籍公簿)에 등록하여야 할 지목에 해당하는 것을 말한다] 또는 </t>
    </r>
    <r>
      <rPr>
        <b/>
        <sz val="11"/>
        <color rgb="FFC00000"/>
        <rFont val="맑은 고딕"/>
        <family val="3"/>
        <charset val="129"/>
        <scheme val="minor"/>
      </rPr>
      <t>건물</t>
    </r>
    <r>
      <rPr>
        <sz val="11"/>
        <color theme="1"/>
        <rFont val="맑은 고딕"/>
        <family val="2"/>
        <charset val="129"/>
        <scheme val="minor"/>
      </rPr>
      <t>(건물에 부속된 시설물과 구축물을 포함한다)의 양도로 발생하는 소득(2014.06.03 개정)</t>
    </r>
    <phoneticPr fontId="2" type="noConversion"/>
  </si>
  <si>
    <t>2. 다음 각 목의 어느 하나에 해당하는 부동산에 관한 권리의 양도로 발생하는 소득(2009.12.31 개정)</t>
    <phoneticPr fontId="2" type="noConversion"/>
  </si>
  <si>
    <r>
      <t xml:space="preserve">가. </t>
    </r>
    <r>
      <rPr>
        <b/>
        <sz val="11"/>
        <color rgb="FFC00000"/>
        <rFont val="맑은 고딕"/>
        <family val="3"/>
        <charset val="129"/>
        <scheme val="minor"/>
      </rPr>
      <t>부동산을 취득할 수 있는 권리</t>
    </r>
    <r>
      <rPr>
        <sz val="11"/>
        <color theme="1"/>
        <rFont val="맑은 고딕"/>
        <family val="2"/>
        <charset val="129"/>
        <scheme val="minor"/>
      </rPr>
      <t>(건물이 완성되는 때에 그 건물과 이에 딸린 토지를 취득할 수 있는 권리를 포함한다)(2009.12.31 개정)</t>
    </r>
    <phoneticPr fontId="2" type="noConversion"/>
  </si>
  <si>
    <t xml:space="preserve">나. 지상권(2000.12.29 개정)
</t>
    <phoneticPr fontId="2" type="noConversion"/>
  </si>
  <si>
    <t>다. 전세권과 등기된 부동산임차권(2000.12.29 개정)</t>
    <phoneticPr fontId="2" type="noConversion"/>
  </si>
  <si>
    <t>3. 삭제(2020.12.29)</t>
    <phoneticPr fontId="2" type="noConversion"/>
  </si>
  <si>
    <r>
      <t>4. 다음 각 목의 어느 하나에 해당하는 자산(이하 이 장에서 "</t>
    </r>
    <r>
      <rPr>
        <b/>
        <sz val="11"/>
        <color rgb="FFC00000"/>
        <rFont val="맑은 고딕"/>
        <family val="3"/>
        <charset val="129"/>
        <scheme val="minor"/>
      </rPr>
      <t>기타자산</t>
    </r>
    <r>
      <rPr>
        <sz val="11"/>
        <color theme="1"/>
        <rFont val="맑은 고딕"/>
        <family val="2"/>
        <charset val="129"/>
        <scheme val="minor"/>
      </rPr>
      <t>"이라 한다)의 양도로 발생하는 소득(2009.12.31 개정)</t>
    </r>
    <phoneticPr fontId="2" type="noConversion"/>
  </si>
  <si>
    <t>행정관청으로부터 인가ㆍ허가ㆍ면허 등을 받음으로써 얻는 경제적 이익을 포함한다)(2019.12.31 개정)</t>
    <phoneticPr fontId="2" type="noConversion"/>
  </si>
  <si>
    <t>1) 제1호 및 제2호에 따른 자산(이하 이 조에서 "부동산등"이라 한다)의 가액</t>
    <phoneticPr fontId="2" type="noConversion"/>
  </si>
  <si>
    <t>2) 해당 법인이 직접 또는 간접으로 보유한 다른 법인의 주식가액에 그 다른 법인의 부동산등 보유비율을 곱하여 산출한 가액.</t>
    <phoneticPr fontId="2" type="noConversion"/>
  </si>
  <si>
    <t xml:space="preserve">이 경우 다른 법인의 범위 및 부동산등 보유비율의 계산방법 등은 대통령령으로 정한다.(2019.12.31 개정) </t>
    <phoneticPr fontId="2" type="noConversion"/>
  </si>
  <si>
    <t>5. 삭제(2020.12.29)</t>
    <phoneticPr fontId="2" type="noConversion"/>
  </si>
  <si>
    <t>이하 "신탁 수익권"이라 한다)의 양도로 발생하는 소득.</t>
    <phoneticPr fontId="2" type="noConversion"/>
  </si>
  <si>
    <t>다만, 신탁 수익권의 양도를 통하여 신탁재산에 대한 지배·통제권이 사실상 이전되는 경우는 신탁재산 자체의 양도로 본다(2020.12.29 신설)</t>
    <phoneticPr fontId="2" type="noConversion"/>
  </si>
  <si>
    <t>2. 법 제94조 제1항 제4호 가목의 규정에 의한 영업권(2005.02.19 법명개정)</t>
    <phoneticPr fontId="2" type="noConversion"/>
  </si>
  <si>
    <t>「상속세 및 증여세법 시행령」 제59조[무체재산권의 평가(2014.02.21 제목개정)] 제2항의 규정을 준용하여 평가한 가액</t>
    <phoneticPr fontId="2" type="noConversion"/>
  </si>
  <si>
    <t>소득세법시행령 제165조 [ 토지· 건물외의 자산의 기준시가 산정 ]</t>
    <phoneticPr fontId="2" type="noConversion"/>
  </si>
  <si>
    <r>
      <t xml:space="preserve">가. 사업에 사용하는 제1호 및 제2호의 자산과 함께 양도하는 </t>
    </r>
    <r>
      <rPr>
        <b/>
        <sz val="11"/>
        <color rgb="FFC00000"/>
        <rFont val="맑은 고딕"/>
        <family val="3"/>
        <charset val="129"/>
        <scheme val="minor"/>
      </rPr>
      <t>영업권</t>
    </r>
    <r>
      <rPr>
        <sz val="11"/>
        <color theme="1"/>
        <rFont val="맑은 고딕"/>
        <family val="2"/>
        <charset val="129"/>
        <scheme val="minor"/>
      </rPr>
      <t>(영업권을 별도로 평가하지 아니하였으나 사회통념상 자산에 포함되어 함께 양도된 것으로 인정되는 영업권과</t>
    </r>
    <phoneticPr fontId="2" type="noConversion"/>
  </si>
  <si>
    <r>
      <t xml:space="preserve">나. 이용권ㆍ회원권 및 그 밖에 그 명칭과 관계없이 시설물을 배타적으로 이용하거나 일반이용자보다 유리한 조건으로 이용할 수 있도록 약정한 단체의 구성원이 된 자에게 부여되는 </t>
    </r>
    <r>
      <rPr>
        <b/>
        <sz val="11"/>
        <color rgb="FFC00000"/>
        <rFont val="맑은 고딕"/>
        <family val="3"/>
        <charset val="129"/>
        <scheme val="minor"/>
      </rPr>
      <t>시설물이용권</t>
    </r>
    <phoneticPr fontId="2" type="noConversion"/>
  </si>
  <si>
    <t>3. 법 제94조 제1항 제4호 나목에 따른 시설물이용권(주식등은 제외한다)(2009.02.04 개정)</t>
    <phoneticPr fontId="2" type="noConversion"/>
  </si>
  <si>
    <t xml:space="preserve">「지방세법」에 따라 고시한 시가표준액. 다만, 취득 또는 양도 당시의 시가표준액을 확인할 수 없는 경우에는 기획재정부령[소득세법시행규칙 제81조 [ 토지·건물외의 자산의 기준시가 산정 ]]으로 정하는 방법에 따라 계산한 가액 </t>
    <phoneticPr fontId="2" type="noConversion"/>
  </si>
  <si>
    <r>
      <t xml:space="preserve">(법인의 </t>
    </r>
    <r>
      <rPr>
        <b/>
        <sz val="11"/>
        <color rgb="FFC00000"/>
        <rFont val="맑은 고딕"/>
        <family val="3"/>
        <charset val="129"/>
        <scheme val="minor"/>
      </rPr>
      <t>주식</t>
    </r>
    <r>
      <rPr>
        <sz val="11"/>
        <color theme="1"/>
        <rFont val="맑은 고딕"/>
        <family val="2"/>
        <charset val="129"/>
        <scheme val="minor"/>
      </rPr>
      <t>등을 소유하는 것만으로 시설물을 배타적으로 이용하거나 일반이용자보다 유리한 조건으로 시설물이용권을 부여받게 되는 경우 그 주식등을 포함한다)(2009.12.31 개정)</t>
    </r>
    <phoneticPr fontId="2" type="noConversion"/>
  </si>
  <si>
    <t>1. 법 제94조 제1항 제4호 나목부터 라목까지의 규정에 따른 주식등(2017.02.03 개정)</t>
    <phoneticPr fontId="2" type="noConversion"/>
  </si>
  <si>
    <t>법 제99조[소득세법 제99조 [ 기준시가의 산정 ]] 제1항 제3호 및 제4호에 따라 평가한 가액</t>
    <phoneticPr fontId="2" type="noConversion"/>
  </si>
  <si>
    <t xml:space="preserve">이하 이 장에서 "과점주주"라 한다)가 그 법인의 주식등의 100분의 50 이상을 해당 과점주주 외의 자에게 양도하는 경우(과점주주가 다른 과점주주에게 양도한 후 양수한 과점주주가 과점주주 외의 자에게 다시 양도하는 경우로서 </t>
    <phoneticPr fontId="2" type="noConversion"/>
  </si>
  <si>
    <t>소득세법시행령 제158조 [ 과점주주의 범위 등(2017.02.03 제목개정) ]</t>
    <phoneticPr fontId="2" type="noConversion"/>
  </si>
  <si>
    <t xml:space="preserve">① 법 제94조 제1항 제4호 다목1)ㆍ2)외의 부분에서 "소유 주식등의 비율을 고려하여 대통령령으로 정하는 주주"란 법인의 주주 1인 및 기타주주가 소유하고 있는 주식등의 합계액이 해당 법인의 주식등의 합계액의 100분의 50을 초과하는 경우 </t>
    <phoneticPr fontId="2" type="noConversion"/>
  </si>
  <si>
    <t xml:space="preserve">    그 주주 1인 및 기타주주(이하 "과점주주"라 한다)를 말한다.(2020.02.11 개정) </t>
    <phoneticPr fontId="2" type="noConversion"/>
  </si>
  <si>
    <r>
      <t>다. 법인의 자산총액 중 다음의 합계액이 차지하는 비율이 100분의 50 이상인 법인의 과점주주(</t>
    </r>
    <r>
      <rPr>
        <b/>
        <sz val="11"/>
        <color rgb="FFC00000"/>
        <rFont val="맑은 고딕"/>
        <family val="3"/>
        <charset val="129"/>
        <scheme val="minor"/>
      </rPr>
      <t>소유 주식등의 비율을 고려하여 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주주</t>
    </r>
    <r>
      <rPr>
        <sz val="11"/>
        <color theme="1"/>
        <rFont val="맑은 고딕"/>
        <family val="2"/>
        <charset val="129"/>
        <scheme val="minor"/>
      </rPr>
      <t xml:space="preserve">를 말하며, </t>
    </r>
    <phoneticPr fontId="2" type="noConversion"/>
  </si>
  <si>
    <t xml:space="preserve">⑧ 법 제94조 제1항 제4호 라목에서 "대통령령으로 정하는 사업"이란 「체육시설의 설치ㆍ이용에 관한 법률」에 따른 골프장업ㆍ스키장업 등 체육시설업, 「관광진흥법」에 따른 관광사업 중 휴양시설관련업 및 부동산업ㆍ부동산개발업으로서 기획재정부령으로 정하는 사업을 말한다.(2019.02.12 항번개정)
</t>
    <phoneticPr fontId="2" type="noConversion"/>
  </si>
  <si>
    <r>
      <rPr>
        <b/>
        <sz val="11"/>
        <color rgb="FFC00000"/>
        <rFont val="맑은 고딕"/>
        <family val="3"/>
        <charset val="129"/>
        <scheme val="minor"/>
      </rPr>
      <t>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경우</t>
    </r>
    <r>
      <rPr>
        <sz val="11"/>
        <color theme="1"/>
        <rFont val="맑은 고딕"/>
        <family val="2"/>
        <charset val="129"/>
        <scheme val="minor"/>
      </rPr>
      <t>를 포함한다)에 해당 주식등(2019.12.31 개정)</t>
    </r>
    <phoneticPr fontId="2" type="noConversion"/>
  </si>
  <si>
    <r>
      <t xml:space="preserve">라. </t>
    </r>
    <r>
      <rPr>
        <b/>
        <sz val="11"/>
        <color rgb="FFC00000"/>
        <rFont val="맑은 고딕"/>
        <family val="3"/>
        <charset val="129"/>
        <scheme val="minor"/>
      </rPr>
      <t>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사업</t>
    </r>
    <r>
      <rPr>
        <sz val="11"/>
        <color theme="1"/>
        <rFont val="맑은 고딕"/>
        <family val="2"/>
        <charset val="129"/>
        <scheme val="minor"/>
      </rPr>
      <t>을 하는 법인으로서 자산총액 중 다목1) 및 2)의 합계액이 차지하는 비율이 100분의 80 이상인 법인의 주식등(2016.12.20 신설)</t>
    </r>
    <phoneticPr fontId="2" type="noConversion"/>
  </si>
  <si>
    <t>2. 개발제한구역의 건축물로서 제15조에 따라 지정된 취락지구로의 이축(移築)</t>
    <phoneticPr fontId="2" type="noConversion"/>
  </si>
  <si>
    <t>3의2. 「공익사업을 위한 토지 등의 취득 및 보상에 관한 법률」 제4조에 따른 공익사업의 시행에 따라 철거되는 건축물 중 취락지구로 이축이 곤란한 건축물로서 개발제한구역 지정 당시부터 있던 주택, 공장 또는 종교시설을 취락지구가 아닌 지역으로 이축하는 행위</t>
    <phoneticPr fontId="2" type="noConversion"/>
  </si>
  <si>
    <r>
      <t xml:space="preserve">마. 제1호의 자산과 함께 양도하는 </t>
    </r>
    <r>
      <rPr>
        <b/>
        <sz val="11"/>
        <color rgb="FFC00000"/>
        <rFont val="맑은 고딕"/>
        <family val="3"/>
        <charset val="129"/>
        <scheme val="minor"/>
      </rPr>
      <t>「개발제한구역의 지정 및 관리에 관한 특별조치법」 제12조(개발제한구역에서의 행위제한) 제1항 제2호 및 제3호의2</t>
    </r>
    <r>
      <rPr>
        <sz val="11"/>
        <color theme="1"/>
        <rFont val="맑은 고딕"/>
        <family val="2"/>
        <charset val="129"/>
        <scheme val="minor"/>
      </rPr>
      <t>에 따른 이축을 할 수 있는 권리</t>
    </r>
    <phoneticPr fontId="2" type="noConversion"/>
  </si>
  <si>
    <t>소득세법시행령 제158조의 2 [ 양도소득에서 제외되는 이축권의 범위(2020.02.11 신설) ]</t>
    <phoneticPr fontId="2" type="noConversion"/>
  </si>
  <si>
    <t>법 제94조 제1항 제4호 마목 단서에서 "대통령령으로 정하는 방법에 따라 별도로 평가하여 신고하는 경우"란</t>
    <phoneticPr fontId="2" type="noConversion"/>
  </si>
  <si>
    <t>「감정평가 및 감정평가사에 관한 법률」에 따른 감정평가업자가 감정한 가액이 있는 경우 그 가액(감정한 가액이 둘 이상인 경우에는 그 감정한 가액의 평균액)을 구분하여 신고하는 경우를 말한다.(2020.02.11 신설)</t>
    <phoneticPr fontId="2" type="noConversion"/>
  </si>
  <si>
    <r>
      <t xml:space="preserve">(이하 "이축권"이라 한다). 다만, 해당 이축권 가액을 </t>
    </r>
    <r>
      <rPr>
        <b/>
        <sz val="11"/>
        <color rgb="FFC00000"/>
        <rFont val="맑은 고딕"/>
        <family val="3"/>
        <charset val="129"/>
        <scheme val="minor"/>
      </rPr>
      <t>대통령령[소득세법시행령 제158조의 2[양도소득에서 제외되는 이축권의 범위(2020.02.11 신설)]]으로 정하는 방법에 따라 별도로 평가하여 신고하는 경우</t>
    </r>
    <r>
      <rPr>
        <sz val="11"/>
        <color theme="1"/>
        <rFont val="맑은 고딕"/>
        <family val="2"/>
        <charset val="129"/>
        <scheme val="minor"/>
      </rPr>
      <t>는 제외한다.(2019.12.31 신설)</t>
    </r>
    <phoneticPr fontId="2" type="noConversion"/>
  </si>
  <si>
    <r>
      <t>6. 신탁의 이익을 받을 권리(</t>
    </r>
    <r>
      <rPr>
        <b/>
        <sz val="11"/>
        <color rgb="FFC00000"/>
        <rFont val="맑은 고딕"/>
        <family val="3"/>
        <charset val="129"/>
        <scheme val="minor"/>
      </rPr>
      <t>「자본시장과 금융투자업에 관한 법률」 제110조</t>
    </r>
    <r>
      <rPr>
        <b/>
        <sz val="11"/>
        <color rgb="FF0070C0"/>
        <rFont val="맑은 고딕"/>
        <family val="3"/>
        <charset val="129"/>
        <scheme val="minor"/>
      </rPr>
      <t>(수익증권)</t>
    </r>
    <r>
      <rPr>
        <sz val="11"/>
        <color theme="1"/>
        <rFont val="맑은 고딕"/>
        <family val="2"/>
        <charset val="129"/>
        <scheme val="minor"/>
      </rPr>
      <t xml:space="preserve">에 따른 수익증권 및 </t>
    </r>
    <r>
      <rPr>
        <b/>
        <sz val="11"/>
        <color rgb="FFC00000"/>
        <rFont val="맑은 고딕"/>
        <family val="3"/>
        <charset val="129"/>
        <scheme val="minor"/>
      </rPr>
      <t>같은 법 제189조</t>
    </r>
    <r>
      <rPr>
        <b/>
        <sz val="11"/>
        <color rgb="FF0070C0"/>
        <rFont val="맑은 고딕"/>
        <family val="3"/>
        <charset val="129"/>
        <scheme val="minor"/>
      </rPr>
      <t xml:space="preserve">(투자신탁의 수익권 등) </t>
    </r>
    <r>
      <rPr>
        <sz val="11"/>
        <color theme="1"/>
        <rFont val="맑은 고딕"/>
        <family val="2"/>
        <charset val="129"/>
        <scheme val="minor"/>
      </rPr>
      <t xml:space="preserve">에 따른 투자신탁의 수익권 등 대통령령으로 정하는 수익권은 제외하며, </t>
    </r>
    <phoneticPr fontId="2" type="noConversion"/>
  </si>
  <si>
    <t>② 제87조의6[금융투자소득의 범위(2020.12.29 신설)] 제1항 제1호 및 이 조 제1항 제4호에 모두 해당되는 경우에는 이 조 제1항 제4호를 적용한다.(2020.12.29 개정)</t>
    <phoneticPr fontId="2" type="noConversion"/>
  </si>
  <si>
    <t>소득세법 제87조의 6 [ 금융투자소득의 범위(2020.12.29 신설) ]</t>
    <phoneticPr fontId="2" type="noConversion"/>
  </si>
  <si>
    <t>1. 주식등의 양도로 발생하는 소득(2020.12.29 신설)</t>
    <phoneticPr fontId="2" type="noConversion"/>
  </si>
  <si>
    <t>2. 채권등의 양도로 발생하는 소득(2020.12.29 신설)</t>
    <phoneticPr fontId="2" type="noConversion"/>
  </si>
  <si>
    <t>3. 「자본시장과 금융투자업에 관한 법률」 제4조 제6항에 따른 투자계약증권(이하 "투자계약증권"이라 한다)의 양도로 발생하는 소득(2020.12.29 신설)</t>
    <phoneticPr fontId="2" type="noConversion"/>
  </si>
  <si>
    <t xml:space="preserve">4. 대통령령으로 정하는 집합투자증권의 환매·양도 및 집합투자기구의 해지·해산(이하 "환매등"이라 한다)으로 발생한 이익과 연 1회 이상 이익금의 분배 등 대통령령으로 정하는 요건을 갖춘 집합투자기구(이하 "적격집합투자기구"라 한다)로부터의 이익 중 집합투자기구의 이익금에 대한 소득의 구분을 고려하여 대통령령으로 정하는 이익(2020.12.29 신설)
</t>
    <phoneticPr fontId="2" type="noConversion"/>
  </si>
  <si>
    <t xml:space="preserve">5. 「자본시장과 금융투자업에 관한 법률」 제4조 제7항에 따른 파생결합증권(이하 "파생결합증권"이라 한다)으로부터의 이익(2020.12.29 신설)
</t>
    <phoneticPr fontId="2" type="noConversion"/>
  </si>
  <si>
    <t>6. 파생상품의 거래 또는 행위로 발생하는 소득(2020.12.29 신설)</t>
    <phoneticPr fontId="2" type="noConversion"/>
  </si>
  <si>
    <t>② 제1항에 따른 금융투자소득의 범위에 관하여 필요한 사항은 대통령령으로 정한다.(2020.12.29 신설)</t>
    <phoneticPr fontId="2" type="noConversion"/>
  </si>
  <si>
    <t>① 금융투자소득은 해당 과세기간에 발생한 다음 각 호의 소득으로 한다. 다만, 제16조[이자소득]에 따른 이자소득, 제17조[배당소득]에 따른 배당소득 및 제94조[ 양도소득의 범위 ]에 따른 양도소득에 해당하는 것은 제외한다.(2020.12.29 신설)</t>
    <phoneticPr fontId="2" type="noConversion"/>
  </si>
  <si>
    <r>
      <t>1. 제94조</t>
    </r>
    <r>
      <rPr>
        <b/>
        <sz val="11"/>
        <color rgb="FFC00000"/>
        <rFont val="맑은 고딕"/>
        <family val="3"/>
        <charset val="129"/>
        <scheme val="minor"/>
      </rPr>
      <t>[양도소득의 범위</t>
    </r>
    <r>
      <rPr>
        <sz val="11"/>
        <color theme="1"/>
        <rFont val="맑은 고딕"/>
        <family val="2"/>
        <charset val="129"/>
        <scheme val="minor"/>
      </rPr>
      <t>] 제1항 제1호(토지,건물)ㆍ제2호 및 제4호에 따른 자산(2020.08.18 개정)</t>
    </r>
    <phoneticPr fontId="2" type="noConversion"/>
  </si>
  <si>
    <r>
      <t>8. 제104조의3</t>
    </r>
    <r>
      <rPr>
        <b/>
        <sz val="11"/>
        <color rgb="FFC00000"/>
        <rFont val="맑은 고딕"/>
        <family val="3"/>
        <charset val="129"/>
        <scheme val="minor"/>
      </rPr>
      <t>[비사업용 토지의 범위(2005.12.31 신설)]</t>
    </r>
    <r>
      <rPr>
        <sz val="11"/>
        <color theme="1"/>
        <rFont val="맑은 고딕"/>
        <family val="2"/>
        <charset val="129"/>
        <scheme val="minor"/>
      </rPr>
      <t>에 따른 비사업용 토지(2020.12.29 개정)</t>
    </r>
    <phoneticPr fontId="2" type="noConversion"/>
  </si>
  <si>
    <r>
      <t>14. 제94조</t>
    </r>
    <r>
      <rPr>
        <b/>
        <sz val="11"/>
        <color rgb="FFC00000"/>
        <rFont val="맑은 고딕"/>
        <family val="3"/>
        <charset val="129"/>
        <scheme val="minor"/>
      </rPr>
      <t>[양도소득의 범위]</t>
    </r>
    <r>
      <rPr>
        <sz val="11"/>
        <color theme="1"/>
        <rFont val="맑은 고딕"/>
        <family val="2"/>
        <charset val="129"/>
        <scheme val="minor"/>
      </rPr>
      <t xml:space="preserve"> 제1항 제6호에 따른 신탁 수익권(2020.12.29 신설)</t>
    </r>
    <phoneticPr fontId="2" type="noConversion"/>
  </si>
  <si>
    <r>
      <t>9. 제94조</t>
    </r>
    <r>
      <rPr>
        <b/>
        <sz val="11"/>
        <color rgb="FFC00000"/>
        <rFont val="맑은 고딕"/>
        <family val="3"/>
        <charset val="129"/>
        <scheme val="minor"/>
      </rPr>
      <t>[양도소득의 범위]</t>
    </r>
    <r>
      <rPr>
        <sz val="11"/>
        <color theme="1"/>
        <rFont val="맑은 고딕"/>
        <family val="2"/>
        <charset val="129"/>
        <scheme val="minor"/>
      </rPr>
      <t xml:space="preserve"> 제1항 제4호 다목 및 라목에 따른 자산 중 제104조의3</t>
    </r>
    <r>
      <rPr>
        <b/>
        <sz val="11"/>
        <color rgb="FFC00000"/>
        <rFont val="맑은 고딕"/>
        <family val="3"/>
        <charset val="129"/>
        <scheme val="minor"/>
      </rPr>
      <t>[비사업용 토지의 범위(2005.12.31 신설)]</t>
    </r>
    <r>
      <rPr>
        <sz val="11"/>
        <color theme="1"/>
        <rFont val="맑은 고딕"/>
        <family val="2"/>
        <charset val="129"/>
        <scheme val="minor"/>
      </rPr>
      <t>에 따른 비사업용 토지의 보유 현황을 고려하여 대통령령으로 정하는 자산(2020.12.29 개정)</t>
    </r>
    <phoneticPr fontId="2" type="noConversion"/>
  </si>
  <si>
    <t>기본세율[누진세율] + 10%</t>
    <phoneticPr fontId="2" type="noConversion"/>
  </si>
  <si>
    <t>3억원 초과</t>
    <phoneticPr fontId="2" type="noConversion"/>
  </si>
  <si>
    <t>3억원 이하</t>
    <phoneticPr fontId="2" type="noConversion"/>
  </si>
  <si>
    <t xml:space="preserve">양도소득과세표준 </t>
    <phoneticPr fontId="2" type="noConversion"/>
  </si>
  <si>
    <t>세율</t>
    <phoneticPr fontId="2" type="noConversion"/>
  </si>
  <si>
    <t>20퍼센트</t>
    <phoneticPr fontId="2" type="noConversion"/>
  </si>
  <si>
    <t>6천만원 + (3억원 초과액 × 25퍼센트)</t>
    <phoneticPr fontId="2" type="noConversion"/>
  </si>
  <si>
    <r>
      <t>2. 제97조의2</t>
    </r>
    <r>
      <rPr>
        <b/>
        <sz val="11"/>
        <color rgb="FFC00000"/>
        <rFont val="맑은 고딕"/>
        <family val="3"/>
        <charset val="129"/>
        <scheme val="minor"/>
      </rPr>
      <t>[양도소득의 필요경비 계산 특례(2014.01.01 신설)]</t>
    </r>
    <r>
      <rPr>
        <sz val="11"/>
        <color theme="1"/>
        <rFont val="맑은 고딕"/>
        <family val="2"/>
        <charset val="129"/>
        <scheme val="minor"/>
      </rPr>
      <t xml:space="preserve"> 제1항에 해당하는 자산은 증여자가 그 자산을 취득한 날(2014.01.01 개정)</t>
    </r>
    <phoneticPr fontId="2" type="noConversion"/>
  </si>
  <si>
    <t>소득세법 제97조의 2 [ 양도소득의 필요경비 계산 특례(2014.01.01 신설) ]</t>
    <phoneticPr fontId="2" type="noConversion"/>
  </si>
  <si>
    <t>① 거주자가 양도일부터 소급하여 5년 이내에 그 배우자(양도 당시 혼인관계가 소멸된 경우를 포함하되, 사망으로 혼인관계가 소멸된 경우는 제외한다. 이하 이 항에서 같다)</t>
    <phoneticPr fontId="2" type="noConversion"/>
  </si>
  <si>
    <t>소득세법시행령 제163조의 2 [ 양도소득의 필요경비 계산 특례(2014.02.21 신설) ]</t>
    <phoneticPr fontId="2" type="noConversion"/>
  </si>
  <si>
    <t>① 법 제97조의2 제1항 전단에서 "대통령령으로 정하는 자산"이란 법 제94조 제1항 제2호 가목 및 같은 항 제4호 나목의 자산을 말한다.(2019.02.12 개정)</t>
    <phoneticPr fontId="2" type="noConversion"/>
  </si>
  <si>
    <t xml:space="preserve">② 법 제97조의2 제1항 및 제5항에 따른 증여세 상당액은 제1호에 따른 증여세 산출세액에 제2호에 따른 자산가액이 제3호에 따른 증여세 과세가액에서 차지하는 비율을 곱하여 계산한 금액으로 한다. </t>
    <phoneticPr fontId="2" type="noConversion"/>
  </si>
  <si>
    <t>이 경우 필요경비로 산입되는 증여세 상당액은 양도가액에서 법 제97조 제1항 및 제2항의 금액을 공제한 잔액을 한도로 한다.(2014.02.21 신설)</t>
    <phoneticPr fontId="2" type="noConversion"/>
  </si>
  <si>
    <t>1. 거주자가 그 배우자 또는 직계존비속으로부터 증여받은 자산에 대한 증여세 산출세액(「상속세 및 증여세법」 제56조에 따른 증여세 산출세액을 말한다)(2014.02.21 신설)</t>
    <phoneticPr fontId="2" type="noConversion"/>
  </si>
  <si>
    <t>2. 법 제97조의2 제1항에 따라 양도한 해당 자산가액(증여세가 과세된 증여세 과세가액을 말한다)(2014.02.21 신설)</t>
    <phoneticPr fontId="2" type="noConversion"/>
  </si>
  <si>
    <t>3. 「상속세 및 증여세법」 제47조에 따른 증여세 과세가액(2014.02.21 신설)</t>
    <phoneticPr fontId="2" type="noConversion"/>
  </si>
  <si>
    <t xml:space="preserve">③ 법 제97조의2 제4항을 적용할 때 가업상속공제적용률은 「상속세 및 증여세법」 제18조 제2항 제1호에 따라 상속세 과세가액에서 공제한 금액을 같은 항 제1호에 따른 가업상속 재산가액으로 나눈 비율로 하고, </t>
    <phoneticPr fontId="2" type="noConversion"/>
  </si>
  <si>
    <t>가업상속공제가 적용된 자산별 가업상속공제금액은 가업상속공제금액을 상속 개시 당시의 해당 자산별 평가액을 기준으로 안분하여 계산한다.(2016.02.17 개정)</t>
    <phoneticPr fontId="2" type="noConversion"/>
  </si>
  <si>
    <r>
      <t>또는 직계존비속으로부터 증여받은 제94조</t>
    </r>
    <r>
      <rPr>
        <b/>
        <sz val="11"/>
        <color rgb="FFC00000"/>
        <rFont val="맑은 고딕"/>
        <family val="3"/>
        <charset val="129"/>
        <scheme val="minor"/>
      </rPr>
      <t>[양도소득의 범위]</t>
    </r>
    <r>
      <rPr>
        <sz val="11"/>
        <color theme="1"/>
        <rFont val="맑은 고딕"/>
        <family val="2"/>
        <charset val="129"/>
        <scheme val="minor"/>
      </rPr>
      <t xml:space="preserve"> 제1항 제1호에 따른 자산이나 그 밖에 대통령령</t>
    </r>
    <r>
      <rPr>
        <b/>
        <sz val="11"/>
        <color rgb="FFC00000"/>
        <rFont val="맑은 고딕"/>
        <family val="3"/>
        <charset val="129"/>
        <scheme val="minor"/>
      </rPr>
      <t>[소득세법시행령 제163조의 2 [ 양도소득의 필요경비 계산 특례(2014.02.21 신설) ]]</t>
    </r>
    <r>
      <rPr>
        <sz val="11"/>
        <color theme="1"/>
        <rFont val="맑은 고딕"/>
        <family val="2"/>
        <charset val="129"/>
        <scheme val="minor"/>
      </rPr>
      <t xml:space="preserve">으로 </t>
    </r>
    <phoneticPr fontId="2" type="noConversion"/>
  </si>
  <si>
    <r>
      <t>정하는 자산의 양도차익을 계산할 때 양도가액에서 공제할 필요경비는 제97조</t>
    </r>
    <r>
      <rPr>
        <b/>
        <sz val="11"/>
        <color rgb="FFC00000"/>
        <rFont val="맑은 고딕"/>
        <family val="3"/>
        <charset val="129"/>
        <scheme val="minor"/>
      </rPr>
      <t>[양도소득의 필요경비계산]</t>
    </r>
    <r>
      <rPr>
        <sz val="11"/>
        <color rgb="FFC00000"/>
        <rFont val="맑은 고딕"/>
        <family val="3"/>
        <charset val="129"/>
        <scheme val="minor"/>
      </rPr>
      <t xml:space="preserve"> </t>
    </r>
    <r>
      <rPr>
        <sz val="11"/>
        <color theme="1"/>
        <rFont val="맑은 고딕"/>
        <family val="2"/>
        <charset val="129"/>
        <scheme val="minor"/>
      </rPr>
      <t>제2항에 따르되,  취득가액은 그 배우자 또는 직계존비속의 취득 당시 제97조</t>
    </r>
    <r>
      <rPr>
        <b/>
        <sz val="11"/>
        <color rgb="FFC00000"/>
        <rFont val="맑은 고딕"/>
        <family val="3"/>
        <charset val="129"/>
        <scheme val="minor"/>
      </rPr>
      <t>[양도소득의 필요경비계산]</t>
    </r>
    <r>
      <rPr>
        <sz val="11"/>
        <color theme="1"/>
        <rFont val="맑은 고딕"/>
        <family val="2"/>
        <charset val="129"/>
        <scheme val="minor"/>
      </rPr>
      <t xml:space="preserve"> 제1항 제1호에 따른 금액으로 한다.</t>
    </r>
    <phoneticPr fontId="2" type="noConversion"/>
  </si>
  <si>
    <r>
      <t>이 경우 거주자가 증여받은 자산에 대하여 납부하였거나 납부할 증여세 상당액이 있는 경우에는 제97조</t>
    </r>
    <r>
      <rPr>
        <b/>
        <sz val="11"/>
        <color rgb="FFC00000"/>
        <rFont val="맑은 고딕"/>
        <family val="3"/>
        <charset val="129"/>
        <scheme val="minor"/>
      </rPr>
      <t>[양도소득의 필요경비계산]</t>
    </r>
    <r>
      <rPr>
        <sz val="11"/>
        <color theme="1"/>
        <rFont val="맑은 고딕"/>
        <family val="2"/>
        <charset val="129"/>
        <scheme val="minor"/>
      </rPr>
      <t xml:space="preserve"> 제2항에도 불구하고 필요경비에 산입한다.(2017.12.19 개정)</t>
    </r>
    <phoneticPr fontId="2" type="noConversion"/>
  </si>
  <si>
    <t>소득세법 제97조 [ 양도소득의 필요경비계산 ]</t>
    <phoneticPr fontId="2" type="noConversion"/>
  </si>
  <si>
    <t>① 거주자의 양도차익을 계산할 때 양도가액에서 공제할 필요경비는 다음 각 호에 규정하는 것으로 한다.(2009.12.31 개정)</t>
    <phoneticPr fontId="2" type="noConversion"/>
  </si>
  <si>
    <t xml:space="preserve">1. 취득가액(「지적재조사에 관한 특별법」 제18조에 따른 경계의 확정으로 지적공부상의 면적이 증가되어 같은 법 제20조에 따라 징수한 조정금은 제외한다). </t>
    <phoneticPr fontId="2" type="noConversion"/>
  </si>
  <si>
    <t>다만, 가목의 실지거래가액을 확인할 수 없는 경우에 한정하여 나목의 금액을 적용한다.(2020.06.09 단서개정)</t>
    <phoneticPr fontId="2" type="noConversion"/>
  </si>
  <si>
    <t>가. 제94조 제1항 각 호의 자산의 취득에 든 실지거래가액(2016.12.20 단서삭제)</t>
    <phoneticPr fontId="2" type="noConversion"/>
  </si>
  <si>
    <t>나. 대통령령으로 정하는 매매사례가액, 감정가액 또는 환산취득가액을 순차적으로 적용한 금액(2019.12.31 개정)</t>
    <phoneticPr fontId="2" type="noConversion"/>
  </si>
  <si>
    <t>2. 자본적지출액 등으로서 대통령령으로 정하는 것(2009.12.31 개정)</t>
    <phoneticPr fontId="2" type="noConversion"/>
  </si>
  <si>
    <t>3. 양도비 등으로서 대통령령[소득세법시행령 제163조 [ 양도자산의 필요경비 ]]으로 정하는 것(2009.12.31 개정)</t>
    <phoneticPr fontId="2" type="noConversion"/>
  </si>
  <si>
    <t>② 제1항에 따른 양도소득의 필요경비는 다음 각 호에 따라 계산한다.(2010.12.27 개정)</t>
    <phoneticPr fontId="2" type="noConversion"/>
  </si>
  <si>
    <t>1. 취득가액을 실지거래가액에 의하는 경우의 필요경비는 다음 각 목의 금액에 제1항 제2호 및 제3호의 금액을 더한 금액으로 한다.(2010.12.27 개정)</t>
    <phoneticPr fontId="2" type="noConversion"/>
  </si>
  <si>
    <t>가. 제1항 제1호 가목에 따르는 경우에는 해당 실지거래가액(2017.12.19 개정)</t>
    <phoneticPr fontId="2" type="noConversion"/>
  </si>
  <si>
    <t>나. 제1항 제1호 나목 및 제114조 제7항에 따라 환산취득가액에 의하여 취득 당시의 실지거래가액을 계산하는 경우로서 법률 제4803호 소득세법개정법률 부칙 제8조에 따라 취득한 것으로 보는 날</t>
    <phoneticPr fontId="2" type="noConversion"/>
  </si>
  <si>
    <t xml:space="preserve">(이하 이 목에서 "의제취득일"이라 한다) 전에 취득한 자산(상속 또는 증여받은 자산을 포함한다)의 취득가액을 취득 당시의 실지거래가액과 
</t>
    <phoneticPr fontId="2" type="noConversion"/>
  </si>
  <si>
    <t>그 가액에 취득일부터 의제취득일의 전날까지의 보유기간의 생산자물가상승률을 곱하여 계산한 금액을 합산한 가액에 의하는 경우에는 그 합산한 가액(2019.12.31 개정)</t>
    <phoneticPr fontId="2" type="noConversion"/>
  </si>
  <si>
    <t>다. 제7항 각 호 외의 부분 본문에 의하는 경우에는 해당 실지거래가액(2008.12.26 개정)</t>
    <phoneticPr fontId="2" type="noConversion"/>
  </si>
  <si>
    <t>2. 그 밖의 경우의 필요경비는 제1항 제1호 나목(제1호 나목이 적용되는 경우에는 제외한다), 제7항(제1호 다목이 적용되는 경우에는 제외한다) 또는 제114조 제7항(제1호 나목이 적용되는 경우에는 제외한다)의 금액에</t>
    <phoneticPr fontId="2" type="noConversion"/>
  </si>
  <si>
    <t>자산별로 대통령령으로 정하는 금액을 더한 금액. 다만, 제1항 제1호 나목에 따라 취득가액을 환산취득가액으로 하는 경우로서 가목의 금액이 나목의 금액보다 적은 경우에는 나목의 금액을 필요경비로 할 수 있다.(2019.12.31 단서개정)</t>
    <phoneticPr fontId="2" type="noConversion"/>
  </si>
  <si>
    <t>가. 제1항 제1호 나목에 따른 환산취득가액과 본문 중 대통령령으로 정하는 금액의 합계액(2019.12.31 개정)</t>
    <phoneticPr fontId="2" type="noConversion"/>
  </si>
  <si>
    <t>나. 제1항 제2호 및 제3호에 따른 금액의 합계액(2010.12.27 신설)</t>
    <phoneticPr fontId="2" type="noConversion"/>
  </si>
  <si>
    <t>③ 제2항에 따라 필요경비를 계산할 때 양도자산 보유기간에 그 자산에 대한 감가상각비로서 각 과세기간의 사업소득금액을 계산하는 경우 필요경비에 산입하였거나 산입할 금액이 있을 때에는 이를 제1항의 금액에서 공제한 금액을 그 취득가액으로 한다.(2010.12.27 개정)</t>
    <phoneticPr fontId="2" type="noConversion"/>
  </si>
  <si>
    <t>④ 삭제(2014.01.01)</t>
    <phoneticPr fontId="2" type="noConversion"/>
  </si>
  <si>
    <t>⑤ 취득에 든 실지거래가액의 범위 등 필요경비의 계산에 필요한 사항은 대통령령으로 정한다.(2014.01.01 개정)</t>
    <phoneticPr fontId="2" type="noConversion"/>
  </si>
  <si>
    <t>⑥ 삭제(2014.01.01)</t>
    <phoneticPr fontId="2" type="noConversion"/>
  </si>
  <si>
    <t>⑦ 제1항 제1호 가목을 적용할 때 제94조 제1항 제1호 및 제2호에 따른 자산을 양도한 거주자가 그 자산 취득 당시 대통령령으로 정하는 방법으로 실지거래가액을 확인한 사실이 있는 경우에는</t>
    <phoneticPr fontId="2" type="noConversion"/>
  </si>
  <si>
    <t>이를 그 거주자의 취득 당시의 실지거래가액으로 본다. 다만, 다음 각 호의 어느 하나에 해당하는 경우에는 그러하지 아니하다.(2017.12.19 개정)</t>
    <phoneticPr fontId="2" type="noConversion"/>
  </si>
  <si>
    <t>2. 전 소유자의 해당 자산에 대한 양도소득세가 비과세되는 경우로서 실지거래가액보다 높은 가액으로 거래한 것으로 확인한 경우 (2007.12.31 신설)</t>
    <phoneticPr fontId="2" type="noConversion"/>
  </si>
  <si>
    <t>1. 해당 자산에 대한 전 소유자의 양도가액이 제114조[ 양도소득과세표준과 세액의 결정·경정 및 통지 ]에 따라 경정되는 경우 (2007.12.31 신설)</t>
    <phoneticPr fontId="2" type="noConversion"/>
  </si>
  <si>
    <r>
      <t>③ 제1항 제10호에서 "미등기양도자산"이란 제94조</t>
    </r>
    <r>
      <rPr>
        <b/>
        <sz val="11"/>
        <color rgb="FFC00000"/>
        <rFont val="맑은 고딕"/>
        <family val="3"/>
        <charset val="129"/>
        <scheme val="minor"/>
      </rPr>
      <t>[ 양도소득의 범위 ]</t>
    </r>
    <r>
      <rPr>
        <sz val="11"/>
        <color theme="1"/>
        <rFont val="맑은 고딕"/>
        <family val="2"/>
        <charset val="129"/>
        <scheme val="minor"/>
      </rPr>
      <t xml:space="preserve"> 제1항 제1호 및 제2호에서 규정하는 자산을 취득한 자가 그 자산 취득에 관한 등기를 하지 아니하고 양도하는 것을 말한다. </t>
    </r>
    <phoneticPr fontId="2" type="noConversion"/>
  </si>
  <si>
    <r>
      <t>다만, 대통령령</t>
    </r>
    <r>
      <rPr>
        <b/>
        <sz val="11"/>
        <color rgb="FFC00000"/>
        <rFont val="맑은 고딕"/>
        <family val="3"/>
        <charset val="129"/>
        <scheme val="minor"/>
      </rPr>
      <t>[소득세법시행령 제168조 [ 미등기양도제외자산의 범위 등(2000.12.29 제목개정) ]]</t>
    </r>
    <r>
      <rPr>
        <sz val="11"/>
        <color theme="1"/>
        <rFont val="맑은 고딕"/>
        <family val="2"/>
        <charset val="129"/>
        <scheme val="minor"/>
      </rPr>
      <t>으로 정하는 자산은 제외한다. (2009.12.31 개정)</t>
    </r>
    <phoneticPr fontId="2" type="noConversion"/>
  </si>
  <si>
    <t>소득세법시행령 제168조 [ 미등기양도제외자산의 범위 등(2000.12.29 제목개정) ]</t>
    <phoneticPr fontId="2" type="noConversion"/>
  </si>
  <si>
    <t>1. 장기할부조건으로 취득한 자산으로서 그 계약조건에 의하여 양도당시 그 자산의 취득에 관한 등기가 불가능한 자산(1994.12.31 개정)</t>
    <phoneticPr fontId="2" type="noConversion"/>
  </si>
  <si>
    <t>2. 법률의 규정 또는 법원의 결정에 의하여 양도당시 그 자산의 취득에 관한 등기가 불가능한 자산(1994.12.31 개정)</t>
    <phoneticPr fontId="2" type="noConversion"/>
  </si>
  <si>
    <t>소득세법 제89조 [ 비과세양도소득 ]</t>
    <phoneticPr fontId="2" type="noConversion"/>
  </si>
  <si>
    <t>① 다음 각호의 소득에 대해서는 양도소득에 대한 소득세(이하 “양도소득세”라 한다)를 과세하지 아니한다.(2009.12.31 개정)</t>
    <phoneticPr fontId="2" type="noConversion"/>
  </si>
  <si>
    <t>2. 대통령령으로 정하는 경우에 해당하는 농지의 교환 또는 분합(分合)으로 인하여 발생하는 소득(2009.12.31 개정)</t>
    <phoneticPr fontId="2" type="noConversion"/>
  </si>
  <si>
    <t>조세특례제한법 제69조 [ 자경농지에 대한 양도소득세의 감면(2001.12.29 제목개정) ]</t>
    <phoneticPr fontId="2" type="noConversion"/>
  </si>
  <si>
    <t xml:space="preserve">① 농지 소재지에 거주하는 대통령령으로 정하는 거주자가 8년 이상[대통령령으로 정하는 경영이양 직접지불보조금의 지급대상이 되는 농지를 「한국농어촌공사 및 농지관리기금법」에 따른 </t>
    <phoneticPr fontId="2" type="noConversion"/>
  </si>
  <si>
    <t xml:space="preserve">한국농어촌공사 또는 농업을 주업으로 하는 법인으로서 대통령령으로 정하는 법인(이하 이 조에서 “농업법인”이라 한다)에 2021년 12월 31일까지 양도하는 경우에는 3년 이상] 대통령령으로 정하는 방법으로 </t>
    <phoneticPr fontId="2" type="noConversion"/>
  </si>
  <si>
    <t>직접 경작한 토지 중 대통령령으로 정하는 토지의 양도로 인하여 발생하는 소득에 대해서는 양도소득세의 100분의 100에 상당하는 세액을 감면한다. 다만, 해당 토지가 주거지역등에 편입되거나</t>
    <phoneticPr fontId="2" type="noConversion"/>
  </si>
  <si>
    <t xml:space="preserve">「도시개발법」 또는 그 밖의 법률에 따라 환지처분 전에 농지 외의 토지로 환지예정지 지정을 받은 경우에는 주거지역등에 편입되거나, 환지예정지 지정을 받은 날까지 발생한 소득으로서 </t>
    <phoneticPr fontId="2" type="noConversion"/>
  </si>
  <si>
    <t>대통령령으로 정하는 소득에 대해서만 양도소득세의 100분의 100에 상당하는 세액을 감면한다.(2018.12.24 개정)</t>
    <phoneticPr fontId="2" type="noConversion"/>
  </si>
  <si>
    <t>조세특례제한법 제70조 [ 농지대토에 대한 양도소득세 감면(2005.12.31 신설) ]</t>
    <phoneticPr fontId="2" type="noConversion"/>
  </si>
  <si>
    <t>① 농지 소재지에 거주하는 대통령령으로 정하는 거주자가 대통령령으로 정하는 방법으로 직접 경작한 토지를 경작상의 필요에 의하여 대통령령으로 정하는 경우에 해당하는 농지로</t>
    <phoneticPr fontId="2" type="noConversion"/>
  </si>
  <si>
    <t xml:space="preserve"> 대토(代土)함으로써 발생하는 소득에 대해서는 양도소득세의 100분의 100에 상당하는 세액을 감면한다. </t>
    <phoneticPr fontId="2" type="noConversion"/>
  </si>
  <si>
    <t xml:space="preserve">다만, 해당 토지가 주거지역등에 편입되거나 「도시개발법」 또는 그 밖의 법률에 따라 환지처분 전에 농지 외의 토지로 환지예정지 지정을 받은 경우에는 </t>
    <phoneticPr fontId="2" type="noConversion"/>
  </si>
  <si>
    <t>주거지역 등에 편입되거나, 환지예정지 지정을 받은 날까지 발생한 소득으로서 대통령령으로 정하는 소득에 대해서만 양도소득세를 감면한다.(2016.12.20 단서개정)</t>
    <phoneticPr fontId="2" type="noConversion"/>
  </si>
  <si>
    <t>3. 다음 각 목의 어느 하나에 해당하는 주택(가액이 대통령령으로 정하는 기준을 초과하는 고가주택은 제외한다)과 이에 딸린 토지로서 건물이 정착된 면적에 지역별로 대통령령으로 정하는 배율을 곱하여 산정한 면적 이내의 토지(이하 이 조에서 “주택부수토지”라 한다)의 양도로 발생하는 소득(2014.01.01 개정)</t>
    <phoneticPr fontId="2" type="noConversion"/>
  </si>
  <si>
    <t>가. 1세대가 1주택을 보유하는 경우로서 대통령령으로 정하는 요건을 충족하는 주택(2016.12.20 개정)</t>
    <phoneticPr fontId="2" type="noConversion"/>
  </si>
  <si>
    <t>나. 1세대가 1주택을 양도하기 전에 다른 주택을 대체취득하거나 상속, 동거봉양, 혼인 등으로 인하여 2주택 이상을 보유하는 경우로서 대통령령으로 정하는 주택(2014.01.01 신설)</t>
    <phoneticPr fontId="2" type="noConversion"/>
  </si>
  <si>
    <t>5. 삭제(2018.02.13)</t>
    <phoneticPr fontId="2" type="noConversion"/>
  </si>
  <si>
    <t>6. 「도시개발법」에 따른 도시개발사업이 종료되지 아니하여 토지 취득등기를 하지 아니하고 양도하는 토지(2010.02.18 신설)</t>
    <phoneticPr fontId="2" type="noConversion"/>
  </si>
  <si>
    <t>7. 건설사업자가 「도시개발법」에 따라 공사용역 대가로 취득한 체비지를 토지구획환지처분공고 전에 양도하는 토지(2020.02.18 개정)</t>
    <phoneticPr fontId="2" type="noConversion"/>
  </si>
  <si>
    <r>
      <t>④ 다음 각 호의 어느 하나에 해당하는 부동산을 양도하는 경우 제55조</t>
    </r>
    <r>
      <rPr>
        <b/>
        <sz val="11"/>
        <color rgb="FFC00000"/>
        <rFont val="맑은 고딕"/>
        <family val="3"/>
        <charset val="129"/>
        <scheme val="minor"/>
      </rPr>
      <t>[세율]</t>
    </r>
    <r>
      <rPr>
        <sz val="11"/>
        <color theme="1"/>
        <rFont val="맑은 고딕"/>
        <family val="2"/>
        <charset val="129"/>
        <scheme val="minor"/>
      </rPr>
      <t xml:space="preserve"> 제1항[제3호(같은 호 단서에 해당하는 경우를 포함한다)의 경우에는 제1항 제8호]에 따른 세율에 </t>
    </r>
    <r>
      <rPr>
        <b/>
        <u/>
        <sz val="11"/>
        <color rgb="FF0070C0"/>
        <rFont val="맑은 고딕"/>
        <family val="3"/>
        <charset val="129"/>
        <scheme val="minor"/>
      </rPr>
      <t>100분의 10을 더한 세율</t>
    </r>
    <r>
      <rPr>
        <sz val="11"/>
        <color theme="1"/>
        <rFont val="맑은 고딕"/>
        <family val="2"/>
        <charset val="129"/>
        <scheme val="minor"/>
      </rPr>
      <t xml:space="preserve">을 적용한다. </t>
    </r>
    <phoneticPr fontId="2" type="noConversion"/>
  </si>
  <si>
    <r>
      <t>이 경우 해당 부동산 보유기간이 2년 미만인 경우에는 제55조</t>
    </r>
    <r>
      <rPr>
        <b/>
        <sz val="11"/>
        <color rgb="FFC00000"/>
        <rFont val="맑은 고딕"/>
        <family val="3"/>
        <charset val="129"/>
        <scheme val="minor"/>
      </rPr>
      <t>[세율]</t>
    </r>
    <r>
      <rPr>
        <sz val="11"/>
        <color theme="1"/>
        <rFont val="맑은 고딕"/>
        <family val="2"/>
        <charset val="129"/>
        <scheme val="minor"/>
      </rPr>
      <t xml:space="preserve"> 제1항[제3호(같은 호 단서에 해당하는 경우를 포함한다)의 경우에는 제1항 제8호]에 따른 세율에 </t>
    </r>
    <r>
      <rPr>
        <b/>
        <u/>
        <sz val="11"/>
        <color rgb="FF0070C0"/>
        <rFont val="맑은 고딕"/>
        <family val="3"/>
        <charset val="129"/>
        <scheme val="minor"/>
      </rPr>
      <t>100분의 10을 더한 세율</t>
    </r>
    <r>
      <rPr>
        <sz val="11"/>
        <color theme="1"/>
        <rFont val="맑은 고딕"/>
        <family val="2"/>
        <charset val="129"/>
        <scheme val="minor"/>
      </rPr>
      <t xml:space="preserve">을 적용하여 계산한 </t>
    </r>
    <phoneticPr fontId="2" type="noConversion"/>
  </si>
  <si>
    <r>
      <t>3. 제104조의2</t>
    </r>
    <r>
      <rPr>
        <b/>
        <sz val="11"/>
        <color rgb="FFC00000"/>
        <rFont val="맑은 고딕"/>
        <family val="3"/>
        <charset val="129"/>
        <scheme val="minor"/>
      </rPr>
      <t>[지정지역의 운영(2005.12.31 신설)]</t>
    </r>
    <r>
      <rPr>
        <sz val="11"/>
        <color theme="1"/>
        <rFont val="맑은 고딕"/>
        <family val="2"/>
        <charset val="129"/>
        <scheme val="minor"/>
      </rPr>
      <t xml:space="preserve"> 제2항에 따른 지정지역에 있는 부동산으로서 제104조의3</t>
    </r>
    <r>
      <rPr>
        <b/>
        <sz val="11"/>
        <color rgb="FFC00000"/>
        <rFont val="맑은 고딕"/>
        <family val="3"/>
        <charset val="129"/>
        <scheme val="minor"/>
      </rPr>
      <t>[비사업용 토지의 범위(2005.12.31 신설)]</t>
    </r>
    <r>
      <rPr>
        <sz val="11"/>
        <color theme="1"/>
        <rFont val="맑은 고딕"/>
        <family val="2"/>
        <charset val="129"/>
        <scheme val="minor"/>
      </rPr>
      <t xml:space="preserve">에 따른 비사업용 토지. </t>
    </r>
    <phoneticPr fontId="2" type="noConversion"/>
  </si>
  <si>
    <t>양도소득 과세표준의 100분의 50 (주택, 조합원입주권 및 분양권의 경우에는 100분의 70)</t>
    <phoneticPr fontId="2" type="noConversion"/>
  </si>
  <si>
    <r>
      <t>제55조</t>
    </r>
    <r>
      <rPr>
        <b/>
        <sz val="11"/>
        <color rgb="FFC00000"/>
        <rFont val="맑은 고딕"/>
        <family val="3"/>
        <charset val="129"/>
        <scheme val="minor"/>
      </rPr>
      <t>[세율-기본세율]</t>
    </r>
    <r>
      <rPr>
        <sz val="11"/>
        <color theme="1"/>
        <rFont val="맑은 고딕"/>
        <family val="2"/>
        <charset val="129"/>
        <scheme val="minor"/>
      </rPr>
      <t xml:space="preserve"> 제1항에 따른 세율</t>
    </r>
    <r>
      <rPr>
        <b/>
        <sz val="11"/>
        <color rgb="FF7030A0"/>
        <rFont val="맑은 고딕"/>
        <family val="3"/>
        <charset val="129"/>
        <scheme val="minor"/>
      </rPr>
      <t>(분양권의 경우에는 양도소득 과세표준의 100분의 60)</t>
    </r>
    <phoneticPr fontId="2" type="noConversion"/>
  </si>
  <si>
    <r>
      <t>2. 제94조</t>
    </r>
    <r>
      <rPr>
        <b/>
        <sz val="11"/>
        <color rgb="FFC00000"/>
        <rFont val="맑은 고딕"/>
        <family val="3"/>
        <charset val="129"/>
        <scheme val="minor"/>
      </rPr>
      <t>[양도소득의 범위]</t>
    </r>
    <r>
      <rPr>
        <sz val="11"/>
        <color theme="1"/>
        <rFont val="맑은 고딕"/>
        <family val="2"/>
        <charset val="129"/>
        <scheme val="minor"/>
      </rPr>
      <t xml:space="preserve"> 제1항 제1호 및 제2호에서 규정하는 자산으로서 그 보유기간이 </t>
    </r>
    <r>
      <rPr>
        <b/>
        <u/>
        <sz val="11"/>
        <color rgb="FF0070C0"/>
        <rFont val="맑은 고딕"/>
        <family val="3"/>
        <charset val="129"/>
        <scheme val="minor"/>
      </rPr>
      <t>1년 이상 2년 미만</t>
    </r>
    <r>
      <rPr>
        <sz val="11"/>
        <color theme="1"/>
        <rFont val="맑은 고딕"/>
        <family val="2"/>
        <charset val="129"/>
        <scheme val="minor"/>
      </rPr>
      <t>인 것(2020.08.18 개정)</t>
    </r>
    <phoneticPr fontId="2" type="noConversion"/>
  </si>
  <si>
    <r>
      <t>3. 제94조</t>
    </r>
    <r>
      <rPr>
        <b/>
        <sz val="11"/>
        <color rgb="FFC00000"/>
        <rFont val="맑은 고딕"/>
        <family val="3"/>
        <charset val="129"/>
        <scheme val="minor"/>
      </rPr>
      <t>[양도소득의 범위]</t>
    </r>
    <r>
      <rPr>
        <sz val="11"/>
        <color rgb="FFC00000"/>
        <rFont val="맑은 고딕"/>
        <family val="3"/>
        <charset val="129"/>
        <scheme val="minor"/>
      </rPr>
      <t xml:space="preserve"> </t>
    </r>
    <r>
      <rPr>
        <sz val="11"/>
        <color theme="1"/>
        <rFont val="맑은 고딕"/>
        <family val="2"/>
        <charset val="129"/>
        <scheme val="minor"/>
      </rPr>
      <t xml:space="preserve">제1항 제1호 및 제2호에 따른 자산으로서 그 보유기간이 </t>
    </r>
    <r>
      <rPr>
        <b/>
        <u/>
        <sz val="11"/>
        <color rgb="FF0070C0"/>
        <rFont val="맑은 고딕"/>
        <family val="3"/>
        <charset val="129"/>
        <scheme val="minor"/>
      </rPr>
      <t>1년 미만</t>
    </r>
    <r>
      <rPr>
        <sz val="11"/>
        <color theme="1"/>
        <rFont val="맑은 고딕"/>
        <family val="2"/>
        <charset val="129"/>
        <scheme val="minor"/>
      </rPr>
      <t>인 것(2020.08.18 개정)</t>
    </r>
    <phoneticPr fontId="2" type="noConversion"/>
  </si>
  <si>
    <r>
      <t>⑤ 해당 과세기간에 제94조</t>
    </r>
    <r>
      <rPr>
        <b/>
        <sz val="11"/>
        <color rgb="FFC00000"/>
        <rFont val="맑은 고딕"/>
        <family val="3"/>
        <charset val="129"/>
        <scheme val="minor"/>
      </rPr>
      <t>[양도소득의 범위]</t>
    </r>
    <r>
      <rPr>
        <sz val="11"/>
        <color theme="1"/>
        <rFont val="맑은 고딕"/>
        <family val="2"/>
        <charset val="129"/>
        <scheme val="minor"/>
      </rPr>
      <t xml:space="preserve"> 제1항 제1호ㆍ제2호 및 제4호에서 규정한 자산을 둘 이상 양도하는 경우 양도소득 산출세액은 다음 각 호의 금액 중 큰 것</t>
    </r>
    <phoneticPr fontId="2" type="noConversion"/>
  </si>
  <si>
    <r>
      <t>이 경우 제2호의 금액을 계산할 때 제1항 제8호 및 제9호의 자산은 동일한 자산으로 보고, 한 필지의 토지가 제104조의3</t>
    </r>
    <r>
      <rPr>
        <sz val="11"/>
        <color rgb="FFC00000"/>
        <rFont val="맑은 고딕"/>
        <family val="3"/>
        <charset val="129"/>
        <scheme val="minor"/>
      </rPr>
      <t>[비사업용 토지의 범위(2005.12.31 신설)]</t>
    </r>
    <r>
      <rPr>
        <sz val="11"/>
        <color theme="1"/>
        <rFont val="맑은 고딕"/>
        <family val="2"/>
        <charset val="129"/>
        <scheme val="minor"/>
      </rPr>
      <t xml:space="preserve">에 따른 비사업용 토지와 그 외의 토지로 구분되는 경우에는 </t>
    </r>
    <phoneticPr fontId="2" type="noConversion"/>
  </si>
  <si>
    <t>각각을 별개의 자산으로 보아 양도소득 산출세액을 계산한다.(2019.12.31 개정)</t>
    <phoneticPr fontId="2" type="noConversion"/>
  </si>
  <si>
    <r>
      <t>1. 해당 과세기간의 양도소득과세표준 합계액에 대하여 제55조</t>
    </r>
    <r>
      <rPr>
        <b/>
        <sz val="11"/>
        <color rgb="FFC00000"/>
        <rFont val="맑은 고딕"/>
        <family val="3"/>
        <charset val="129"/>
        <scheme val="minor"/>
      </rPr>
      <t>[ 세율 ]</t>
    </r>
    <r>
      <rPr>
        <sz val="11"/>
        <color theme="1"/>
        <rFont val="맑은 고딕"/>
        <family val="2"/>
        <charset val="129"/>
        <scheme val="minor"/>
      </rPr>
      <t xml:space="preserve"> 제1항에 따른 세율을 적용하여 계산한 양도소득 산출세액(2014.12.23 신설)</t>
    </r>
    <phoneticPr fontId="2" type="noConversion"/>
  </si>
  <si>
    <t>① 국토교통부장관은 다음 각 호의 어느 하나에 해당하는 지역으로서 국토교통부령으로 정하는 기준을 충족하는 지역을 주거정책심의위원회의 심의를 거쳐 조정대상지역(이하 “조정대상지역”이라 한다)으로 지정할 수 있다. 이 경우 제1호에 해당하는 조정대상지역은 그 지정 목적을 달성할 수 있는 최소한의 범위에서 시ㆍ군ㆍ구 또는 읍ㆍ면ㆍ동의 지역 단위로 지정하되, 택지개발지구(「택지개발촉진법」 제2조제3호에 따른 택지개발지구를 말한다) 등 해당 지역 여건을 고려하여 지정 단위를 조정할 수 있다.  &lt;개정 2021. 1. 5.&gt;</t>
    <phoneticPr fontId="2" type="noConversion"/>
  </si>
  <si>
    <t>1. 주택가격, 청약경쟁률, 분양권 전매량 및 주택보급률 등을 고려하였을 때 주택 분양 등이 과열되어 있거나 과열될 우려가 있는 지역</t>
    <phoneticPr fontId="2" type="noConversion"/>
  </si>
  <si>
    <t>2. 주택가격, 주택거래량, 미분양주택의 수 및 주택보급률 등을 고려하여 주택의 분양ㆍ매매 등 거래가 위축되어 있거나 위축될 우려가 있는 지역</t>
    <phoneticPr fontId="2" type="noConversion"/>
  </si>
  <si>
    <t>② 국토교통부장관은 제1항에 따라 조정대상지역을 지정하는 경우 다음 각 호의 사항을 미리 관계 기관과 협의할 수 있다.</t>
    <phoneticPr fontId="2" type="noConversion"/>
  </si>
  <si>
    <t>1. 「주택도시기금법」에 따른 주택도시보증공사의 보증업무 및 주택도시기금의 지원 등에 관한 사항</t>
    <phoneticPr fontId="2" type="noConversion"/>
  </si>
  <si>
    <t>2. 주택 분양 및 거래 등과 관련된 금융ㆍ세제 조치 등에 관한 사항</t>
    <phoneticPr fontId="2" type="noConversion"/>
  </si>
  <si>
    <t>3. 그 밖에 주택시장의 안정 또는 실수요자의 주택거래 활성화를 위하여 대통령령으로 정하는 사항</t>
    <phoneticPr fontId="2" type="noConversion"/>
  </si>
  <si>
    <t>③ 국토교통부장관은 제1항에 따라 조정대상지역을 지정하는 경우에는 미리 시ㆍ도지사의 의견을 들어야 한다.</t>
    <phoneticPr fontId="2" type="noConversion"/>
  </si>
  <si>
    <t>④ 국토교통부장관은 조정대상지역을 지정하였을 때에는 지체 없이 이를 공고하고, 그 조정대상지역을 관할하는 시장ㆍ군수ㆍ구청장에게 공고 내용을 통보하여야 한다.</t>
    <phoneticPr fontId="2" type="noConversion"/>
  </si>
  <si>
    <t>이 경우 시장ㆍ군수ㆍ구청장은 사업주체로 하여금 입주자 모집공고 시 해당 주택건설 지역이 조정대상지역에 포함된 사실을 공고하게 하여야 한다.</t>
    <phoneticPr fontId="2" type="noConversion"/>
  </si>
  <si>
    <t>⑤ 국토교통부장관은 조정대상지역으로 유지할 필요가 없다고 판단되는 경우에는 주거정책심의위원회의 심의를 거쳐 조정대상지역의 지정을 해제하여야 한다.</t>
    <phoneticPr fontId="2" type="noConversion"/>
  </si>
  <si>
    <t>⑥ 제5항에 따라 조정대상지역의 지정을 해제하는 경우에는 제3항 및 제4항 전단을 준용한다. 이 경우 “지정”은 “해제”로 본다.</t>
    <phoneticPr fontId="2" type="noConversion"/>
  </si>
  <si>
    <t>⑦ 국토교통부장관은 반기마다 주거정책심의위원회의 회의를 소집하여 조정대상지역으로 지정된 지역별로 해당 지역의 주택가격 안정 여건의 변화 등을 고려하여 조정대상지역 지정의 유지 여부를 재검토하여야 한다. 이 경우 재검토 결과 조정대상지역 지정의 해제가 필요하다고 인정되는 경우에는 지체 없이 조정대상지역 지정을 해제하고 이를 공고하여야 한다.  &lt;신설 2021. 1. 5.&gt;</t>
    <phoneticPr fontId="2" type="noConversion"/>
  </si>
  <si>
    <t>⑧ 조정대상지역으로 지정된 지역의 시ㆍ도지사 또는 시장ㆍ군수ㆍ구청장은 조정대상지역 지정 후 해당 지역의 주택가격이 안정되는 등 조정대상지역으로 유지할 필요가 없다고 판단되는 경우에는 국토교통부장관에게 그 지정의 해제를 요청할 수 있다.  &lt;개정 2021. 1. 5.&gt;</t>
    <phoneticPr fontId="2" type="noConversion"/>
  </si>
  <si>
    <t>⑨ 제8항에 따라 조정대상지역의 지정의 해제를 요청하는 경우의 절차 등 필요한 사항은 국토교통부령으로 정한다.  &lt;개정 2021. 1. 5.&gt;
[본조신설 2017. 8. 9.]</t>
    <phoneticPr fontId="2" type="noConversion"/>
  </si>
  <si>
    <r>
      <t>다만, 대통령령</t>
    </r>
    <r>
      <rPr>
        <b/>
        <sz val="11"/>
        <color rgb="FFC00000"/>
        <rFont val="맑은 고딕"/>
        <family val="3"/>
        <charset val="129"/>
        <scheme val="minor"/>
      </rPr>
      <t>[소득세법시행령 제167조의 11[1세대 2주택·조합원입주권에서 제외되는 주택의 범위(2018.02.13 신설) ]]</t>
    </r>
    <r>
      <rPr>
        <sz val="11"/>
        <color theme="1"/>
        <rFont val="맑은 고딕"/>
        <family val="2"/>
        <charset val="129"/>
        <scheme val="minor"/>
      </rPr>
      <t>으로 정하는 장기임대주택 등은 제외한다.(2020.08.18 개정)</t>
    </r>
    <phoneticPr fontId="2" type="noConversion"/>
  </si>
  <si>
    <t>소득세법시행령 제167조의 3 [ 1세대 3주택 이상에 해당하는 주택의 범위(2003.12.30 신설) ]</t>
    <phoneticPr fontId="2" type="noConversion"/>
  </si>
  <si>
    <t>소득세법시행령 제167조의 4 [ 1세대3주택·입주권 이상에서 제외되는 주택의 범위(2005.12.31 신설) ]</t>
    <phoneticPr fontId="2" type="noConversion"/>
  </si>
  <si>
    <t>소득세법시행령 제167조의 5 [ 단기보유 주택부수토지의 범위(2014.02.21 제목개정) ]</t>
    <phoneticPr fontId="2" type="noConversion"/>
  </si>
  <si>
    <t>소득세법시행령 제167조의 6 [ 양도소득세가 중과되지 아니하는 주택의 입주자로 선정된 지위의 범위(2018.02.13 신설) ]</t>
    <phoneticPr fontId="2" type="noConversion"/>
  </si>
  <si>
    <t>소득세법시행령 제167조의 7 [ 비사업용 토지 과다소유법인 주식의 범위(2005.12.31 신설) ]</t>
    <phoneticPr fontId="2" type="noConversion"/>
  </si>
  <si>
    <t>소득세법시행령 제167조의 8 [ 대주주의 범위(2018.02.13 제목개정) ]</t>
    <phoneticPr fontId="2" type="noConversion"/>
  </si>
  <si>
    <t>소득세법시행령 제167조의 9 [ 파생상품등에 대한 양도소득세 탄력세율(2015.02.03 신설) ]</t>
    <phoneticPr fontId="2" type="noConversion"/>
  </si>
  <si>
    <t>소득세법시행령 제167조의 10 [ 양도소득세가 중과되는 1세대 2주택에 해당하는 주택의 범위(2018.02.13 신설) ]</t>
    <phoneticPr fontId="2" type="noConversion"/>
  </si>
  <si>
    <t>소득세법시행령 제167조의 11 [ 1세대 2주택·조합원입주권에서 제외되는 주택의 범위(2018.02.13 신설) ]</t>
    <phoneticPr fontId="2" type="noConversion"/>
  </si>
  <si>
    <t>소득세법시행령 제168조 [ 미등기양도제외자산의 범위 등(2000.12.29 제목개정) ]</t>
    <phoneticPr fontId="2" type="noConversion"/>
  </si>
  <si>
    <r>
      <t>제55조</t>
    </r>
    <r>
      <rPr>
        <b/>
        <sz val="11"/>
        <color rgb="FFC00000"/>
        <rFont val="맑은 고딕"/>
        <family val="3"/>
        <charset val="129"/>
        <scheme val="minor"/>
      </rPr>
      <t>[세율]</t>
    </r>
    <r>
      <rPr>
        <sz val="11"/>
        <color theme="1"/>
        <rFont val="맑은 고딕"/>
        <family val="2"/>
        <charset val="129"/>
        <scheme val="minor"/>
      </rPr>
      <t xml:space="preserve"> 제1항에 따른 세율에 </t>
    </r>
    <r>
      <rPr>
        <b/>
        <u/>
        <sz val="11"/>
        <color rgb="FF00B0F0"/>
        <rFont val="맑은 고딕"/>
        <family val="3"/>
        <charset val="129"/>
        <scheme val="minor"/>
      </rPr>
      <t>100분의 20</t>
    </r>
    <r>
      <rPr>
        <sz val="11"/>
        <color theme="1"/>
        <rFont val="맑은 고딕"/>
        <family val="2"/>
        <charset val="129"/>
        <scheme val="minor"/>
      </rPr>
      <t>(</t>
    </r>
    <r>
      <rPr>
        <b/>
        <u/>
        <sz val="11"/>
        <color rgb="FF002060"/>
        <rFont val="맑은 고딕"/>
        <family val="3"/>
        <charset val="129"/>
        <scheme val="minor"/>
      </rPr>
      <t>제3호 및 제4호의 경우 100분의 30</t>
    </r>
    <r>
      <rPr>
        <sz val="11"/>
        <color theme="1"/>
        <rFont val="맑은 고딕"/>
        <family val="2"/>
        <charset val="129"/>
        <scheme val="minor"/>
      </rPr>
      <t>)을 더한 세율을 적용한다.</t>
    </r>
    <phoneticPr fontId="2" type="noConversion"/>
  </si>
  <si>
    <r>
      <t>이 경우 해당 주택 보유기간이 2년 미만인 경우에는 제55조</t>
    </r>
    <r>
      <rPr>
        <b/>
        <sz val="11"/>
        <color rgb="FFC00000"/>
        <rFont val="맑은 고딕"/>
        <family val="3"/>
        <charset val="129"/>
        <scheme val="minor"/>
      </rPr>
      <t>[세율]</t>
    </r>
    <r>
      <rPr>
        <sz val="11"/>
        <color theme="1"/>
        <rFont val="맑은 고딕"/>
        <family val="2"/>
        <charset val="129"/>
        <scheme val="minor"/>
      </rPr>
      <t xml:space="preserve"> 제1항에 따른 세율에 100분의 20  </t>
    </r>
    <r>
      <rPr>
        <b/>
        <u/>
        <sz val="11"/>
        <color rgb="FF002060"/>
        <rFont val="맑은 고딕"/>
        <family val="3"/>
        <charset val="129"/>
        <scheme val="minor"/>
      </rPr>
      <t>(제3호 및 제4호의 경우 100분의 30)</t>
    </r>
    <r>
      <rPr>
        <sz val="11"/>
        <color theme="1"/>
        <rFont val="맑은 고딕"/>
        <family val="2"/>
        <charset val="129"/>
        <scheme val="minor"/>
      </rPr>
      <t>을 더한 세율을 적용하여</t>
    </r>
    <phoneticPr fontId="2" type="noConversion"/>
  </si>
  <si>
    <r>
      <t xml:space="preserve">3. </t>
    </r>
    <r>
      <rPr>
        <b/>
        <u/>
        <sz val="11"/>
        <color rgb="FF7030A0"/>
        <rFont val="맑은 고딕"/>
        <family val="3"/>
        <charset val="129"/>
        <scheme val="minor"/>
      </rPr>
      <t>조정대상지역에 있는 주택</t>
    </r>
    <r>
      <rPr>
        <sz val="11"/>
        <color theme="1"/>
        <rFont val="맑은 고딕"/>
        <family val="2"/>
        <charset val="129"/>
        <scheme val="minor"/>
      </rPr>
      <t>으로서 대통령령</t>
    </r>
    <r>
      <rPr>
        <b/>
        <sz val="11"/>
        <color rgb="FFC00000"/>
        <rFont val="맑은 고딕"/>
        <family val="3"/>
        <charset val="129"/>
        <scheme val="minor"/>
      </rPr>
      <t>[소득세법시행령 제167조의 3 [ 1세대 3주택 이상에 해당하는 주택의 범위(2003.12.30 신설) ]]</t>
    </r>
    <r>
      <rPr>
        <sz val="11"/>
        <color theme="1"/>
        <rFont val="맑은 고딕"/>
        <family val="2"/>
        <charset val="129"/>
        <scheme val="minor"/>
      </rPr>
      <t xml:space="preserve">으로 정하는 </t>
    </r>
    <r>
      <rPr>
        <b/>
        <u/>
        <sz val="11"/>
        <color rgb="FF7030A0"/>
        <rFont val="맑은 고딕"/>
        <family val="3"/>
        <charset val="129"/>
        <scheme val="minor"/>
      </rPr>
      <t>1세대 3주택</t>
    </r>
    <r>
      <rPr>
        <sz val="11"/>
        <color theme="1"/>
        <rFont val="맑은 고딕"/>
        <family val="2"/>
        <charset val="129"/>
        <scheme val="minor"/>
      </rPr>
      <t xml:space="preserve"> 이상에 해당하는 주택(2017.12.19 신설)</t>
    </r>
    <phoneticPr fontId="2" type="noConversion"/>
  </si>
  <si>
    <r>
      <t>1. 「주택법」 제63조의2</t>
    </r>
    <r>
      <rPr>
        <b/>
        <sz val="11"/>
        <color rgb="FFC00000"/>
        <rFont val="맑은 고딕"/>
        <family val="3"/>
        <charset val="129"/>
        <scheme val="minor"/>
      </rPr>
      <t>(조정대상지역의 지정 및 해제)</t>
    </r>
    <r>
      <rPr>
        <sz val="11"/>
        <color theme="1"/>
        <rFont val="맑은 고딕"/>
        <family val="2"/>
        <charset val="129"/>
        <scheme val="minor"/>
      </rPr>
      <t xml:space="preserve">  제1항 제1호에 따른 </t>
    </r>
    <r>
      <rPr>
        <b/>
        <u/>
        <sz val="11"/>
        <color rgb="FF7030A0"/>
        <rFont val="맑은 고딕"/>
        <family val="3"/>
        <charset val="129"/>
        <scheme val="minor"/>
      </rPr>
      <t>조정대상지역</t>
    </r>
    <r>
      <rPr>
        <sz val="11"/>
        <color theme="1"/>
        <rFont val="맑은 고딕"/>
        <family val="2"/>
        <charset val="129"/>
        <scheme val="minor"/>
      </rPr>
      <t>(이하 이 조에서 "조정대상지역"이라 한다)</t>
    </r>
    <r>
      <rPr>
        <b/>
        <u/>
        <sz val="11"/>
        <color rgb="FF7030A0"/>
        <rFont val="맑은 고딕"/>
        <family val="3"/>
        <charset val="129"/>
        <scheme val="minor"/>
      </rPr>
      <t>에 있는 주택</t>
    </r>
    <r>
      <rPr>
        <sz val="11"/>
        <color theme="1"/>
        <rFont val="맑은 고딕"/>
        <family val="2"/>
        <charset val="129"/>
        <scheme val="minor"/>
      </rPr>
      <t xml:space="preserve">으로서 </t>
    </r>
    <phoneticPr fontId="2" type="noConversion"/>
  </si>
  <si>
    <r>
      <rPr>
        <sz val="11"/>
        <color theme="1"/>
        <rFont val="맑은 고딕"/>
        <family val="3"/>
        <charset val="129"/>
        <scheme val="minor"/>
      </rPr>
      <t xml:space="preserve"> </t>
    </r>
    <r>
      <rPr>
        <sz val="11"/>
        <color theme="1"/>
        <rFont val="맑은 고딕"/>
        <family val="2"/>
        <charset val="129"/>
        <scheme val="minor"/>
      </rPr>
      <t>대통령령[소득세법시행령 제167조의 10</t>
    </r>
    <r>
      <rPr>
        <b/>
        <sz val="11"/>
        <color rgb="FFC00000"/>
        <rFont val="맑은 고딕"/>
        <family val="3"/>
        <charset val="129"/>
        <scheme val="minor"/>
      </rPr>
      <t>[양도소득세가 중과되는 1세대 2주택에 해당하는 주택의 범위(2018.02.13 신설) ]]</t>
    </r>
    <r>
      <rPr>
        <sz val="11"/>
        <color theme="1"/>
        <rFont val="맑은 고딕"/>
        <family val="2"/>
        <charset val="129"/>
        <scheme val="minor"/>
      </rPr>
      <t xml:space="preserve">으로 정하는 </t>
    </r>
    <r>
      <rPr>
        <b/>
        <u/>
        <sz val="11"/>
        <color rgb="FF7030A0"/>
        <rFont val="맑은 고딕"/>
        <family val="3"/>
        <charset val="129"/>
        <scheme val="minor"/>
      </rPr>
      <t>1세대 2주택</t>
    </r>
    <r>
      <rPr>
        <sz val="11"/>
        <color theme="1"/>
        <rFont val="맑은 고딕"/>
        <family val="2"/>
        <charset val="129"/>
        <scheme val="minor"/>
      </rPr>
      <t>에 해당하는 주택(2020.08.18 개정)</t>
    </r>
    <phoneticPr fontId="2" type="noConversion"/>
  </si>
  <si>
    <r>
      <t xml:space="preserve">2. </t>
    </r>
    <r>
      <rPr>
        <b/>
        <u/>
        <sz val="11"/>
        <color rgb="FF7030A0"/>
        <rFont val="맑은 고딕"/>
        <family val="3"/>
        <charset val="129"/>
        <scheme val="minor"/>
      </rPr>
      <t>조정대상지역에 있는 주택</t>
    </r>
    <r>
      <rPr>
        <sz val="11"/>
        <color theme="1"/>
        <rFont val="맑은 고딕"/>
        <family val="2"/>
        <charset val="129"/>
        <scheme val="minor"/>
      </rPr>
      <t xml:space="preserve">으로서 </t>
    </r>
    <r>
      <rPr>
        <b/>
        <u/>
        <sz val="11"/>
        <color rgb="FF00B050"/>
        <rFont val="맑은 고딕"/>
        <family val="3"/>
        <charset val="129"/>
        <scheme val="minor"/>
      </rPr>
      <t>1세대가 1주택</t>
    </r>
    <r>
      <rPr>
        <sz val="11"/>
        <color theme="1"/>
        <rFont val="맑은 고딕"/>
        <family val="2"/>
        <charset val="129"/>
        <scheme val="minor"/>
      </rPr>
      <t xml:space="preserve">과 </t>
    </r>
    <r>
      <rPr>
        <b/>
        <u/>
        <sz val="11"/>
        <color rgb="FF00B050"/>
        <rFont val="맑은 고딕"/>
        <family val="3"/>
        <charset val="129"/>
        <scheme val="minor"/>
      </rPr>
      <t>조합원입주권 또는 분양권</t>
    </r>
    <r>
      <rPr>
        <sz val="11"/>
        <color theme="1"/>
        <rFont val="맑은 고딕"/>
        <family val="2"/>
        <charset val="129"/>
        <scheme val="minor"/>
      </rPr>
      <t xml:space="preserve">을 </t>
    </r>
    <r>
      <rPr>
        <b/>
        <u/>
        <sz val="11"/>
        <color rgb="FF00B050"/>
        <rFont val="맑은 고딕"/>
        <family val="3"/>
        <charset val="129"/>
        <scheme val="minor"/>
      </rPr>
      <t>1개 보유한 경우</t>
    </r>
    <r>
      <rPr>
        <sz val="11"/>
        <color theme="1"/>
        <rFont val="맑은 고딕"/>
        <family val="2"/>
        <charset val="129"/>
        <scheme val="minor"/>
      </rPr>
      <t xml:space="preserve">의 </t>
    </r>
    <r>
      <rPr>
        <b/>
        <u/>
        <sz val="11"/>
        <color rgb="FF00B050"/>
        <rFont val="맑은 고딕"/>
        <family val="3"/>
        <charset val="129"/>
        <scheme val="minor"/>
      </rPr>
      <t>해당 주택</t>
    </r>
    <r>
      <rPr>
        <sz val="11"/>
        <color theme="1"/>
        <rFont val="맑은 고딕"/>
        <family val="2"/>
        <charset val="129"/>
        <scheme val="minor"/>
      </rPr>
      <t xml:space="preserve">. </t>
    </r>
    <phoneticPr fontId="2" type="noConversion"/>
  </si>
  <si>
    <r>
      <t xml:space="preserve"> 다만, 대통령령</t>
    </r>
    <r>
      <rPr>
        <b/>
        <sz val="11"/>
        <color rgb="FFC00000"/>
        <rFont val="맑은 고딕"/>
        <family val="3"/>
        <charset val="129"/>
        <scheme val="minor"/>
      </rPr>
      <t>[소득세법시행령 제167조의 4 [ 1세대3주택·입주권 이상에서 제외되는 주택의 범위(2005.12.31 신설) ]]</t>
    </r>
    <r>
      <rPr>
        <sz val="11"/>
        <color theme="1"/>
        <rFont val="맑은 고딕"/>
        <family val="2"/>
        <charset val="129"/>
        <scheme val="minor"/>
      </rPr>
      <t xml:space="preserve">으로 정하는 장기임대주택 등은 제외한다.(2020.08.18 개정) </t>
    </r>
    <phoneticPr fontId="2" type="noConversion"/>
  </si>
  <si>
    <r>
      <t xml:space="preserve">4. </t>
    </r>
    <r>
      <rPr>
        <b/>
        <u/>
        <sz val="11"/>
        <color rgb="FF7030A0"/>
        <rFont val="맑은 고딕"/>
        <family val="3"/>
        <charset val="129"/>
        <scheme val="minor"/>
      </rPr>
      <t>조정대상지역에 있는 주택</t>
    </r>
    <r>
      <rPr>
        <sz val="11"/>
        <color theme="1"/>
        <rFont val="맑은 고딕"/>
        <family val="2"/>
        <charset val="129"/>
        <scheme val="minor"/>
      </rPr>
      <t xml:space="preserve">으로서 </t>
    </r>
    <r>
      <rPr>
        <b/>
        <u/>
        <sz val="11"/>
        <color rgb="FF00B050"/>
        <rFont val="맑은 고딕"/>
        <family val="3"/>
        <charset val="129"/>
        <scheme val="minor"/>
      </rPr>
      <t>1세대가 주택</t>
    </r>
    <r>
      <rPr>
        <sz val="11"/>
        <color theme="1"/>
        <rFont val="맑은 고딕"/>
        <family val="2"/>
        <charset val="129"/>
        <scheme val="minor"/>
      </rPr>
      <t xml:space="preserve">과 </t>
    </r>
    <r>
      <rPr>
        <b/>
        <u/>
        <sz val="11"/>
        <color rgb="FF00B050"/>
        <rFont val="맑은 고딕"/>
        <family val="3"/>
        <charset val="129"/>
        <scheme val="minor"/>
      </rPr>
      <t>조합원입주권 또는 분양권을 보유한 경우</t>
    </r>
    <r>
      <rPr>
        <sz val="11"/>
        <color theme="1"/>
        <rFont val="맑은 고딕"/>
        <family val="2"/>
        <charset val="129"/>
        <scheme val="minor"/>
      </rPr>
      <t xml:space="preserve">로서 </t>
    </r>
    <r>
      <rPr>
        <b/>
        <u/>
        <sz val="11"/>
        <color rgb="FF00B050"/>
        <rFont val="맑은 고딕"/>
        <family val="3"/>
        <charset val="129"/>
        <scheme val="minor"/>
      </rPr>
      <t>그 수의 합이 3 이상인 경우 해당 주택</t>
    </r>
    <r>
      <rPr>
        <sz val="11"/>
        <color theme="1"/>
        <rFont val="맑은 고딕"/>
        <family val="2"/>
        <charset val="129"/>
        <scheme val="minor"/>
      </rPr>
      <t>.</t>
    </r>
    <phoneticPr fontId="2" type="noConversion"/>
  </si>
  <si>
    <t>○. 2021.1.1.이후 새로 취득하는 분양권부터 주택 수에 포함</t>
    <phoneticPr fontId="2" type="noConversion"/>
  </si>
  <si>
    <t>2021년 5월 31일 까지 2주택 중과</t>
    <phoneticPr fontId="2" type="noConversion"/>
  </si>
  <si>
    <t>2021년 5월 31일 까지 3주택 중과</t>
    <phoneticPr fontId="2" type="noConversion"/>
  </si>
  <si>
    <t>기본세율 + 10%가산 (비사업용)</t>
    <phoneticPr fontId="2" type="noConversion"/>
  </si>
  <si>
    <t>비사업용 토지</t>
    <phoneticPr fontId="2" type="noConversion"/>
  </si>
  <si>
    <t>※ 오류가 있을 수 있으니 자세한 사항은 세법(개정사항)을 확인하시기 바랍니다.</t>
    <phoneticPr fontId="2" type="noConversion"/>
  </si>
  <si>
    <t>소득세법시행령 제167조의 3 [ 1세대 3주택 이상에 해당하는 주택의 범위(2003.12.30 신설) ]</t>
    <phoneticPr fontId="2" type="noConversion"/>
  </si>
  <si>
    <t xml:space="preserve">국내에 주택을 3개 이상(제1호에 해당하는 주택은 주택의 수를 계산할 때 산입하지 않는다) 소유하고 있는 1세대가 소유하는 주택으로서 </t>
    <phoneticPr fontId="2" type="noConversion"/>
  </si>
  <si>
    <t>기준시가의 합계액이 해당 주택의 임대개시일 당시 6억원(수도권 밖의 지역인 경우에는 3억원)을 초과하지 않고 임대보증금 또는 임대료(이하 이 조에서 "임대료등"이라 한다)의 증가율이 100분의 5를 초과하지 않는 주택</t>
    <phoneticPr fontId="2" type="noConversion"/>
  </si>
  <si>
    <t>(임대료등의 증액 청구는 임대차계약의 체결 또는 약정한 임대료등의 증액이 있은 후 1년 이내에는 하지 못하고, 임대사업자가 임대료등의 증액을 청구하면서 임대보증금과 월임대료를 상호 간에 전환하는 경우에는</t>
    <phoneticPr fontId="2" type="noConversion"/>
  </si>
  <si>
    <t>민간매입임대주택을 2호 이상 임대하고 있는 거주자가 5년 이상 임대한 주택(기존사업자기준일 이전에 임대주택으로 등록하여 임대하는 것에 한한다)으로서</t>
    <phoneticPr fontId="2" type="noConversion"/>
  </si>
  <si>
    <t>당해 주택 및 이에 부수되는 토지의 기준시가의 합계액이 해당 주택의 취득 당시 3억원을 초과하지 아니하는 주택(2016.08.11 개정)</t>
    <phoneticPr fontId="2" type="noConversion"/>
  </si>
  <si>
    <t>공동주택의 경우에는 전용면적을 말한다)이 149제곱미터 이하인 건설임대주택을 2호 이상 임대하는 거주자가 5년 이상 임대하거나</t>
    <phoneticPr fontId="2" type="noConversion"/>
  </si>
  <si>
    <t>분양전환(같은 법에 따라 임대사업자에게 매각하는 경우를 포함한다)하는 주택으로서 해당 주택 및 이에 부수되는 토지의 기준시가의 합계액(「부동산 가격공시에 관한 법률」에 따른 주택가격이 있는 경우에는</t>
    <phoneticPr fontId="2" type="noConversion"/>
  </si>
  <si>
    <t>그 가격을 말한다)이 해당 주택의 임대개시일 당시 6억원을 초과하지 않고 임대료등의 증가율이 100분의 5를 초과하지 않는 주택(임대료등의 증액 청구는 임대차계약의 체결 또는 약정한 임대료등의 증액이 있은 후 1년 이내에는 하지 못하고,</t>
    <phoneticPr fontId="2" type="noConversion"/>
  </si>
  <si>
    <t>다만, 2018년 3월 31일까지 사업자등록등을 한 주택으로 한정한다.(2020.02.11 개정)</t>
    <phoneticPr fontId="2" type="noConversion"/>
  </si>
  <si>
    <t>입주자모집공고에 따른 입주자의 계약일이 지난 주택단지에서 2008년 6월 10일까지 분양계약이 체결되지 아니하여 선착순의 방법으로 공급하는 주택을 말한다)으로서</t>
    <phoneticPr fontId="2" type="noConversion"/>
  </si>
  <si>
    <t xml:space="preserve">2008년 6월 11일부터 2009년 6월 30일까지 최초로 분양계약을 체결하고 계약금을 납부한 주택에 한정한다]으로서 다음의 요건을 모두 갖춘 주택. </t>
    <phoneticPr fontId="2" type="noConversion"/>
  </si>
  <si>
    <t xml:space="preserve">이 경우 해당 주택을 양도하는 거주자는 해당 주택을 양도하는 날이 속하는 과세연도의 과세표준확정신고 또는 과세표준예정신고와 함께 시장·군수 또는 구청장이 발행한 </t>
    <phoneticPr fontId="2" type="noConversion"/>
  </si>
  <si>
    <t>미분양주택 확인서 사본 및 미분양주택 매입 시의 매매계약서 사본을 납세지 관할세무서장에게 제출해야 한다.(2020.10.07 후단개정)</t>
    <phoneticPr fontId="2" type="noConversion"/>
  </si>
  <si>
    <t>2) 5년 이상 임대하는 것일 것</t>
    <phoneticPr fontId="2" type="noConversion"/>
  </si>
  <si>
    <t>3) 취득 당시 해당 주택 및 이에 부수되는 토지의 기준시가의 합계액이 3억원 이하일 것</t>
    <phoneticPr fontId="2" type="noConversion"/>
  </si>
  <si>
    <t>4) 수도권 밖의 지역에 소재할 것</t>
    <phoneticPr fontId="2" type="noConversion"/>
  </si>
  <si>
    <t>5) 1)부터 4)까지의 요건을 모두 갖춘 매입임대주택(이하 이 조에서 “미분양매입임대주택”이라 한다)이 같은 시·군에서</t>
    <phoneticPr fontId="2" type="noConversion"/>
  </si>
  <si>
    <t>5호 이상일 것[가목에 따른 매입임대주택이 5호 이상이거나 나목에 따른 매입임대주택이 2호 이상인 경우에는</t>
    <phoneticPr fontId="2" type="noConversion"/>
  </si>
  <si>
    <t>가목 또는 나목에 따른 매입임대주택과 미분양매입임대주택을 합산하여 5호 이상일 것(나목에 따른 매입임대주택과 합산하는 경우에는</t>
    <phoneticPr fontId="2" type="noConversion"/>
  </si>
  <si>
    <t>그 미분양매입임대주택이 같은 시·군에 있는 경우에 한정한다)]</t>
    <phoneticPr fontId="2" type="noConversion"/>
  </si>
  <si>
    <t>2020년 7월 11일 이후 장기일반민간임대주택등으로 변경 신고한 주택이 아닐 것(2020.10.07 신설)</t>
    <phoneticPr fontId="2" type="noConversion"/>
  </si>
  <si>
    <t>해당 주택 및 이에 부수되는 토지의 기준시가의 합계액이 해당 주택의 임대개시일 당시 6억원(수도권 밖의 지역인 경우에는 3억원)을 초과하지 않고 임대료등의 증가율이 100분의 5를 초과하지 않는 주택</t>
    <phoneticPr fontId="2" type="noConversion"/>
  </si>
  <si>
    <t>장기일반민간임대주택[조정대상지역의 공고가 있은 날 이전에 주택(주택을 취득할 수 있는 권리를 포함한다)을 취득하거나 주택(주택을 취득할 수 있는 권리를 포함한다)을</t>
    <phoneticPr fontId="2" type="noConversion"/>
  </si>
  <si>
    <t>취득하기 위해 매매계약을 체결하고 계약금을 지급한 사실이 증빙서류에 의해 확인되는 경우는 제외한다](2020.10.07 신설)</t>
    <phoneticPr fontId="2" type="noConversion"/>
  </si>
  <si>
    <t>2) 2020년 7월 11일 이후 「민간임대주택에 관한 특별법」 제5조에 따른 임대사업자등록 신청(임대할 주택을 추가하기 위해 등록사항의 변경 신고를 한 경우를 포함한다)을 한</t>
    <phoneticPr fontId="2" type="noConversion"/>
  </si>
  <si>
    <t>2020년 7월 11일 이후 장기일반민간임대주택등으로 변경 신고한 주택(2020.10.07 신설)</t>
    <phoneticPr fontId="2" type="noConversion"/>
  </si>
  <si>
    <t>주택으로 보는 부분과 주거전용으로 사용되는 지하실부분의 면적을 포함하고, 공동주택의 경우에는 전용면적을 말한다)이</t>
    <phoneticPr fontId="2" type="noConversion"/>
  </si>
  <si>
    <t>해당 주택 및 이에 부수되는 토지의 기준시가의 합계액(「부동산 가격공시에 관한 법률」에 따른 주택가격이 있는 경우에는 그 가격을 말한다)이</t>
    <phoneticPr fontId="2" type="noConversion"/>
  </si>
  <si>
    <t>해당 주택의 임대개시일 당시 6억원을 초과하지 않고 임대료등의 증가율이 100분의 5를 초과하지 않는 주택(임대료등의 증액 청구는 임대차계약의 체결 또는 약정한 임대료등의 증액이 있은 후 1년 이내에는 하지 못하고,</t>
    <phoneticPr fontId="2" type="noConversion"/>
  </si>
  <si>
    <t xml:space="preserve">     2020년 7월 11일 이후 장기일반민간임대주택등으로 변경 신고한 주택은 제외한다.(2020.10.07 개정)</t>
    <phoneticPr fontId="2" type="noConversion"/>
  </si>
  <si>
    <t>사. 가목 및 다목부터 마목까지의 규정에 따른 장기임대주택(법률 제17482호 민간임대주택에 관한 특별법 일부개정법률 부칙 제5조 제1항이 적용되는 주택으로 한정한다)이</t>
    <phoneticPr fontId="2" type="noConversion"/>
  </si>
  <si>
    <t xml:space="preserve"> 「민간임대주택에 관한 특별법」 제6조 제1항 제11호에 따라 임대사업자의 임대의무기간 내 등록 말소 신청으로 등록이 말소된 경우(같은 법 제43조에 따라 임대의무기간의 2분의 1 이상을 임대한 경우로 한정한다)로서</t>
    <phoneticPr fontId="2" type="noConversion"/>
  </si>
  <si>
    <t>등록 말소 이후 1년 이내 양도하는 주택. 이 경우 임대기간요건 외에 해당 목의 다른 요건은 갖추어야 한다.(2020.10.07 신설)</t>
    <phoneticPr fontId="2" type="noConversion"/>
  </si>
  <si>
    <t>당해 무상제공기간이 10년 이상(이하 이 조에서 "의무무상기간"이라 한다)인 주택(이하 이 조에서 "장기사원용주택"이라 한다)(2012.02.02 개정)</t>
    <phoneticPr fontId="2" type="noConversion"/>
  </si>
  <si>
    <t>9. 삭제(2018.02.13)</t>
    <phoneticPr fontId="2" type="noConversion"/>
  </si>
  <si>
    <t>10. 1세대가 제1호부터 제8호까지 및 제8호의2에 해당하는 주택을 제외하고 1개의 주택만을 소유하고 있는 경우에 해당 주택(이하 이 조에서 "일반주택"이라 한다)(2018.02.13 개정)</t>
    <phoneticPr fontId="2" type="noConversion"/>
  </si>
  <si>
    <t>11. 조정대상지역의 공고가 있은 날 이전에 해당 지역의 주택을 양도하기 위하여 매매계약을 체결하고 계약금을 지급받은 사실이 증빙서류에 의하여 확인되는 주택(2018.10.23 신설)</t>
    <phoneticPr fontId="2" type="noConversion"/>
  </si>
  <si>
    <t xml:space="preserve">관리처분계획등에 따라 취득한 신축주택 및 그 부수토지를 양도하는 경우의 보유기간은 기존건물과 그 부수토지의 취득일부터 기산한다) 이상인 주택을 2020년 6월 30일까지 양도하는 경우 그 해당 주택(2020.02.11 신설) </t>
    <phoneticPr fontId="2" type="noConversion"/>
  </si>
  <si>
    <t>② 제1항을 적용할 때 주택수의 계산은 다음 각 호의 방법에 따른다.(2018.02.13 개정)</t>
    <phoneticPr fontId="2" type="noConversion"/>
  </si>
  <si>
    <t>2. 공동상속주택 : 상속지분이 가장 큰 상속인의 소유로 하여 주택수를 계산하되, 상속지분이 가장 큰 자가 2인 이상인 경우에는 제155조 제3항 각호의 순서에 의한 자가 당해 공동상속주택을 소유한 것으로 본다.
(2003.12.30 신설)</t>
    <phoneticPr fontId="2" type="noConversion"/>
  </si>
  <si>
    <t>3. 부동산매매업자가 보유하는 재고자산인 주택 : 주택수의 계산에 있어서 이를 포함한다.(2003.12.30 신설)</t>
    <phoneticPr fontId="2" type="noConversion"/>
  </si>
  <si>
    <t>이 경우 사업자등록등을 하고 임대주택으로 등록하여 임대하는 날부터 임대를 개시한 것으로 본다.(2005.02.19 법명개정)</t>
    <phoneticPr fontId="2" type="noConversion"/>
  </si>
  <si>
    <t>④ 1세대가 제1항 제2호 내지 제4호 또는 제8호의2의 규정에 의한 장기임대주택·감면대상장기임대주택·장기사원용주택 또는 장기가정어린이집(이하 이 조에서 "장기임대주택 등"이라 한다)의</t>
    <phoneticPr fontId="2" type="noConversion"/>
  </si>
  <si>
    <t>의무임대기간·의무무상기간 또는 의무사용기간(이하 이 조에서 "의무임대기간 등"이라 한다)의 요건을 충족하기 전에 제1항 제10호의 규정에 의한 일반주택을 양도하는 경우에도</t>
    <phoneticPr fontId="2" type="noConversion"/>
  </si>
  <si>
    <t>당해 임대주택·사원용주택 또는 가정어린이집(이하 이 조에서 "임대주택 등"이라 한다)을 제1항의 규정에 의한 장기임대주택 등으로 보아 제1항 제10호의 규정을 적용한다.(2011.12.08 개정)</t>
    <phoneticPr fontId="2" type="noConversion"/>
  </si>
  <si>
    <t>⑤ 제4항을 적용받은 1세대가 장기임대주택등의 의무임대기간등의 요건을 충족하지 못하게 되는 사유(제1항 제2호 각 목 및 같은 항 제3호에 따른 임대의무호수를 임대하지 않은 기간이 6개월을 지난 경우를 포함한다)가</t>
    <phoneticPr fontId="2" type="noConversion"/>
  </si>
  <si>
    <t>발생한 때에는 그 사유가 발생한 날이 속하는 달의 말일부터 2개월 이내에 제1호의 계산식에 따라 계산한 금액을 양도소득세로 신고·납부해야 한다.</t>
    <phoneticPr fontId="2" type="noConversion"/>
  </si>
  <si>
    <t>이 경우 제2호의 의무임대기간 등 산정특례에 해당하는 경우에는 해당 규정에 따른다.(2020.02.11 개정)</t>
    <phoneticPr fontId="2" type="noConversion"/>
  </si>
  <si>
    <t>1. 납부할 양도소득세 계산식(2012.02.02 개정)</t>
    <phoneticPr fontId="2" type="noConversion"/>
  </si>
  <si>
    <t xml:space="preserve">일반주택 양도 당시 해당 임대주택 등을 제1항 제2호부터 제4호까지 및 제8호의2에 따른 장기임대주택등으로 보지 아니할 경우에 </t>
    <phoneticPr fontId="2" type="noConversion"/>
  </si>
  <si>
    <t>2. 의무임대기간 등 산정특례(2012.02.02 개정)</t>
    <phoneticPr fontId="2" type="noConversion"/>
  </si>
  <si>
    <t>해당 의무임대기간 등의 요건을 충족하지 못하게 되거나 임대의무호수를 임대하지 아니하게 된 때에는 해당 임대주택 등을 계속 임대·사용하거나 무상으로 사용하는 것으로 본다.(2012.02.02 개정)</t>
    <phoneticPr fontId="2" type="noConversion"/>
  </si>
  <si>
    <t xml:space="preserve">나. 재개발사업, 재건축사업 또는 소규모재건축사업의 사유가 있는 경우에는 임대의무호수를 임대하지 아니한 기간을 계산할 때 </t>
    <phoneticPr fontId="2" type="noConversion"/>
  </si>
  <si>
    <t>해당 주택의 관리처분계획등 인가일 전 6개월부터 준공일 후 6개월까지의 기간은 포함하지 아니한다.(2018.02.09 개정)&lt;빈집 및 소규모주택 정비에 관한 특례법 시행령&gt;</t>
    <phoneticPr fontId="2" type="noConversion"/>
  </si>
  <si>
    <t>사업계획의 승인일 또는 같은 법 제66조에 따른 리모델링의 허가일 전 6개월부터 준공일 후 6개월까지의 기간은 포함하지 않는다.(2020.02.11 신설)</t>
    <phoneticPr fontId="2" type="noConversion"/>
  </si>
  <si>
    <t>라. 제1항 제2호 가목 및 다목부터 마목까지의 규정에 따른 장기임대주택(법률 제17482호 민간임대주택에 관한 특별법 일부개정법률 부칙 제5조 제1항이 적용되는 주택으로 한정한다)이</t>
    <phoneticPr fontId="2" type="noConversion"/>
  </si>
  <si>
    <t>마. 재개발사업, 재건축사업 또는 소규모재건축사업으로 임대 중이던 당초의 장기임대주택이 멸실되어 새로 취득하거나</t>
    <phoneticPr fontId="2" type="noConversion"/>
  </si>
  <si>
    <t>당초 주택(재건축 등으로 새로 취득하기 전의 주택을 말하며, 이하 이 목에서 같다)에 대한 등록이 말소된 날 해당 임대기간요건을 갖춘 것으로 본다.</t>
    <phoneticPr fontId="2" type="noConversion"/>
  </si>
  <si>
    <t>다만, 임대의무호수를 임대하지 않은 기간(이 항 각 호 외의 부분에 따라 계산한 기간을 말한다)이 6개월을 지난 경우는 임대기간요건을 갖춘 것으로 보지 않는다.(2020.10.07 신설)</t>
    <phoneticPr fontId="2" type="noConversion"/>
  </si>
  <si>
    <t>장기일반민간임대주택 중 아파트를 임대하는 민간매입임대주택이나 같은 조 제6호에 따른 단기민간임대주택으로</t>
    <phoneticPr fontId="2" type="noConversion"/>
  </si>
  <si>
    <t>종전의 「민간임대주택에 관한 특별법」 제5조에 따른 임대사업자등록 신청(임대할 주택을 추가하기 위해 등록사항의 변경 신고를 한 경우를 포함한다. 이하 이 목에서 같다)을 한 경우</t>
    <phoneticPr fontId="2" type="noConversion"/>
  </si>
  <si>
    <t>2) 새로 취득한 주택이 아파트(당초 주택이 단기민간임대주택으로 등록되어 있었던 경우에는</t>
    <phoneticPr fontId="2" type="noConversion"/>
  </si>
  <si>
    <t>모든 주택을 말한다)인 경우로서 「민간임대주택에 관한 특별법」 제5조에 따른 임대사업자등록 신청을 하지 않은 경우</t>
    <phoneticPr fontId="2" type="noConversion"/>
  </si>
  <si>
    <t>⑦ 제1항 제2호ㆍ제3호ㆍ제8호의2 및 제4항을 적용받으려는 자는 해당 임대주택등 또는 일반주택을 양도하는 날이 속하는 과세연도의 과세표준신고서와 기획재정부령으로 정하는 신청서에</t>
    <phoneticPr fontId="2" type="noConversion"/>
  </si>
  <si>
    <t>다음 각 호의 서류를 첨부하여 납세지 관할세무서장에게 제출해야 한다.(2020.02.11 개정)</t>
    <phoneticPr fontId="2" type="noConversion"/>
  </si>
  <si>
    <t>2. 임대차계약서 사본(2003.12.30 신설)</t>
    <phoneticPr fontId="2" type="noConversion"/>
  </si>
  <si>
    <t>4. 삭제(2006.06.12)</t>
    <phoneticPr fontId="2" type="noConversion"/>
  </si>
  <si>
    <t>5. 그 밖의 기획재정부령이 정하는 서류(2008.02.29 직제개정)</t>
    <phoneticPr fontId="2" type="noConversion"/>
  </si>
  <si>
    <t xml:space="preserve">⑨ 제1항에도 불구하고 1주택 이상을 보유하는 자가 1주택 이상을 보유하는 자와 혼인함으로써 혼인한 날 현재 제1항에 따른 1세대3주택 이상에 해당하는 주택을 보유하게 된 경우로서 </t>
    <phoneticPr fontId="2" type="noConversion"/>
  </si>
  <si>
    <t>그 혼인한 날부터 5년 이내에 해당 주택을 양도하는 경우에는 양도일 현재 양도자의 배우자가 보유한 주택 수(제1항에 따른 주택 수를 말한다)를 차감하여 해당 1세대가 보유한 주택 수를 계산한다.</t>
    <phoneticPr fontId="2" type="noConversion"/>
  </si>
  <si>
    <t>다만, 혼인한 날부터 5년 이내에 새로운 주택을 취득한 경우 해당 주택의 취득일 이후 양도하는 주택에 대해서는 이를 적용하지 아니한다.(2012.02.02 신설)</t>
    <phoneticPr fontId="2" type="noConversion"/>
  </si>
  <si>
    <t>소득세법시행령 제167조의 4 [ 1세대3주택·입주권 이상에서 제외되는 주택의 범위(2005.12.31 신설) ]</t>
    <phoneticPr fontId="2" type="noConversion"/>
  </si>
  <si>
    <t>① 삭제(2017.02.03)</t>
    <phoneticPr fontId="2" type="noConversion"/>
  </si>
  <si>
    <t>읍·면에 해당하는 지역은 제외한다) 외의 지역에 소재하는</t>
    <phoneticPr fontId="2" type="noConversion"/>
  </si>
  <si>
    <t>해당 주택 또는 그 밖의 주택의 양도 당시 3억원을 초과하지 아니하는 주택 및 조합원입주권은 이를 산입하지 아니한다.(2018.02.13 개정)</t>
    <phoneticPr fontId="2" type="noConversion"/>
  </si>
  <si>
    <t xml:space="preserve">1. 삭제(2018.02.13) </t>
    <phoneticPr fontId="2" type="noConversion"/>
  </si>
  <si>
    <t>2. 삭제(2018.02.13)</t>
    <phoneticPr fontId="2" type="noConversion"/>
  </si>
  <si>
    <t>1세대가 소유하고 있는 주택으로서 다음 각 호의 어느 하나에 해당하는 주택을 말한다.(2018.02.13 개정)</t>
    <phoneticPr fontId="2" type="noConversion"/>
  </si>
  <si>
    <t>1. 제2항의 규정에 따른 주택(2005.12.31 신설)</t>
    <phoneticPr fontId="2" type="noConversion"/>
  </si>
  <si>
    <t xml:space="preserve">3. 삭제(2018.02.13) </t>
    <phoneticPr fontId="2" type="noConversion"/>
  </si>
  <si>
    <t>4. 1세대가 제1호 및 제2호에 해당하는 주택을 제외하고 1개의 주택만을 소유하고 있는 경우의 당해 주택(2005.12.31 신설)</t>
    <phoneticPr fontId="2" type="noConversion"/>
  </si>
  <si>
    <t>5. 조정대상지역의 공고가 있은 날 이전에 해당 지역의 주택을 양도하기 위하여 매매계약을 체결하고 계약금을 지급받은 사실이 증빙서류에 의하여 확인되는 주택(2018.10.23 신설)</t>
    <phoneticPr fontId="2" type="noConversion"/>
  </si>
  <si>
    <t xml:space="preserve">해당 조합에 기존건물과 그 부수토지를 제공하고 관리처분계획등에 따라 취득한 신축주택 및 그 부수토지를 양도하는 경우의 보유기간은 기존건물과 그 부수토지의 취득일부터 기산한다) 이상인 주택을 </t>
    <phoneticPr fontId="2" type="noConversion"/>
  </si>
  <si>
    <t xml:space="preserve">2020년 6월 30일까지 양도하는 경우 그 해당 주택(2020.02.11 신설) </t>
    <phoneticPr fontId="2" type="noConversion"/>
  </si>
  <si>
    <t>⑤ 1주택 또는 1조합원입주권 이상을 보유하는 자가 1주택 또는 1조합원입주권 이상을 보유하는 자와 혼인함으로써 혼인한 날 현재</t>
    <phoneticPr fontId="2" type="noConversion"/>
  </si>
  <si>
    <t>양도일 현재 배우자가 보유한 제2항에 따른 주택 및 조합원입주권 수를 차감하여 해당 1세대가 보유한 주택 및 조합원입주권 수를 계산한다.</t>
    <phoneticPr fontId="2" type="noConversion"/>
  </si>
  <si>
    <t>다만, 혼인한 날부터 5년 이내에 새로운 주택 또는 조합원입주권을 취득한 경우</t>
    <phoneticPr fontId="2" type="noConversion"/>
  </si>
  <si>
    <t>해당 주택 또는 조합원입주권의 취득일 이후 양도하는 주택에 대해서는 이를 적용하지 아니한다.(2018.02.13 개정</t>
    <phoneticPr fontId="2" type="noConversion"/>
  </si>
  <si>
    <t>소득세법시행령 제167조의 5 [ 단기보유 주택부수토지의 범위(2014.02.21 제목개정) ]</t>
    <phoneticPr fontId="2" type="noConversion"/>
  </si>
  <si>
    <t>나. 수도권 내의 토지 중 녹지지역 내의 토지: 5배(2020.02.11 개정)</t>
    <phoneticPr fontId="2" type="noConversion"/>
  </si>
  <si>
    <t>다. 수도권 밖의 토지: 5배(2020.02.11 개정)</t>
    <phoneticPr fontId="2" type="noConversion"/>
  </si>
  <si>
    <t>2. 그 밖의 지역의 토지: 10배(2016.02.17 개정)</t>
    <phoneticPr fontId="2" type="noConversion"/>
  </si>
  <si>
    <t>소득세법시행령 제167조의 6 [ 양도소득세가 중과되지 아니하는 주택의 입주자로 선정된 지위의 범위(2018.02.13 신설) ]</t>
    <phoneticPr fontId="2" type="noConversion"/>
  </si>
  <si>
    <t>1. 양도 당시에 양도자가 속한 1세대가 다른 주택의 입주자로 선정된 지위를 보유하고 있지 아니할 것(2018.02.13 신설)</t>
    <phoneticPr fontId="2" type="noConversion"/>
  </si>
  <si>
    <t xml:space="preserve">2. 양도자가 30세 이상이거나 배우자가 있을 것(양도자가 미성년자인 경우는 제외하며, 배우자가 사망하거나 이혼한 경우를 포함한다)(2018.02.13 신설)
</t>
    <phoneticPr fontId="2" type="noConversion"/>
  </si>
  <si>
    <t>소득세법시행령 제167조의 7 [ 비사업용 토지 과다소유법인 주식의 범위(2005.12.31 신설) ]</t>
    <phoneticPr fontId="2" type="noConversion"/>
  </si>
  <si>
    <t>소득세법시행령 제167조의 8 [ 대주주의 범위(2018.02.13 제목개정) ]</t>
    <phoneticPr fontId="2" type="noConversion"/>
  </si>
  <si>
    <t>1. 주권상장법인대주주(2017.02.03 개정)</t>
    <phoneticPr fontId="2" type="noConversion"/>
  </si>
  <si>
    <t>2. 주권비상장법인의 주주로서 다음 각 목의 어느 하나에 해당하는 자(2018.02.13 개정)</t>
    <phoneticPr fontId="2" type="noConversion"/>
  </si>
  <si>
    <t xml:space="preserve">가. 주식등의 양도일이 속하는 사업연도의 직전 사업연도 종료일 현재 주주 1인 및 기타주주의 소유주식의 비율이 100분의 4 이상인 경우 해당 주주 1인 및 기타주주. </t>
    <phoneticPr fontId="2" type="noConversion"/>
  </si>
  <si>
    <t>이 경우 직전 사업연도 종료일 현재 100분의 4에 미달하였으나 그 후 주식등을 취득함으로써 소유주식의 비율이 100분의 4 이상이 되는 때에는 그 취득일 이후의 주주 1인 및 기타주주를 포함한다.(2018.02.13 개정)</t>
    <phoneticPr fontId="2" type="noConversion"/>
  </si>
  <si>
    <t>나. 주식등의 양도일이 속하는 사업연도의 직전 사업연도 종료일 현재 주주 1인 및 기타주주가 소유하고 있는 해당 법인의 주식등의 시가총액이 다음의 구분에 따른 금액</t>
    <phoneticPr fontId="2" type="noConversion"/>
  </si>
  <si>
    <t>(「자본시장과 금융투자업에 관한 법률 시행령」 제178조 제1항에 따라 거래되는 「벤처기업육성에 관한 특별조치법」 제2조 제1항에 따른 벤처기업의 주식등의 경우에는 40억원으로 한다) 이상인 경우 해당 주주 1인 및 기타주주(2018.02.13 개정)</t>
    <phoneticPr fontId="2" type="noConversion"/>
  </si>
  <si>
    <t>1) 2018년 3월 31일까지 주식등을 양도하는 경우: 25억원</t>
    <phoneticPr fontId="2" type="noConversion"/>
  </si>
  <si>
    <t>2) 2018년 4월 1일부터 2020년 3월 31일까지의 기간동안 주식등을 양도하는 경우: 15억원</t>
    <phoneticPr fontId="2" type="noConversion"/>
  </si>
  <si>
    <t>3) 2020년 4월 1일부터 2021년 3월 31일까지의 기간동안 주식등을 양도하는 경우: 10억원</t>
    <phoneticPr fontId="2" type="noConversion"/>
  </si>
  <si>
    <t xml:space="preserve">4) 2021년 4월 1일 이후 주식등을 양도하는 경우: 3억원
</t>
    <phoneticPr fontId="2" type="noConversion"/>
  </si>
  <si>
    <t>② 삭제(2018.02.13)</t>
    <phoneticPr fontId="2" type="noConversion"/>
  </si>
  <si>
    <t>③ 제1항 제2호에 따른 시가총액을 계산할 때 시가는 제165조 제4항에 따른 평가액에 따른다.(2018.02.13 개정)</t>
    <phoneticPr fontId="2" type="noConversion"/>
  </si>
  <si>
    <t>④ 제1항 제2호 및 제3항을 적용할 때 피합병법인의 주주가 합병에 따라 합병법인의 신주를 지급받아 그 주식을 합병등기일이 속하는 사업연도에 양도하는 경우</t>
    <phoneticPr fontId="2" type="noConversion"/>
  </si>
  <si>
    <t>대주주의 범위 등에 대해서는 해당 피합병법인의 합병등기일 현재 주식보유 현황에 따른다.(2017.02.03 개정)</t>
    <phoneticPr fontId="2" type="noConversion"/>
  </si>
  <si>
    <t>⑤ 제1항 제2호 및 제3항을 적용할 때 분할법인의 주주가 분할에 따라 분할신설법인의 신주를 지급받아 그 주식을 설립등기일이 속하는 사업연도에 양도하거나</t>
    <phoneticPr fontId="2" type="noConversion"/>
  </si>
  <si>
    <t>분할법인의 주식을 분할등기일이 속하는 사업연도에 분할등기일 이후 양도하는 경우 대주주의 범위 등에 대해서는 해당 분할 전 법인의 분할등기일 현재의 주식보유 현황에 따른다.(2017.02.03 개정)</t>
    <phoneticPr fontId="2" type="noConversion"/>
  </si>
  <si>
    <t>⑥ 제1항 제2호 및 제3항을 적용할 때 주주가 일정기간 후에 같은 종류로서 같은 양의 주식등을 반환받는 조건으로 주식등을 대여하는 경우</t>
    <phoneticPr fontId="2" type="noConversion"/>
  </si>
  <si>
    <t>주식등을 대여한 날부터 반환받은 날까지의 기간 동안 그 주식등은 대여자의 주식등으로 본다.(2017.02.03 개정)</t>
    <phoneticPr fontId="2" type="noConversion"/>
  </si>
  <si>
    <t>⑦ 제1항 제2호 및 제3항을 적용할 때 거주자가 「자본시장과 금융투자업에 관한 법률」에 따른 사모집합투자기구를 통하여 법인의 주식등을 취득하는 경우</t>
    <phoneticPr fontId="2" type="noConversion"/>
  </si>
  <si>
    <t>그 주식등(사모집합투자기구의 투자비율로 안분하여 계산한 분으로 한정한다)은 해당 거주자의 소유로 본다.(2017.02.03 개정)</t>
    <phoneticPr fontId="2" type="noConversion"/>
  </si>
  <si>
    <t>소득세법시행령 제167조의 9 [ 파생상품등에 대한 양도소득세 탄력세율(2015.02.03 신설) ]</t>
    <phoneticPr fontId="2" type="noConversion"/>
  </si>
  <si>
    <t>소득세법시행령 제167조의 10 [ 양도소득세가 중과되는 1세대 2주택에 해당하는 주택의 범위(2018.02.13 신설) ]</t>
    <phoneticPr fontId="2" type="noConversion"/>
  </si>
  <si>
    <t>1주택(학교의 소재지, 직장의 소재지 또는 질병을 치료·요양하는 장소와 같은 시·군에 소재하는 주택으로서 취득 당시 법 제99조에 따른 기준시가의 합계액이 3억원을 초과하지 아니하는 것에 한정한다)을</t>
    <phoneticPr fontId="2" type="noConversion"/>
  </si>
  <si>
    <t>취득함으로써 1세대 2주택이 된 경우의 해당 주택(취득 후 1년 이상 거주하고 해당 사유가 해소된 날부터 3년이 경과하지 아니한 경우에 한정한다)(2018.02.13 신설)</t>
    <phoneticPr fontId="2" type="noConversion"/>
  </si>
  <si>
    <t xml:space="preserve">5. 1주택을 소유하고 1세대를 구성하는 사람이 1주택을 소유하고 있는 60세 이상의 직계존속(배우자의 직계존속을 포함하며, </t>
    <phoneticPr fontId="2" type="noConversion"/>
  </si>
  <si>
    <t>직계존속 중 어느 한 사람이 60세 미만인 경우를 포함한다)을 동거봉양하기 위하여 세대를 합침으로써 1세대가 2주택을 소유하게 되는 경우의 해당 주택(세대를 합친 날부터 10년이 경과하지 아니한 경우에 한정한다)(2018.02.13 신설)</t>
    <phoneticPr fontId="2" type="noConversion"/>
  </si>
  <si>
    <t xml:space="preserve">6. 1주택을 소유하는 사람이 1주택을 소유하는 다른 사람과 혼인함으로써 1세대가 2주택을 소유하게 되는 경우의 해당 주택(혼인한 날부터 5년이 경과하지 아니한 경우에 한정한다)(2018.02.13 신설) </t>
    <phoneticPr fontId="2" type="noConversion"/>
  </si>
  <si>
    <t>7. 주택의 소유권에 관한 소송이 진행 중이거나 해당 소송결과로 취득한 주택(소송으로 인한 확정판결일부터 3년이 경과하지 아니한 경우에 한정한다)(2018.02.13 신설)</t>
    <phoneticPr fontId="2" type="noConversion"/>
  </si>
  <si>
    <t>8. 1주택을 소유한 1세대가 그 주택을 양도하기 전에 다른 주택을 취득(자기가 건설하여 취득한 경우를 포함한다)함으로써</t>
    <phoneticPr fontId="2" type="noConversion"/>
  </si>
  <si>
    <t xml:space="preserve">일시적으로 2주택을 소유하게 되는 경우의 종전의 주택[다른 주택을 취득한 날부터 3년이 지나지 아니한 경우(3년이 지난 경우로서 제155조 제18항 각 호의 어느 하나에 해당하는 경우를 포함한다)에 한정한다](2018.02.13 신설) </t>
    <phoneticPr fontId="2" type="noConversion"/>
  </si>
  <si>
    <t xml:space="preserve">10. 1세대가 제1호부터 제7호까지의 규정에 해당하는 주택을 제외하고 1개의 주택만을 소유하고 있는 경우 그 해당 주택(2018.02.13 신설) </t>
    <phoneticPr fontId="2" type="noConversion"/>
  </si>
  <si>
    <t xml:space="preserve">신축주택 및 그 부수토지를 양도하는 경우의 보유기간은 기존건물과 그 부수토지의 취득일부터 기산한다) 이상인 주택을 2020년 6월 30일까지 양도하는 경우 그 해당 주택(2020.02.11 신설) </t>
    <phoneticPr fontId="2" type="noConversion"/>
  </si>
  <si>
    <t>소득세법시행령 제167조의 11 [ 1세대 2주택·조합원입주권에서 제외되는 주택의 범위(2018.02.13 신설) ]</t>
    <phoneticPr fontId="2" type="noConversion"/>
  </si>
  <si>
    <t>다음 각 호의 어느 하나에 해당하는 주택을 말한다.(2018.02.13 신설)</t>
    <phoneticPr fontId="2" type="noConversion"/>
  </si>
  <si>
    <t>3. 제2항에 해당하는 주택(2018.02.13 신설)</t>
    <phoneticPr fontId="2" type="noConversion"/>
  </si>
  <si>
    <t>6. 1주택 또는 1조합원입주권을 소유하고 1세대를 구성하는 자가 1주택 또는 1조합원입주권을 소유하고 있는 60세 이상의 직계존속(배우자의 직계존속을 포함하며, 직계존속 중 어느 한 사람이 60세 미만인 경우를 포함한다)을</t>
    <phoneticPr fontId="2" type="noConversion"/>
  </si>
  <si>
    <t>동거봉양하기 위하여 세대를 합침으로써 1세대가 1주택과 1조합원입주권을 소유하게 되는 경우의 해당 주택(세대를 합친 날부터 10년이 경과하지 아니한 경우에 한정한다)(2018.02.13 신설)</t>
    <phoneticPr fontId="2" type="noConversion"/>
  </si>
  <si>
    <t>7. 1주택 또는 1조합원입주권을 소유하는 자가 1주택 또는 1조합원입주권을 소유하는 다른 자와 혼인함으로써 1세대가 1주택과 1조합원입주권을 소유하게 되는 경우</t>
    <phoneticPr fontId="2" type="noConversion"/>
  </si>
  <si>
    <t xml:space="preserve">해당 주택(혼인한 날부터 5년이 경과하지 아니한 경우에 한정한다)(2018.02.13 신설) </t>
    <phoneticPr fontId="2" type="noConversion"/>
  </si>
  <si>
    <t xml:space="preserve">8. 주택의 소유권에 관한 소송이 진행 중이거나 해당 소송결과로 취득한 주택(소송으로 인한 확정판결일부터 3년이 경과하지 아니한 경우에 한정한다)(2018.02.13 신설) </t>
    <phoneticPr fontId="2" type="noConversion"/>
  </si>
  <si>
    <t>10. 조정대상지역의 공고가 있은 날 이전에 해당 지역의 주택을 양도하기 위하여 매매계약을 체결하고 계약금을 지급받은 사실이 증빙서류에 의하여 확인되는 주택(2018.10.23 신설)</t>
    <phoneticPr fontId="2" type="noConversion"/>
  </si>
  <si>
    <t>신축주택 및 그 부수토지를 양도하는 경우의 보유기간은 기존건물과 그 부수토지의 취득일부터 기산한다) 이상인 주택을 2020년 6월 30일까지 양도하는 경우 그 해당 주택(2020.02.11 신설)</t>
    <phoneticPr fontId="2" type="noConversion"/>
  </si>
  <si>
    <t>해당 주택 또는 그 밖의 주택의 양도 당시 3억원을 초과하지 아니하는 주택 및 조합원입주권은 산입하지 아니한다.(2018.02.13 신설)</t>
    <phoneticPr fontId="2" type="noConversion"/>
  </si>
  <si>
    <t xml:space="preserve">주택법 제63조의2(조정대상지역의 지정 및 해제) </t>
    <phoneticPr fontId="2" type="noConversion"/>
  </si>
  <si>
    <t>수도권정비계획법 제2조(정의)</t>
    <phoneticPr fontId="2" type="noConversion"/>
  </si>
  <si>
    <t>1. “수도권”이란 서울특별시와 대통령령으로 정하는 그 주변 지역을 말한다.</t>
    <phoneticPr fontId="2" type="noConversion"/>
  </si>
  <si>
    <t>수도권정비계획법 시행령  제2조(수도권에 포함되는 서울특별시 주변 지역의 범위)</t>
    <phoneticPr fontId="2" type="noConversion"/>
  </si>
  <si>
    <t>「수도권정비계획법」(이하 “법”이라 한다) 제2조제1호에서 “대통령령으로 정하는 그 주변 지역”이란 인천광역시와 경기도를 말한다.</t>
    <phoneticPr fontId="2" type="noConversion"/>
  </si>
  <si>
    <r>
      <t>1. 「수도권정비계획법」 제2조</t>
    </r>
    <r>
      <rPr>
        <b/>
        <sz val="11"/>
        <color rgb="FFC00000"/>
        <rFont val="맑은 고딕"/>
        <family val="3"/>
        <charset val="129"/>
        <scheme val="minor"/>
      </rPr>
      <t>(정의)</t>
    </r>
    <r>
      <rPr>
        <sz val="11"/>
        <color theme="1"/>
        <rFont val="맑은 고딕"/>
        <family val="2"/>
        <charset val="129"/>
        <scheme val="minor"/>
      </rPr>
      <t xml:space="preserve"> 제1호에 따른 수도권(이하 이 조에서 "수도권"이라 한다) 및 광역시·특별자치시(광역시에 소속된 군, 「지방자치법」 제3조</t>
    </r>
    <r>
      <rPr>
        <b/>
        <sz val="11"/>
        <color rgb="FFC00000"/>
        <rFont val="맑은 고딕"/>
        <family val="3"/>
        <charset val="129"/>
        <scheme val="minor"/>
      </rPr>
      <t xml:space="preserve">(지방자치단체의 법인격과 관할) </t>
    </r>
    <r>
      <rPr>
        <sz val="11"/>
        <color theme="1"/>
        <rFont val="맑은 고딕"/>
        <family val="2"/>
        <charset val="129"/>
        <scheme val="minor"/>
      </rPr>
      <t xml:space="preserve"> 제3항·제4항에 따른 읍·면 및</t>
    </r>
    <phoneticPr fontId="2" type="noConversion"/>
  </si>
  <si>
    <r>
      <t>다만, 이 조, 제167조의4</t>
    </r>
    <r>
      <rPr>
        <b/>
        <sz val="11"/>
        <color rgb="FFC00000"/>
        <rFont val="맑은 고딕"/>
        <family val="3"/>
        <charset val="129"/>
        <scheme val="minor"/>
      </rPr>
      <t xml:space="preserve"> [1세대3주택·입주권 이상에서 제외되는 주택의 범위(2005.12.31 신설)]</t>
    </r>
    <r>
      <rPr>
        <sz val="11"/>
        <color theme="1"/>
        <rFont val="맑은 고딕"/>
        <family val="2"/>
        <charset val="129"/>
        <scheme val="minor"/>
      </rPr>
      <t>, 제167조의10</t>
    </r>
    <r>
      <rPr>
        <b/>
        <sz val="11"/>
        <color rgb="FFC00000"/>
        <rFont val="맑은 고딕"/>
        <family val="3"/>
        <charset val="129"/>
        <scheme val="minor"/>
      </rPr>
      <t xml:space="preserve"> [양도소득세가 중과되는 1세대 2주택에 해당하는 주택의 범위(2018.02.13 신설)]</t>
    </r>
    <r>
      <rPr>
        <sz val="11"/>
        <color theme="1"/>
        <rFont val="맑은 고딕"/>
        <family val="2"/>
        <charset val="129"/>
        <scheme val="minor"/>
      </rPr>
      <t xml:space="preserve"> 및 </t>
    </r>
    <phoneticPr fontId="2" type="noConversion"/>
  </si>
  <si>
    <r>
      <t>제167조의11</t>
    </r>
    <r>
      <rPr>
        <b/>
        <sz val="11"/>
        <color rgb="FFC00000"/>
        <rFont val="맑은 고딕"/>
        <family val="3"/>
        <charset val="129"/>
        <scheme val="minor"/>
      </rPr>
      <t>[1세대 2주택·조합원입주권에서 제외되는 주택의 범위(2018.02.13 신설)]</t>
    </r>
    <r>
      <rPr>
        <sz val="11"/>
        <color theme="1"/>
        <rFont val="맑은 고딕"/>
        <family val="2"/>
        <charset val="129"/>
        <scheme val="minor"/>
      </rPr>
      <t>을 적용할 때 가목 및 다목부터 마목까지의 규정에 해당하는 장기임대주택</t>
    </r>
    <phoneticPr fontId="2" type="noConversion"/>
  </si>
  <si>
    <r>
      <t>가.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민간매입임대주택을 1호 이상 임대하고 있는 거주자가 5년 이상 임대한 주택으로서 해당 주택 및 이에 부수되는 토지의</t>
    </r>
    <phoneticPr fontId="2" type="noConversion"/>
  </si>
  <si>
    <t>민간임대주택에 관한 특별법 ( 약칭: 민간임대주택법 )</t>
    <phoneticPr fontId="2" type="noConversion"/>
  </si>
  <si>
    <t xml:space="preserve"> 제2조(정의) 이 법에서 사용하는 용어의 뜻은 다음과 같다. </t>
    <phoneticPr fontId="2" type="noConversion"/>
  </si>
  <si>
    <t>3. “민간매입임대주택”이란 임대사업자가 매매 등으로 소유권을 취득하여 임대하는 민간임대주택을 말한다.</t>
    <phoneticPr fontId="2" type="noConversion"/>
  </si>
  <si>
    <t>제5조(임대사업자의 등록)</t>
    <phoneticPr fontId="2" type="noConversion"/>
  </si>
  <si>
    <t xml:space="preserve">    ① 주택을 임대하려는 자는 특별자치시장ㆍ특별자치도지사ㆍ시장ㆍ군수 또는 구청장(구청장은 자치구의 구청장을 말하며, 이하 “시장ㆍ군수ㆍ구청장”이라 한다)에게 등록을 신청할 수 있다.</t>
    <phoneticPr fontId="2" type="noConversion"/>
  </si>
  <si>
    <r>
      <t xml:space="preserve">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 </t>
    </r>
    <phoneticPr fontId="2" type="noConversion"/>
  </si>
  <si>
    <r>
      <t>나. 기존사업자기준일 이전에 사업자등록 등을 하고 「주택법」 제2조</t>
    </r>
    <r>
      <rPr>
        <b/>
        <sz val="11"/>
        <color rgb="FFC00000"/>
        <rFont val="맑은 고딕"/>
        <family val="3"/>
        <charset val="129"/>
        <scheme val="minor"/>
      </rPr>
      <t>(정의)</t>
    </r>
    <r>
      <rPr>
        <sz val="11"/>
        <color theme="1"/>
        <rFont val="맑은 고딕"/>
        <family val="2"/>
        <charset val="129"/>
        <scheme val="minor"/>
      </rPr>
      <t xml:space="preserve"> 제6호에 따른 국민주택규모에 해당하는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t>
    </r>
    <phoneticPr fontId="2" type="noConversion"/>
  </si>
  <si>
    <r>
      <t>다. 「민간임대주택에 관한 특별법」에 따라 대지면적이 298제곱미터(90.145평) 이하이고 주택의 연면적(제154조</t>
    </r>
    <r>
      <rPr>
        <b/>
        <sz val="11"/>
        <color rgb="FFC00000"/>
        <rFont val="맑은 고딕"/>
        <family val="3"/>
        <charset val="129"/>
        <scheme val="minor"/>
      </rPr>
      <t>[1세대1주택의 범위]</t>
    </r>
    <r>
      <rPr>
        <sz val="11"/>
        <color theme="1"/>
        <rFont val="맑은 고딕"/>
        <family val="2"/>
        <charset val="129"/>
        <scheme val="minor"/>
      </rPr>
      <t xml:space="preserve"> 제3항 본문에 따라 주택으로 보는 부분과 주거전용으로 사용되는 지하실부분의 면적을 포함하고, </t>
    </r>
    <phoneticPr fontId="2" type="noConversion"/>
  </si>
  <si>
    <t>③ 법 제89조 제1항 제3호를 적용할 때 하나의 건물이 주택과 주택 외의 부분으로 복합되어 있는 경우와 주택에 딸린 토지에 주택 외의 건물이 있는 경우에는 그 전부를 주택으로 본다.</t>
    <phoneticPr fontId="2" type="noConversion"/>
  </si>
  <si>
    <t xml:space="preserve">    다만, 주택의 연면적이 주택 외의 부분의 연면적보다 적거나 같을 때에는 주택 외의 부분은 주택으로 보지 아니한다.(2010.02.18 개정)</t>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</si>
  <si>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 xml:space="preserve">(임대료) </t>
    </r>
    <r>
      <rPr>
        <sz val="11"/>
        <color theme="1"/>
        <rFont val="맑은 고딕"/>
        <family val="2"/>
        <charset val="129"/>
        <scheme val="minor"/>
      </rPr>
      <t xml:space="preserve"> 제4항의 전환 규정을 준용한다).</t>
    </r>
    <phoneticPr fontId="2" type="noConversion"/>
  </si>
  <si>
    <t xml:space="preserve"> 제44조(임대료)</t>
    <phoneticPr fontId="2" type="noConversion"/>
  </si>
  <si>
    <t>① 임대사업자가 민간임대주택을 임대하는 경우에 최초 임대료(임대보증금과 월임대료를 포함한다. 이하 같다)는 다음 각 호의 임대료와 같다.  &lt;개정 2019. 4. 23., 2020. 8. 18.&gt;</t>
    <phoneticPr fontId="2" type="noConversion"/>
  </si>
  <si>
    <t>1. 공공지원민간임대주택의 경우: 주거지원대상자 등의 주거안정을 위하여 국토교통부령으로 정하는 기준에 따라 임대사업자가 정하는 임대료</t>
    <phoneticPr fontId="2" type="noConversion"/>
  </si>
  <si>
    <t>2. 장기일반민간임대주택의 경우: 임대사업자가 정하는 임대료. 다만, 제5조에 따른 민간임대주택 등록 당시 존속 중인 임대차계약(이하 “종전임대차계약”이라 한다)이 있는 경우에는 그 종전임대차계약에 따른 임대료</t>
    <phoneticPr fontId="2" type="noConversion"/>
  </si>
  <si>
    <t>② 임대사업자는 임대기간 동안 임대료의 증액을 청구하는 경우에는 임대료의 5퍼센트의 범위에서 주거비 물가지수, 인근 지역의 임대료 변동률, 임대주택 세대 수 등을 고려하여 대통령령으로 정하는 증액 비율을 초과하여 청구해서는 아니 된다.  &lt;개정 2018. 1. 16., 2018. 8. 14., 2019. 4. 23.&gt;</t>
    <phoneticPr fontId="2" type="noConversion"/>
  </si>
  <si>
    <t>③ 제2항에 따른 임대료 증액 청구는 임대차계약 또는 약정한 임대료의 증액이 있은 후 1년 이내에는 하지 못한다.  &lt;신설 2018. 8. 14.&gt;</t>
    <phoneticPr fontId="2" type="noConversion"/>
  </si>
  <si>
    <t>④ 임대사업자가 제2항에 따라 임대료의 증액을 청구하면서 임대보증금과 월임대료를 상호 간에 전환하는 경우의 적용기준은 국토교통부령으로 정한다.  &lt;신설 2018. 1. 16., 2018. 8. 14.&gt;</t>
    <phoneticPr fontId="2" type="noConversion"/>
  </si>
  <si>
    <t>⑤ 임대사업자는 임대료를 현금 또는 「여신전문금융업법」 제2조에 따른 신용카드, 직불카드, 선불카드를 이용한 결제로 받을 수 있다.  &lt;신설 2018. 12. 18.&gt;</t>
    <phoneticPr fontId="2" type="noConversion"/>
  </si>
  <si>
    <r>
      <t>라. 「민간임대주택에 관한 특별법」 제2조</t>
    </r>
    <r>
      <rPr>
        <b/>
        <sz val="11"/>
        <color rgb="FFC00000"/>
        <rFont val="맑은 고딕"/>
        <family val="3"/>
        <charset val="129"/>
        <scheme val="minor"/>
      </rPr>
      <t xml:space="preserve">(정의) </t>
    </r>
    <r>
      <rPr>
        <sz val="11"/>
        <color theme="1"/>
        <rFont val="맑은 고딕"/>
        <family val="2"/>
        <charset val="129"/>
        <scheme val="minor"/>
      </rPr>
      <t>제3호에 따른 민간매입임대주택[미분양주택(「주택법」 제54조</t>
    </r>
    <r>
      <rPr>
        <b/>
        <sz val="11"/>
        <color rgb="FFC00000"/>
        <rFont val="맑은 고딕"/>
        <family val="3"/>
        <charset val="129"/>
        <scheme val="minor"/>
      </rPr>
      <t>(주택의 공급)</t>
    </r>
    <r>
      <rPr>
        <sz val="11"/>
        <color theme="1"/>
        <rFont val="맑은 고딕"/>
        <family val="2"/>
        <charset val="129"/>
        <scheme val="minor"/>
      </rPr>
      <t xml:space="preserve">에 따른 사업주체가 같은 조에 따라 공급하는 주택으로서 </t>
    </r>
    <phoneticPr fontId="2" type="noConversion"/>
  </si>
  <si>
    <t>1) 대지면적이 298제곱미터(90.145평) 이하이고 주택의 연면적(제154조 제3항 본문에 따라 주택으로 보는 부분과 주거전용으로 사용되는</t>
    <phoneticPr fontId="2" type="noConversion"/>
  </si>
  <si>
    <t>지하실부분의 면적을 포함하고, 공동주택의 경우에는 전용면적을 말한다)이 149제곱미터(45.0725평) 이하일 것</t>
    <phoneticPr fontId="2" type="noConversion"/>
  </si>
  <si>
    <r>
      <t>6) 2020년 7월 11일 이후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등록을 신청(임대할 주택을 추가하기 위해 등록사항의 변경 신고를 한 경우를 포함한다)한</t>
    </r>
    <phoneticPr fontId="2" type="noConversion"/>
  </si>
  <si>
    <r>
      <t>같은 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 민간매입임대주택 또는 같은 조 제6호에 따른 단기민간임대주택이 아닐 것 (2020.10.07 신설)</t>
    </r>
    <phoneticPr fontId="2" type="noConversion"/>
  </si>
  <si>
    <t xml:space="preserve">    5. “장기일반민간임대주택”이란 임대사업자가 공공지원민간임대주택이 아닌 주택을 10년 이상 임대할 목적으로 취득하여 임대하는 민간임대주택(아파트를 임대하는 민간매입임대주택은 제외한다)을 말한다.</t>
    <phoneticPr fontId="2" type="noConversion"/>
  </si>
  <si>
    <t xml:space="preserve">    6. 삭제  &lt;2020. 8. 18.&gt;</t>
    <phoneticPr fontId="2" type="noConversion"/>
  </si>
  <si>
    <t xml:space="preserve">    3. “민간매입임대주택”이란 임대사업자가 매매 등으로 소유권을 취득하여 임대하는 민간임대주택을 말한다.</t>
    <phoneticPr fontId="2" type="noConversion"/>
  </si>
  <si>
    <r>
      <t>마.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민간매입임대주택 중 장기일반민간임대주택등으로 10년 이상 임대하는 주택으로서</t>
    </r>
    <phoneticPr fontId="2" type="noConversion"/>
  </si>
  <si>
    <t xml:space="preserve">  제5조(임대사업자의 등록) </t>
    <phoneticPr fontId="2" type="noConversion"/>
  </si>
  <si>
    <t xml:space="preserve">③ 제1항에 따라 등록한 자가 그 등록한 사항을 변경하고자 할 경우 시장·군수·구청장에게 신고하여야 한다. </t>
    <phoneticPr fontId="2" type="noConversion"/>
  </si>
  <si>
    <t xml:space="preserve">    다만, 임대주택 면적을 10퍼센트 이하의 범위에서 증축하는 등 국토교통부령으로 정하는 경미한 사항은 신고하지 아니하여도 된다. [개정 2020.6.9] [[시행일 2020.12.10]]</t>
    <phoneticPr fontId="2" type="noConversion"/>
  </si>
  <si>
    <r>
      <t>「민간임대주택에 관한 특별법」 제44조</t>
    </r>
    <r>
      <rPr>
        <b/>
        <sz val="11"/>
        <color rgb="FFC00000"/>
        <rFont val="맑은 고딕"/>
        <family val="3"/>
        <charset val="129"/>
        <scheme val="minor"/>
      </rPr>
      <t xml:space="preserve">(임대료) </t>
    </r>
    <r>
      <rPr>
        <sz val="11"/>
        <color theme="1"/>
        <rFont val="맑은 고딕"/>
        <family val="2"/>
        <charset val="129"/>
        <scheme val="minor"/>
      </rPr>
      <t xml:space="preserve"> 제4항의 전환 규정을 준용한다). 다만, 다음의 어느 하나에 해당하는 주택은 제외한다.(2020.10.07 개정)</t>
    </r>
    <phoneticPr fontId="2" type="noConversion"/>
  </si>
  <si>
    <t xml:space="preserve">제44조(임대료) </t>
    <phoneticPr fontId="2" type="noConversion"/>
  </si>
  <si>
    <t xml:space="preserve">    1. 공공지원민간임대주택의 경우: 주거지원대상자 등의 주거안정을 위하여 국토교통부령으로 정하는 기준에 따라 임대사업자가 정하는 임대료</t>
    <phoneticPr fontId="2" type="noConversion"/>
  </si>
  <si>
    <t xml:space="preserve">    2. 장기일반민간임대주택의 경우: 임대사업자가 정하는 임대료. 다만, 제5조에 따른 민간임대주택 등록 당시 존속 중인 임대차계약(이하 “종전임대차계약”이라 한다)이 있는 경우에는 그 종전임대차계약에 따른 임대료</t>
    <phoneticPr fontId="2" type="noConversion"/>
  </si>
  <si>
    <r>
      <t>1) 1세대가 국내에 1주택 이상을 보유한 상태에서 새로 취득한 조정대상지역에 있는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t>
    </r>
    <phoneticPr fontId="2" type="noConversion"/>
  </si>
  <si>
    <r>
      <t>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 민간매입임대주택(2020.10.07 신설)</t>
    </r>
    <phoneticPr fontId="2" type="noConversion"/>
  </si>
  <si>
    <r>
      <t>7)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t>
    </r>
    <r>
      <rPr>
        <u/>
        <sz val="11"/>
        <color theme="1"/>
        <rFont val="맑은 고딕"/>
        <family val="3"/>
        <charset val="129"/>
        <scheme val="minor"/>
      </rPr>
      <t>[</t>
    </r>
    <r>
      <rPr>
        <b/>
        <u/>
        <sz val="11"/>
        <color rgb="FFC00000"/>
        <rFont val="맑은 고딕"/>
        <family val="3"/>
        <charset val="129"/>
        <scheme val="minor"/>
      </rPr>
      <t>6. 삭제 [2020.8.18]]</t>
    </r>
    <r>
      <rPr>
        <sz val="11"/>
        <color theme="1"/>
        <rFont val="맑은 고딕"/>
        <family val="2"/>
        <charset val="129"/>
        <scheme val="minor"/>
      </rPr>
      <t>에 따른 단기민간임대주택을 같은 법 제5조</t>
    </r>
    <r>
      <rPr>
        <b/>
        <sz val="11"/>
        <color rgb="FFC00000"/>
        <rFont val="맑은 고딕"/>
        <family val="3"/>
        <charset val="129"/>
        <scheme val="minor"/>
      </rPr>
      <t>(임대사업자의 등록)</t>
    </r>
    <r>
      <rPr>
        <sz val="11"/>
        <color theme="1"/>
        <rFont val="맑은 고딕"/>
        <family val="2"/>
        <charset val="129"/>
        <scheme val="minor"/>
      </rPr>
      <t xml:space="preserve"> 제3항에 따라 </t>
    </r>
    <phoneticPr fontId="2" type="noConversion"/>
  </si>
  <si>
    <r>
      <t>3)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t>
    </r>
    <r>
      <rPr>
        <b/>
        <u/>
        <sz val="11"/>
        <color rgb="FFC00000"/>
        <rFont val="맑은 고딕"/>
        <family val="3"/>
        <charset val="129"/>
        <scheme val="minor"/>
      </rPr>
      <t>[6. 삭제 [2020.8.18]]</t>
    </r>
    <r>
      <rPr>
        <sz val="11"/>
        <color theme="1"/>
        <rFont val="맑은 고딕"/>
        <family val="2"/>
        <charset val="129"/>
        <scheme val="minor"/>
      </rPr>
      <t>에 따른 단기민간임대주택을 같은 법 제5조</t>
    </r>
    <r>
      <rPr>
        <b/>
        <sz val="11"/>
        <color rgb="FFC00000"/>
        <rFont val="맑은 고딕"/>
        <family val="3"/>
        <charset val="129"/>
        <scheme val="minor"/>
      </rPr>
      <t>(임대사업자의 등록)</t>
    </r>
    <r>
      <rPr>
        <sz val="11"/>
        <color theme="1"/>
        <rFont val="맑은 고딕"/>
        <family val="2"/>
        <charset val="129"/>
        <scheme val="minor"/>
      </rPr>
      <t xml:space="preserve"> 제3항에 따라</t>
    </r>
    <phoneticPr fontId="2" type="noConversion"/>
  </si>
  <si>
    <t>149제곱미터(45.0725평) 이하인 건설임대주택을 2호 이상 임대하는 거주자가 10년 이상 임대하거나 분양전환(같은 법에 따라 임대사업자에게 매각하는 경우를 포함한다)하는 주택으로서</t>
    <phoneticPr fontId="2" type="noConversion"/>
  </si>
  <si>
    <r>
      <t>바. 「민간임대주택에 관한 특별법」 제2조</t>
    </r>
    <r>
      <rPr>
        <b/>
        <sz val="11"/>
        <color rgb="FFC00000"/>
        <rFont val="맑은 고딕"/>
        <family val="3"/>
        <charset val="129"/>
        <scheme val="minor"/>
      </rPr>
      <t xml:space="preserve">(정의) </t>
    </r>
    <r>
      <rPr>
        <sz val="11"/>
        <color theme="1"/>
        <rFont val="맑은 고딕"/>
        <family val="2"/>
        <charset val="129"/>
        <scheme val="minor"/>
      </rPr>
      <t xml:space="preserve"> 제2호에 따른 민간건설임대주택 중 장기일반민간임대주택등으로서 대지면적이 298제곱미터(90.145평) 이하이고 주택의 연면적(제154조</t>
    </r>
    <r>
      <rPr>
        <b/>
        <sz val="11"/>
        <color rgb="FFC00000"/>
        <rFont val="맑은 고딕"/>
        <family val="3"/>
        <charset val="129"/>
        <scheme val="minor"/>
      </rPr>
      <t>[1세대1주택의 범위]</t>
    </r>
    <r>
      <rPr>
        <sz val="11"/>
        <color theme="1"/>
        <rFont val="맑은 고딕"/>
        <family val="2"/>
        <charset val="129"/>
        <scheme val="minor"/>
      </rPr>
      <t xml:space="preserve"> 제3항 본문에 따라</t>
    </r>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</si>
  <si>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t>
    </r>
    <phoneticPr fontId="2" type="noConversion"/>
  </si>
  <si>
    <r>
      <t>다만,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제6호에 따른 단기민간임대주택을 같은 법 제5조</t>
    </r>
    <r>
      <rPr>
        <b/>
        <sz val="11"/>
        <color rgb="FFC00000"/>
        <rFont val="맑은 고딕"/>
        <family val="3"/>
        <charset val="129"/>
        <scheme val="minor"/>
      </rPr>
      <t xml:space="preserve">(임대사업자의 등록) </t>
    </r>
    <r>
      <rPr>
        <sz val="11"/>
        <color theme="1"/>
        <rFont val="맑은 고딕"/>
        <family val="2"/>
        <charset val="129"/>
        <scheme val="minor"/>
      </rPr>
      <t xml:space="preserve"> 제3항에 따라</t>
    </r>
    <phoneticPr fontId="2" type="noConversion"/>
  </si>
  <si>
    <t>조세특례제한법 제97조 [ 장기임대주택에 대한 양도소득세의 감면(2001.12.29 제목개정) ]</t>
    <phoneticPr fontId="2" type="noConversion"/>
  </si>
  <si>
    <t>① 대통령령으로 정하는 거주자가 다음 각 호의 어느 하나에 해당하는 국민주택(이에 딸린 해당 건물 연면적의 2배 이내의 토지를 포함한다)을 2000년 12월 31일 이전에 임대를 개시하여 5년 이상 임대한 후 양도하는 경우에는</t>
    <phoneticPr fontId="2" type="noConversion"/>
  </si>
  <si>
    <t xml:space="preserve">    그 주택(이하 “임대주택”이라 한다)을 양도함으로써 발생하는 소득에 대한 양도소득세의 100분의 50에 상당하는 세액을 감면한다. </t>
    <phoneticPr fontId="2" type="noConversion"/>
  </si>
  <si>
    <t xml:space="preserve">다만, 「민간임대주택에 관한 특별법」 또는 「공공주택 특별법」에 따른 건설임대주택 중 5년 이상 임대한 임대주택과 같은 법에 따른 매입임대주택 중 </t>
    <phoneticPr fontId="2" type="noConversion"/>
  </si>
  <si>
    <t xml:space="preserve">1995년 1월 1일 이후 취득 및 임대를 개시하여 5년 이상 임대한 임대주택(취득 당시 입주된 사실이 없는 주택만 해당한다) 및 </t>
    <phoneticPr fontId="2" type="noConversion"/>
  </si>
  <si>
    <t>10년 이상 임대한 임대주택의 경우에는 양도소득세를 면제한다.(2015.08.28 개정)</t>
    <phoneticPr fontId="2" type="noConversion"/>
  </si>
  <si>
    <t>② 「소득세법」 제89조 제1항 제3호를 적용할 때 임대주택은 그 거주자의 소유주택으로 보지 아니한다.(2010.01.01 개정)</t>
    <phoneticPr fontId="2" type="noConversion"/>
  </si>
  <si>
    <t>③ 제1항에 따라 양도소득세를 감면받으려는 자는 대통령령으로 정하는 바에 따라 주택임대에 관한 사항을 신고하고 세액의 감면신청을 하여야 한다.(2010.01.01 개정)</t>
    <phoneticPr fontId="2" type="noConversion"/>
  </si>
  <si>
    <t>④ 제1항에 따른 임대주택에 대한 임대기간의 계산과 그 밖에 필요한 사항은 대통령령으로 정한다. (2010.01.01 개정)</t>
    <phoneticPr fontId="2" type="noConversion"/>
  </si>
  <si>
    <t xml:space="preserve">  1. 1986년 1월 1일부터 2000년 12월 31일까지의 기간 중 신축된 주택(1998.12.28 개정)</t>
    <phoneticPr fontId="2" type="noConversion"/>
  </si>
  <si>
    <t xml:space="preserve">  2. 1985년 12월 31일 이전에 신축된 공동주택으로서 1986년 1월 1일 현재 입주된 사실이 없는 주택(1998.12.28 개정)</t>
    <phoneticPr fontId="2" type="noConversion"/>
  </si>
  <si>
    <t>1</t>
    <phoneticPr fontId="2" type="noConversion"/>
  </si>
  <si>
    <t>2</t>
    <phoneticPr fontId="2" type="noConversion"/>
  </si>
  <si>
    <t>3</t>
  </si>
  <si>
    <t>4</t>
  </si>
  <si>
    <t xml:space="preserve"> 조세특례제한법 제98조의 5 [ 수도권 밖의 지역에 있는 미분양주택의 취득자에 대한 양도소득세의 과세특례(2010.05.14 신설) ]</t>
    <phoneticPr fontId="2" type="noConversion"/>
  </si>
  <si>
    <t xml:space="preserve"> 조세특례제한법 제98조의 6 [ 준공후미분양주택의 취득자에 대한 양도소득세의 과세특례 ]</t>
    <phoneticPr fontId="2" type="noConversion"/>
  </si>
  <si>
    <t xml:space="preserve"> 조세특례제한법 제98조의 7 [ 미분양주택의 취득자에 대한 양도소득세의 과세특례(2012.10.02 신설) ]</t>
    <phoneticPr fontId="2" type="noConversion"/>
  </si>
  <si>
    <t xml:space="preserve"> 조세특례제한법 제98조의 8 [ 준공후미분양주택의 취득자에 대한 양도소득세 과세특례(2014.12.23 신설) ]</t>
    <phoneticPr fontId="2" type="noConversion"/>
  </si>
  <si>
    <r>
      <t>제98조의5부터 제98조의8까지 및 제99조</t>
    </r>
    <r>
      <rPr>
        <b/>
        <sz val="11"/>
        <color rgb="FFC00000"/>
        <rFont val="맑은 고딕"/>
        <family val="3"/>
        <charset val="129"/>
        <scheme val="minor"/>
      </rPr>
      <t>[신축주택의 취득자에 대한 양도소득세의 감면]</t>
    </r>
    <r>
      <rPr>
        <sz val="11"/>
        <color theme="1"/>
        <rFont val="맑은 고딕"/>
        <family val="2"/>
        <charset val="129"/>
        <scheme val="minor"/>
      </rPr>
      <t>, 제99조의2</t>
    </r>
    <r>
      <rPr>
        <b/>
        <sz val="11"/>
        <color rgb="FFC00000"/>
        <rFont val="맑은 고딕"/>
        <family val="3"/>
        <charset val="129"/>
        <scheme val="minor"/>
      </rPr>
      <t>[신축주택 등 취득자에 대한 양도소득세의 과세특례(2013.05.10 신설)]</t>
    </r>
    <r>
      <rPr>
        <sz val="11"/>
        <color theme="1"/>
        <rFont val="맑은 고딕"/>
        <family val="2"/>
        <charset val="129"/>
        <scheme val="minor"/>
      </rPr>
      <t xml:space="preserve"> 및 제99조의3</t>
    </r>
    <r>
      <rPr>
        <b/>
        <sz val="11"/>
        <color rgb="FFC00000"/>
        <rFont val="맑은 고딕"/>
        <family val="3"/>
        <charset val="129"/>
        <scheme val="minor"/>
      </rPr>
      <t>[신축 주택의 취득자에 대한 양도소득세의 과세특례(2001.08.14 제목개정)]</t>
    </r>
    <phoneticPr fontId="2" type="noConversion"/>
  </si>
  <si>
    <t>까지에 따라 양도소득세가 감면되는 주택(2018.02.13 개정)</t>
    <phoneticPr fontId="2" type="noConversion"/>
  </si>
  <si>
    <r>
      <t xml:space="preserve"> 법 제168조 </t>
    </r>
    <r>
      <rPr>
        <b/>
        <sz val="11"/>
        <color rgb="FFC00000"/>
        <rFont val="맑은 고딕"/>
        <family val="3"/>
        <charset val="129"/>
        <scheme val="minor"/>
      </rPr>
      <t>[사업자등록 및 고유번호의 부여(2000.12.29 제목개정)]</t>
    </r>
    <r>
      <rPr>
        <sz val="11"/>
        <color theme="1"/>
        <rFont val="맑은 고딕"/>
        <family val="2"/>
        <charset val="129"/>
        <scheme val="minor"/>
      </rPr>
      <t xml:space="preserve">에 따른 사업자등록을 한 후 5년 이상(이하 이 조에서 "의무사용기간"이라 한다) 가정어린이집으로 사용하고, </t>
    </r>
    <phoneticPr fontId="2" type="noConversion"/>
  </si>
  <si>
    <t xml:space="preserve"> 가정어린이집으로 사용하지 아니하게 된 날부터 6월이 경과하지 아니한 주택(2018.02.13 개정</t>
    <phoneticPr fontId="2" type="noConversion"/>
  </si>
  <si>
    <r>
      <t>12.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t>
    </r>
    <phoneticPr fontId="2" type="noConversion"/>
  </si>
  <si>
    <r>
      <t>1. 다가구 주택 : 제155조</t>
    </r>
    <r>
      <rPr>
        <b/>
        <sz val="11"/>
        <color rgb="FFC00000"/>
        <rFont val="맑은 고딕"/>
        <family val="3"/>
        <charset val="129"/>
        <scheme val="minor"/>
      </rPr>
      <t>[1세대1주택의 특례]</t>
    </r>
    <r>
      <rPr>
        <sz val="11"/>
        <color theme="1"/>
        <rFont val="맑은 고딕"/>
        <family val="2"/>
        <charset val="129"/>
        <scheme val="minor"/>
      </rPr>
      <t xml:space="preserve"> 제15항을 준용하여 주택수를 계산한다. 이 경우 제155조</t>
    </r>
    <r>
      <rPr>
        <b/>
        <sz val="11"/>
        <color rgb="FFC00000"/>
        <rFont val="맑은 고딕"/>
        <family val="3"/>
        <charset val="129"/>
        <scheme val="minor"/>
      </rPr>
      <t>[1세대1주택의 특례]</t>
    </r>
    <r>
      <rPr>
        <sz val="11"/>
        <color theme="1"/>
        <rFont val="맑은 고딕"/>
        <family val="2"/>
        <charset val="129"/>
        <scheme val="minor"/>
      </rPr>
      <t xml:space="preserve"> 제15항 단서는 거주자가 선택하는 경우에 한정하여 적용한다.(2018.02.13 후단개정) </t>
    </r>
    <phoneticPr fontId="2" type="noConversion"/>
  </si>
  <si>
    <t>소득세법시행령 제155조 [ 1세대1주택의 특례 ]</t>
    <phoneticPr fontId="2" type="noConversion"/>
  </si>
  <si>
    <t>① 국내에 1주택을 소유한 1세대가 그 주택(이하 이 항에서 "종전의 주택"이라 한다)을 양도하기 전에 다른 주택(이하 이 조에서 "신규 주택"이라 한다)을 취득(자기가 건설하여 취득한 경우를 포함한다)함으로써</t>
    <phoneticPr fontId="2" type="noConversion"/>
  </si>
  <si>
    <t>그 양도일 또는 수용일부터 5년 이내에 양도하는 때에는 해당 잔존하는 주택 및 그 부수토지의 양도는 종전의 주택 및 그 부수토지의 양도 또는 수용에 포함되는 것으로 본다.(2020.02.11 개정)</t>
    <phoneticPr fontId="2" type="noConversion"/>
  </si>
  <si>
    <t>1. 신규 주택을 취득한 날부터 3년 이내에 종전의 주택을 양도하는 경우(2020.02.11 신설)</t>
    <phoneticPr fontId="2" type="noConversion"/>
  </si>
  <si>
    <t>2. 종전의 주택이 조정대상지역에 있는 상태에서 조정대상지역에 있는 신규 주택을 취득[조정대상지역의 공고가 있은 날 이전에 신규 주택(신규 주택을 취득할 수 있는 권리를 포함한다. 이하 이 항에서 같다)을 취득하거나</t>
    <phoneticPr fontId="2" type="noConversion"/>
  </si>
  <si>
    <t>신규 주택을 취득하기 위해 매매계약을 체결하고 계약금을 지급한 사실이 증명서류에 의해 확인되는 경우는 제외한다]하는 경우에는 다음 각 목의 요건을 모두 충족한 경우.</t>
    <phoneticPr fontId="2" type="noConversion"/>
  </si>
  <si>
    <t>다만, 신규 주택의 취득일 현재 기존 임차인이 거주하고 있는 것이 임대차계약서 등 명백한 증명서류에 의해 확인되고 그 임대차기간이 끝나는 날이 신규주택의 취득일부터 1년 후인 경우에는</t>
    <phoneticPr fontId="2" type="noConversion"/>
  </si>
  <si>
    <t xml:space="preserve"> 다음 각 목의 기간을 전 소유자와 임차인간의 임대차계약 종료일까지로 하되, 신규 주택의 취득일부터 최대 2년을 한도로 하고, 신규 주택 취득일 이후 갱신한 임대차계약은 인정하지 않는다.(2020.02.11 신설)</t>
    <phoneticPr fontId="2" type="noConversion"/>
  </si>
  <si>
    <t>나. 신규 주택의 취득일부터 1년 이내에 종전의 주택을 양도하는 경우(2020.02.11 신설)</t>
    <phoneticPr fontId="2" type="noConversion"/>
  </si>
  <si>
    <t xml:space="preserve">피상속인이 상속개시 당시 2 이상의 주택{상속받은 1주택이 「도시 및 주거환경정비법」에 따른 재개발사업(이하 "재개발사업"이라 한다), 재건축사업(이하 "재건축사업"이라 한다) </t>
    <phoneticPr fontId="2" type="noConversion"/>
  </si>
  <si>
    <t>또는 「빈집 및 소규모주택 정비에 관한 특례법」에 따른 소규모재건축사업(이하 "소규모재건축사업"이라 한다)의 시행으로 2 이상의 주택이 된 경우를 포함한다}을 소유한 경우에는</t>
    <phoneticPr fontId="2" type="noConversion"/>
  </si>
  <si>
    <t xml:space="preserve">다음 각 호의 순위에 따른 1주택을 말한다]과 그밖의 주택(상속개시 당시 보유한 주택 또는 상속개시 당시 보유한 조합원입주권에 의하여 사업시행 완료 후 취득한 신축주택만 해당하며, </t>
    <phoneticPr fontId="2" type="noConversion"/>
  </si>
  <si>
    <t xml:space="preserve">상속개시일부터 소급하여 2년 이내에 피상속인으로부터 증여받은 주택 또는 증여받은 조합원입주권에 의하여 사업시행 완료 후 취득한 신축주택은 제외한다. </t>
    <phoneticPr fontId="2" type="noConversion"/>
  </si>
  <si>
    <t>다만, 상속인과 피상속인이 상속개시 당시 1세대인 경우에는 1주택을 보유하고 1세대를 구성하는 자가 직계존속(배우자의 직계존속을 포함하며,</t>
    <phoneticPr fontId="2" type="noConversion"/>
  </si>
  <si>
    <t>세대를 합친 날 현재 직계존속 중 어느 한 사람 또는 모두가 60세 이상으로서 1주택을 보유하고 있는 경우만 해당한다)을 동거봉양하기 위하여</t>
    <phoneticPr fontId="2" type="noConversion"/>
  </si>
  <si>
    <t>1. 피상속인이 소유한 기간이 가장 긴 1주택(1997.12.31 개정)</t>
    <phoneticPr fontId="2" type="noConversion"/>
  </si>
  <si>
    <t>2. 피상속인이 소유한 기간이 같은 주택이 2 이상일 경우에는 피상속인이 거주한 기간이 가장 긴 1주택(1997.12.31 개정)</t>
    <phoneticPr fontId="2" type="noConversion"/>
  </si>
  <si>
    <t>3. 피상속인이 소유한 기간 및 거주한 기간이 모두 같은 주택이 2 이상일 경우에는 피상속인이 상속개시당시 거주한 1주택(1997.12.31 개정)</t>
    <phoneticPr fontId="2" type="noConversion"/>
  </si>
  <si>
    <t>4. 피상속인이 거주한 사실이 없는 주택으로서 소유한 기간이 같은 주택이 2 이상일 경우에는 기준시가가 가장 높은 1주택(기준시가가 같은 경우에는 상속인이 선택하는 1주택)(1997.12.31 개정)</t>
    <phoneticPr fontId="2" type="noConversion"/>
  </si>
  <si>
    <t>제2항 각 호의 순위에 따른 1주택을 말한다] 외의 다른 주택을 양도하는 때에는 해당 공동상속주택은 해당 거주자의 주택으로 보지 아니한다.</t>
    <phoneticPr fontId="2" type="noConversion"/>
  </si>
  <si>
    <t>다만, 상속지분이 가장 큰 상속인의 경우에는 그러하지 아니하며, 상속지분이 가장 큰 상속인이 2명 이상인 경우에는 그 2명 이상의 사람 중 다음 각 호의 순서에 따라 해당 각 호에 해당하는 사람이 그 공동상속주택을 소유한 것으로 본다.(2020.02.11 개정)</t>
    <phoneticPr fontId="2" type="noConversion"/>
  </si>
  <si>
    <t>1. 당해 주택에 거주하는 자(1994.12.31 개정)</t>
    <phoneticPr fontId="2" type="noConversion"/>
  </si>
  <si>
    <t>2. 삭제(2008.02.22)</t>
    <phoneticPr fontId="2" type="noConversion"/>
  </si>
  <si>
    <t xml:space="preserve">3. 최연장자(1994.12.31 개정)
</t>
    <phoneticPr fontId="2" type="noConversion"/>
  </si>
  <si>
    <t>④ 1주택을 보유하고 1세대를 구성하는 자가 1주택을 보유하고 있는 60세 이상의 직계존속(다음 각 호의 사람을 포함하며, 이하 이 조에서 같다)을 동거봉양하기 위하여 세대를 합침으로써</t>
    <phoneticPr fontId="2" type="noConversion"/>
  </si>
  <si>
    <t>1. 배우자의 직계존속으로서 60세 이상인 사람(2019.02.12 신설)</t>
    <phoneticPr fontId="2" type="noConversion"/>
  </si>
  <si>
    <t>2. 직계존속(배우자의 직계존속을 포함한다) 중 어느 한 사람이 60세 미만인 경우(2019.02.12 신설)</t>
    <phoneticPr fontId="2" type="noConversion"/>
  </si>
  <si>
    <t>⑤ 1주택을 보유하는 자가 1주택을 보유하는 자와 혼인함으로써 1세대가 2주택을 보유하게 되는 경우 또는 1주택을 보유하고 있는 60세 이상의 직계존속을 동거봉양하는 무주택자가 1주택을 보유하는 자와</t>
    <phoneticPr fontId="2" type="noConversion"/>
  </si>
  <si>
    <t>⑥ 다음 각 호의 어느 하나에 해당하는 주택과 그밖의 주택(이하 이 항에서 "일반주택"이라 한다)을 국내에 각각 1개씩 소유하고 있는 1세대가 일반주택을 양도하는 경우에는</t>
    <phoneticPr fontId="2" type="noConversion"/>
  </si>
  <si>
    <t xml:space="preserve">2. 삭제(1999.02.08) </t>
    <phoneticPr fontId="2" type="noConversion"/>
  </si>
  <si>
    <t>3. 삭제(1999.02.08)</t>
    <phoneticPr fontId="2" type="noConversion"/>
  </si>
  <si>
    <t>면지역에 소재하는 주택(이하 이 조에서 "농어촌주택"이라 한다)과 그외의 주택(이하 이 항 및 제11항부터 제13항까지에서 "일반주택"이라 한다)을</t>
    <phoneticPr fontId="2" type="noConversion"/>
  </si>
  <si>
    <t>다만, 제3호의 주택에 대해서는 그 주택을 취득한 날부터 5년 이내에 일반주택을 양도하는 경우에 한정하여 적용한다.(2016.02.17 개정</t>
    <phoneticPr fontId="2" type="noConversion"/>
  </si>
  <si>
    <t>1. 상속받은 주택(피상속인이 취득 후 5년 이상 거주한 사실이 있는 경우에 한한다)(1994.12.31 개정)</t>
    <phoneticPr fontId="2" type="noConversion"/>
  </si>
  <si>
    <t>2. 이농인(어업에서 떠난 자를 포함한다. 이하 이 조에서 같다)이 취득일 후 5년이상 거주한 사실이 있는 이농주택(1994.12.31 개정)</t>
    <phoneticPr fontId="2" type="noConversion"/>
  </si>
  <si>
    <t>3. 영농 또는 영어의 목적으로 취득한 귀농주택(1994.12.31 개정)</t>
    <phoneticPr fontId="2" type="noConversion"/>
  </si>
  <si>
    <t xml:space="preserve">구(특별시 및 광역시의 구를 말한다)·읍·면으로 전출함으로써 거주자 및 그 배우자와 생계를 같이하는 가족 전부 또는 일부가 거주하지 못하게 되는 주택으로서 이농인이 소유하고 있는 주택을 말한다.(2016.01.22 개정)
</t>
    <phoneticPr fontId="2" type="noConversion"/>
  </si>
  <si>
    <t>⑩ 제7항 제3호에서 "귀농주택"이란 영농 또는 영어에 종사하고자 하는 자가 취득(귀농 이전에 취득한 것을 포함한다)하여 거주하고 있는 주택으로서 다음 각 호의 요건을 갖춘 것을 말한다.(2016.02.17 개정)</t>
    <phoneticPr fontId="2" type="noConversion"/>
  </si>
  <si>
    <t>1. 삭제(2016.02.17)</t>
    <phoneticPr fontId="2" type="noConversion"/>
  </si>
  <si>
    <t>3. 대지면적이 660제곱미터 이내일 것(1994.12.31 개정)</t>
    <phoneticPr fontId="2" type="noConversion"/>
  </si>
  <si>
    <t>4. 영농 또는 영어의 목적으로 취득하는 것으로서 다음 각 목의 어느 하나에 해당할 것(2007.02.28 개정)</t>
    <phoneticPr fontId="2" type="noConversion"/>
  </si>
  <si>
    <t>가. 1,000제곱미터 이상의 농지를 소유하는 자 또는 그 배우자가 해당 농지소재지(제153조 제3항에 따른 농지소재지를 말한다. 이하 이 조에서 같다)에 있는 주택을 취득하는 것일 것(2019.02.12 개정)</t>
    <phoneticPr fontId="2" type="noConversion"/>
  </si>
  <si>
    <t>나. 1,000제곱미터 이상의 농지를 소유하는 자 또는 그 배우자가 해당 농지를 소유하기 전 1년 이내에 해당 농지소재지에 있는 주택을 취득하는 것일 것(2019.02.12 개정)</t>
    <phoneticPr fontId="2" type="noConversion"/>
  </si>
  <si>
    <t>⑪ 귀농으로 인하여 세대전원이 농어촌주택으로 이사하는 경우에는 귀농 후 최초로 양도하는 1개의 일반주택에 한하여 제7항 본문의 규정을 적용한다.(1994.12.31 개정)</t>
    <phoneticPr fontId="2" type="noConversion"/>
  </si>
  <si>
    <t xml:space="preserve">⑫ 제7항의 규정을 적용받은 귀농주택 소유자가 귀농일(귀농주택에 주민등록을 이전하여 거주를 개시한 날을 말하며, 제10항 제4호 나목에 따라 주택을 취득한 후 해당 농지를 취득하는 경우에는 귀농주택에 주민등록을 이전하여 </t>
    <phoneticPr fontId="2" type="noConversion"/>
  </si>
  <si>
    <t>거주를 개시한 후 농지를 취득한 날을 말한다)부터 계속하여 3년 이상 영농 또는 영어에 종사하지 아니하거나 그 기간 동안 해당 주택에 거주하지 아니한 경우 그 양도한 일반주택은 1세대 1주택으로 보지 아니하며,</t>
    <phoneticPr fontId="2" type="noConversion"/>
  </si>
  <si>
    <t xml:space="preserve">해당 귀농주택 소유자는 3년 이상 영농 또는 영어에 종사하지 아니하거나 그 기간 동안 해당 주택에 거주하지 아니하는 사유가 발생한 날이 속하는 달의 말일부터 2개월 이내에 다음 계산식에 따라 계산한 금액을 양도소득세로 신고ㆍ납부하여야 한다. </t>
    <phoneticPr fontId="2" type="noConversion"/>
  </si>
  <si>
    <t>이 경우 3년의 기간을 계산함에 있어 그 기간 중에 상속이 개시된 때에는 피상속인의 영농 또는 영어의 기간과 상속인의 영농 또는 영어의 기간을 통산한다.(2016.03.31 개정)</t>
    <phoneticPr fontId="2" type="noConversion"/>
  </si>
  <si>
    <t>납부할 양도소득세 = 일반주택 양도 당시 제7항을 적용하지 아니하였을 경우에 납부하였을 세액 - 일반주택 양도 당시 제7항을 적용받아 납부한 세액</t>
    <phoneticPr fontId="2" type="noConversion"/>
  </si>
  <si>
    <t>1. 주민등록표 등ㆍ초본(2012.02.02 개정)</t>
    <phoneticPr fontId="2" type="noConversion"/>
  </si>
  <si>
    <t>2. 일반주택의 토지ㆍ건축물대장 및 토지ㆍ건물 등기사항증명서(2018.02.13 개정)</t>
    <phoneticPr fontId="2" type="noConversion"/>
  </si>
  <si>
    <t>3. 농어촌주택의 토지ㆍ건축물대장 및 토지ㆍ건물 등기사항증명서(2018.02.13 개정)</t>
    <phoneticPr fontId="2" type="noConversion"/>
  </si>
  <si>
    <t>4. 취득농지의 등기부 등본(2012.02.02 신설)</t>
    <phoneticPr fontId="2" type="noConversion"/>
  </si>
  <si>
    <t xml:space="preserve">다만, 해당 다가구주택을 구획된 부분별로 양도하지 아니하고 하나의 매매단위로 하여 양도하는 경우에는 그 전체를 하나의 주택으로 본다.(2015.02.03 개정)
</t>
    <phoneticPr fontId="2" type="noConversion"/>
  </si>
  <si>
    <t>1. 「금융회사부실자산 등의 효율적 처리 및 한국자산관리공사의 설립에 관한 법률」에 따라 설립된 한국자산관리공사에 매각을 의뢰한 경우(2017.02.03 신설)</t>
    <phoneticPr fontId="2" type="noConversion"/>
  </si>
  <si>
    <t>2. 법원에 경매를 신청한 경우(2017.02.03 신설)</t>
    <phoneticPr fontId="2" type="noConversion"/>
  </si>
  <si>
    <t>3. 「국세징수법」에 따른 공매가 진행 중인 경우(2017.02.03 신설)</t>
    <phoneticPr fontId="2" type="noConversion"/>
  </si>
  <si>
    <t xml:space="preserve">   사업시행자를 상대로 제기한 현금청산금 지급을 구하는 소송절차가 진행 중인 경우 또는 소송절차는 종료되었으나 해당 청산금을 지급받지 못한 경우(2020.02.11 개정)</t>
    <phoneticPr fontId="2" type="noConversion"/>
  </si>
  <si>
    <t xml:space="preserve">   토지등소유자(이하 이 호에서 "토지등소유자"라 한다)를 상대로 제기한 매도청구소송 절차가 진행 중인 경우 또는 소송절차는 종료되었으나 토지등소유자가 해당 매도대금을 지급받지 못한 경우(2020.02.11 신설)</t>
    <phoneticPr fontId="2" type="noConversion"/>
  </si>
  <si>
    <t>납부할 양도소득세 = 일반주택 양도 당시 제2항 또는 제3항을 적용하지 아니하였을 경우에 납부하였을 세액 - 일반주택 양도 당시 제2항 또는 제3항을 적용받아 납부한 세액</t>
    <phoneticPr fontId="2" type="noConversion"/>
  </si>
  <si>
    <t xml:space="preserve">임대보증금 또는 임대료(이하 이 호에서 "임대료등"이라 한다)의 증가율이 100분의 5를 초과하지 않을 것. 이 경우 임대료등의 증액 청구는 임대차계약의 체결 또는 약정한 임대료등의 증액이 있은 후 1년 이내에는 하지 못하고, </t>
    <phoneticPr fontId="2" type="noConversion"/>
  </si>
  <si>
    <t xml:space="preserve">&lt;21&gt; 1세대가 장기임대주택의 임대기간요건(이하 이 조에서 "임대기간요건"이라 한다) 또는 장기가정어린이집의 운영기간요건(이하 이 조에서 "운영기간요건"이라 한다)을 충족하기 전에 </t>
    <phoneticPr fontId="2" type="noConversion"/>
  </si>
  <si>
    <t>거주주택을 양도하는 경우에도 해당 임대주택 또는 가정어린이집을 장기임대주택 또는 장기가정어린이집으로 보아 제20항을 적용한다.(2018.02.13 개정)</t>
    <phoneticPr fontId="2" type="noConversion"/>
  </si>
  <si>
    <t xml:space="preserve">&lt;22&gt; 1세대가 제21항을 적용받은 후에 임대기간요건 또는 운영기간요건을 충족하지 못하게 된(장기임대주택의 임대의무호수를 임대하지 않은 기간이 6개월을 지난 경우를 포함한다) 때에는 </t>
    <phoneticPr fontId="2" type="noConversion"/>
  </si>
  <si>
    <t>그 사유가 발생한 날이 속하는 달의 말일부터 2개월 이내에 제1호의 계산식에 따라 계산한 금액을 양도소득세로 신고ㆍ납부해야 한다. 이 경우 제2호의 임대기간요건 및 운영기간요건 산정특례에 해당하는 경우에는 해당 규정에 따른다.(2020.02.11 개정)</t>
    <phoneticPr fontId="2" type="noConversion"/>
  </si>
  <si>
    <t>1. 납부할 양도소득세 계산식(2018.02.13 개정)</t>
    <phoneticPr fontId="2" type="noConversion"/>
  </si>
  <si>
    <t>거주주택 양도 당시 해당 임대주택 또는 가정어린이집을 장기임대주택 또는 장기가정어린이집으로 보지 아니할 경우에 납부하였을 세액 - 거주주택 양도 당시 제20항을 적용받아 납부한 세액</t>
    <phoneticPr fontId="2" type="noConversion"/>
  </si>
  <si>
    <t>2. 임대기간요건 및 운영기간요건 산정특례(2018.02.13 개정)</t>
    <phoneticPr fontId="2" type="noConversion"/>
  </si>
  <si>
    <t xml:space="preserve">나. 재건축사업, 재개발사업 또는 소규모재건축사업의 사유가 있는 경우에는 가정어린이집을 운영하지 아니한 기간 또는 임대의무호수를 임대하지 아니한 기간을 계산할 때 </t>
    <phoneticPr fontId="2" type="noConversion"/>
  </si>
  <si>
    <t>리모델링의 허가일 전 6개월부터 준공일 후 6개월까지의 기간은 포함하지 않는다.(2020.02.11 신설)</t>
    <phoneticPr fontId="2" type="noConversion"/>
  </si>
  <si>
    <t xml:space="preserve">해당 임대기간요건을 갖추지 못하게 된 때에는 당초 주택(재건축 등으로 새로 취득하기 전의 주택을 말하며, 이하 이 목에서 같다)에 대한 등록이 말소된 날 해당 임대기간요건을 갖춘 것으로 본다. </t>
    <phoneticPr fontId="2" type="noConversion"/>
  </si>
  <si>
    <t>다음 각 호의 어느 하나에 해당하여 등록이 말소된 경우에는 해당 등록이 말소된 이후(장기임대주택을 2호 이상 임대하는 경우에는 최초로 등록이 말소되는 장기임대주택의 등록 말소 이후를 말한다) 5년 이내에 거주주택을 양도하는 경우에 한정하여 임대기간요건을 갖춘 것으로 보아 제20항을 적용한다.(2020.10.07 신설)</t>
    <phoneticPr fontId="2" type="noConversion"/>
  </si>
  <si>
    <t>&lt;24&gt; 제20항을 적용받으려는 자는 거주주택을 양도하는 날이 속하는 과세기간의 과세표준신고서와 기획재정부령으로 정하는 신고서에 다음 각 호의 서류를 첨부하여 납세지 관할 세무서장에게 제출해야 한다.(2020.10.07 항번개정)</t>
    <phoneticPr fontId="2" type="noConversion"/>
  </si>
  <si>
    <t>2. 장기임대주택의 임대차계약서 사본(2011.10.14 신설)</t>
    <phoneticPr fontId="2" type="noConversion"/>
  </si>
  <si>
    <t>4. 그 밖에 기획재정부령으로 정하는 서류(2011.10.14 신설)</t>
    <phoneticPr fontId="2" type="noConversion"/>
  </si>
  <si>
    <t>2. 거주주택의 토지ㆍ건축물대장 및 토지ㆍ건물 등기사항증명서(2018.02.13 개정)</t>
    <phoneticPr fontId="2" type="noConversion"/>
  </si>
  <si>
    <t xml:space="preserve">3. 장기임대주택 또는 장기가정어린이집의 등기사항증명서 또는 토지ㆍ건축물대장 등본(2018.02.13 개정)
</t>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</si>
  <si>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에 따른 세율에 따라 납부하였을 세액 - 일반주택 양도 당시 제4항을 적용받아 법 제104조</t>
    </r>
    <r>
      <rPr>
        <b/>
        <sz val="11"/>
        <color rgb="FFC00000"/>
        <rFont val="맑은 고딕"/>
        <family val="3"/>
        <charset val="129"/>
        <scheme val="minor"/>
      </rPr>
      <t>[양도소득세의 세율]</t>
    </r>
    <r>
      <rPr>
        <sz val="11"/>
        <color theme="1"/>
        <rFont val="맑은 고딕"/>
        <family val="2"/>
        <charset val="129"/>
        <scheme val="minor"/>
      </rPr>
      <t>에 따른 세율에 따라 납부한 세액</t>
    </r>
    <phoneticPr fontId="2" type="noConversion"/>
  </si>
  <si>
    <r>
      <t>가. 「공익사업을 위한 토지 등의 취득 및 보상에 관한 법률」에 따른 수용 등 기획재정부령[소득세법시행규칙 제82조</t>
    </r>
    <r>
      <rPr>
        <b/>
        <sz val="11"/>
        <color rgb="FFC00000"/>
        <rFont val="맑은 고딕"/>
        <family val="3"/>
        <charset val="129"/>
        <scheme val="minor"/>
      </rPr>
      <t>[소형주택등의 범위 (2005.12.31 제목개정)]</t>
    </r>
    <r>
      <rPr>
        <sz val="11"/>
        <color theme="1"/>
        <rFont val="맑은 고딕"/>
        <family val="2"/>
        <charset val="129"/>
        <scheme val="minor"/>
      </rPr>
      <t>으로 정하는 부득이한 사유로</t>
    </r>
    <phoneticPr fontId="2" type="noConversion"/>
  </si>
  <si>
    <t>소득세법시행규칙 제82조 [ 소형주택등의 범위 (2005.12.31 제목개정) ]</t>
    <phoneticPr fontId="2" type="noConversion"/>
  </si>
  <si>
    <t>① 삭제(2018.03.21)</t>
    <phoneticPr fontId="2" type="noConversion"/>
  </si>
  <si>
    <t>② 삭제(2014.03.14)</t>
    <phoneticPr fontId="2" type="noConversion"/>
  </si>
  <si>
    <t>③ 삭제(2012.02.28)</t>
    <phoneticPr fontId="2" type="noConversion"/>
  </si>
  <si>
    <t xml:space="preserve">④ 영 제167조의3 제5항 제2호 가목에서 "기획재정부령으로 정하는 부득이한 사유"란 「공익사업을 위한 토지 등의 취득 및 보상에 관한 법률」등에 의하여 </t>
    <phoneticPr fontId="2" type="noConversion"/>
  </si>
  <si>
    <t xml:space="preserve">    수용(협의매수를 포함한다)되거나 사망으로 인하여 상속되는 경우를 말한다.(2017.03.10 개정)</t>
    <phoneticPr fontId="2" type="noConversion"/>
  </si>
  <si>
    <r>
      <t>다. 「주택법」 제2조</t>
    </r>
    <r>
      <rPr>
        <b/>
        <sz val="11"/>
        <color rgb="FFC00000"/>
        <rFont val="맑은 고딕"/>
        <family val="3"/>
        <charset val="129"/>
        <scheme val="minor"/>
      </rPr>
      <t>(정의)</t>
    </r>
    <r>
      <rPr>
        <sz val="11"/>
        <color theme="1"/>
        <rFont val="맑은 고딕"/>
        <family val="2"/>
        <charset val="129"/>
        <scheme val="minor"/>
      </rPr>
      <t>에 따른 리모델링 사유가 있는 경우에는 임대의무호수를 임대하지 않은 기간을 계산할 때 해당 주택이 같은 법 제15조에 따른</t>
    </r>
    <phoneticPr fontId="2" type="noConversion"/>
  </si>
  <si>
    <r>
      <t xml:space="preserve">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제1항 제11호에 따라 임대사업자의 임대의무기간 내 등록말소 신청으로 등록이 말소된 경우(같은 법 제43조</t>
    </r>
    <r>
      <rPr>
        <b/>
        <sz val="11"/>
        <color rgb="FFC00000"/>
        <rFont val="맑은 고딕"/>
        <family val="3"/>
        <charset val="129"/>
        <scheme val="minor"/>
      </rPr>
      <t xml:space="preserve">(임대의무기간 및 양도 등) </t>
    </r>
    <r>
      <rPr>
        <sz val="11"/>
        <color theme="1"/>
        <rFont val="맑은 고딕"/>
        <family val="2"/>
        <charset val="129"/>
        <scheme val="minor"/>
      </rPr>
      <t xml:space="preserve">에 따른 </t>
    </r>
    <phoneticPr fontId="2" type="noConversion"/>
  </si>
  <si>
    <t>임대의무기간의 2분의 1 이상을 임대한 경우에 한정한다)로서 해당 목에서 정한 임대기간요건을 갖추지 못하게 된 때에는 그 등록이 말소된 날에 해당 임대기간요건을 갖춘 것으로 본다.(2020.10.07 신설)</t>
    <phoneticPr fontId="2" type="noConversion"/>
  </si>
  <si>
    <r>
      <t xml:space="preserve"> 「주택법」 제2조</t>
    </r>
    <r>
      <rPr>
        <b/>
        <sz val="11"/>
        <color rgb="FFC00000"/>
        <rFont val="맑은 고딕"/>
        <family val="3"/>
        <charset val="129"/>
        <scheme val="minor"/>
      </rPr>
      <t>(정의)</t>
    </r>
    <r>
      <rPr>
        <sz val="11"/>
        <color theme="1"/>
        <rFont val="맑은 고딕"/>
        <family val="2"/>
        <charset val="129"/>
        <scheme val="minor"/>
      </rPr>
      <t>에 따른 리모델링으로 새로 취득한 주택이 다음의 어느 하나의 경우에 해당하여 해당 임대기간요건을 갖추지 못하게 된 때에는</t>
    </r>
    <phoneticPr fontId="2" type="noConversion"/>
  </si>
  <si>
    <r>
      <t>1) 새로 취득한 주택에 대해 2020년 7월 11일 이후 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t>
    </r>
    <phoneticPr fontId="2" type="noConversion"/>
  </si>
  <si>
    <r>
      <t>3. 임차인의 주민등록표 등본 또는 그 사본. 이 경우 「주민등록법」 제29조</t>
    </r>
    <r>
      <rPr>
        <b/>
        <sz val="11"/>
        <color rgb="FFC00000"/>
        <rFont val="맑은 고딕"/>
        <family val="3"/>
        <charset val="129"/>
        <scheme val="minor"/>
      </rPr>
      <t xml:space="preserve">(열람 또는 등ㆍ초본의 교부) </t>
    </r>
    <r>
      <rPr>
        <sz val="11"/>
        <color theme="1"/>
        <rFont val="맑은 고딕"/>
        <family val="2"/>
        <charset val="129"/>
        <scheme val="minor"/>
      </rPr>
      <t xml:space="preserve"> 제1항에 따라 열람한 주민등록 전입세대의 열람내역 제출로 갈음할 수 있다.(2020.02.11 개정) </t>
    </r>
    <phoneticPr fontId="2" type="noConversion"/>
  </si>
  <si>
    <r>
      <t>1. 「민간임대주택에 관한 특별법 시행령」 제4조</t>
    </r>
    <r>
      <rPr>
        <b/>
        <sz val="11"/>
        <color rgb="FFC00000"/>
        <rFont val="맑은 고딕"/>
        <family val="3"/>
        <charset val="129"/>
        <scheme val="minor"/>
      </rPr>
      <t>(임대사업자 등록 및 변경신고 등)</t>
    </r>
    <r>
      <rPr>
        <sz val="11"/>
        <color theme="1"/>
        <rFont val="맑은 고딕"/>
        <family val="2"/>
        <charset val="129"/>
        <scheme val="minor"/>
      </rPr>
      <t xml:space="preserve"> 제4항의 규정에 의한 임대사업자등록증 또는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의 규정에 따른 어린이집 인가의 인가증(2015.12.28 개정)</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</si>
  <si>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제4호에서 1세대가 소유한 주택(주택에 딸린 토지를 포함한다. 이하 이 조에서 같다)과 조합원입주권의 수를 계산함에 있어</t>
    </r>
    <phoneticPr fontId="2" type="noConversion"/>
  </si>
  <si>
    <r>
      <t xml:space="preserve"> 「수도권정비계획법」 제2조</t>
    </r>
    <r>
      <rPr>
        <b/>
        <sz val="11"/>
        <color rgb="FFC00000"/>
        <rFont val="맑은 고딕"/>
        <family val="3"/>
        <charset val="129"/>
        <scheme val="minor"/>
      </rPr>
      <t>(정의)</t>
    </r>
    <r>
      <rPr>
        <sz val="11"/>
        <color theme="1"/>
        <rFont val="맑은 고딕"/>
        <family val="2"/>
        <charset val="129"/>
        <scheme val="minor"/>
      </rPr>
      <t xml:space="preserve"> 제1호의 규정에 따른 수도권(이하 이 조에서 "수도권"이라 한다) 및 </t>
    </r>
    <phoneticPr fontId="2" type="noConversion"/>
  </si>
  <si>
    <r>
      <t>광역시·특별자치시(광역시에 소속된 군, 「지방자치법」 제3조</t>
    </r>
    <r>
      <rPr>
        <b/>
        <sz val="11"/>
        <color rgb="FFC00000"/>
        <rFont val="맑은 고딕"/>
        <family val="3"/>
        <charset val="129"/>
        <scheme val="minor"/>
      </rPr>
      <t>(지방자치단체의 법인격과 관할)</t>
    </r>
    <r>
      <rPr>
        <sz val="11"/>
        <color theme="1"/>
        <rFont val="맑은 고딕"/>
        <family val="2"/>
        <charset val="129"/>
        <scheme val="minor"/>
      </rPr>
      <t xml:space="preserve"> 제3항·제4항에 따른 읍·면 및 「세종특별자치시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t>
    </r>
    <phoneticPr fontId="2" type="noConversion"/>
  </si>
  <si>
    <r>
      <t>주택 또는 조합원입주권으로서 해당 주택의 기준시가 또는 조합원입주권의 가액(「도시 및 주거환경정비법」 제74조</t>
    </r>
    <r>
      <rPr>
        <b/>
        <sz val="11"/>
        <color rgb="FFC00000"/>
        <rFont val="맑은 고딕"/>
        <family val="3"/>
        <charset val="129"/>
        <scheme val="minor"/>
      </rPr>
      <t xml:space="preserve">(관리처분계획의 인가 등) </t>
    </r>
    <r>
      <rPr>
        <sz val="11"/>
        <color theme="1"/>
        <rFont val="맑은 고딕"/>
        <family val="2"/>
        <charset val="129"/>
        <scheme val="minor"/>
      </rPr>
      <t xml:space="preserve"> 제1항 제5호에 따른 종전 주택의 가격을 말한다)이 </t>
    </r>
    <phoneticPr fontId="2" type="noConversion"/>
  </si>
  <si>
    <r>
      <t>③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 단서에서 "대통령령으로 정하는 장기임대주택 등"이란 국내에 소유하고 있는 주택과 조합원입주권 수의 합이 3개 이상인</t>
    </r>
    <phoneticPr fontId="2" type="noConversion"/>
  </si>
  <si>
    <r>
      <t xml:space="preserve">2. 제167조의3 </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내지 제8호 및 제8호의2 중 어느 하나에 해당하는 주택(2005.12.31 신설)</t>
    </r>
    <phoneticPr fontId="2" type="noConversion"/>
  </si>
  <si>
    <r>
      <t>④ 제2항 및 제3항을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제2항부터 제8항까지의 규정을 준용한다.(2018.02.13 개정)</t>
    </r>
    <phoneticPr fontId="2" type="noConversion"/>
  </si>
  <si>
    <r>
      <t>6.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</si>
  <si>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제4호에 따른 주택 수와 조합원입주권 수의 합이 3 이상이 된 경우 그 혼인한 날부터 5년 이내에 해당 주택을 양도하는 경우에는</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</si>
  <si>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제2호에서 "대통령령으로 정하는 토지"란 해당 주택이 정착된 면적에 지역별로 다음 각 호의 배율을 곱하여 산정한 면적 이내의 토지를 말한다.(2016.02.17 개정)</t>
    </r>
    <phoneticPr fontId="2" type="noConversion"/>
  </si>
  <si>
    <r>
      <t>1. 「국토의 계획 및 이용에 관한 법률」 제6조</t>
    </r>
    <r>
      <rPr>
        <b/>
        <sz val="11"/>
        <color rgb="FFC00000"/>
        <rFont val="맑은 고딕"/>
        <family val="3"/>
        <charset val="129"/>
        <scheme val="minor"/>
      </rPr>
      <t>(국토의 용도 구분)</t>
    </r>
    <r>
      <rPr>
        <sz val="11"/>
        <color theme="1"/>
        <rFont val="맑은 고딕"/>
        <family val="2"/>
        <charset val="129"/>
        <scheme val="minor"/>
      </rPr>
      <t xml:space="preserve"> 제1호에 따른 도시지역 내의 토지: 다음 각 목에 따른 배율(2020.02.11 개정)</t>
    </r>
    <phoneticPr fontId="2" type="noConversion"/>
  </si>
  <si>
    <r>
      <t>가. 「수도권정비계획법」 제2조</t>
    </r>
    <r>
      <rPr>
        <b/>
        <sz val="11"/>
        <color rgb="FFC00000"/>
        <rFont val="맑은 고딕"/>
        <family val="3"/>
        <charset val="129"/>
        <scheme val="minor"/>
      </rPr>
      <t xml:space="preserve">(정의) </t>
    </r>
    <r>
      <rPr>
        <sz val="11"/>
        <color theme="1"/>
        <rFont val="맑은 고딕"/>
        <family val="2"/>
        <charset val="129"/>
        <scheme val="minor"/>
      </rPr>
      <t xml:space="preserve"> 제1호에 따른 수도권(이하 이 호에서 "수도권"이라 한다) 내의 토지 중 주거지역ㆍ상업지역 및 공업지역 내의 토지: 3배(2020.02.11 개정)</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</si>
  <si>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제4호 단서에서 "대통령령으로 정하는 경우"란 다음 각 호의 요건을 모두 충족하는 경우를 말한다.(2018.02.13 신설)</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</si>
  <si>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제9호에서 "대통령령으로 정하는 자산"이란 법 제94조</t>
    </r>
    <r>
      <rPr>
        <b/>
        <sz val="11"/>
        <color rgb="FFC00000"/>
        <rFont val="맑은 고딕"/>
        <family val="3"/>
        <charset val="129"/>
        <scheme val="minor"/>
      </rPr>
      <t>[양도소득의 범위]</t>
    </r>
    <r>
      <rPr>
        <sz val="11"/>
        <color theme="1"/>
        <rFont val="맑은 고딕"/>
        <family val="2"/>
        <charset val="129"/>
        <scheme val="minor"/>
      </rPr>
      <t xml:space="preserve"> 제1항 제4호 다목 또는 라목에 해당하는 주식등으로서 해당 법인의 자산총액 중 </t>
    </r>
    <phoneticPr fontId="2" type="noConversion"/>
  </si>
  <si>
    <r>
      <t>「법인세법」 제55조의2</t>
    </r>
    <r>
      <rPr>
        <b/>
        <sz val="11"/>
        <color rgb="FFC00000"/>
        <rFont val="맑은 고딕"/>
        <family val="3"/>
        <charset val="129"/>
        <scheme val="minor"/>
      </rPr>
      <t>[토지등 양도소득에 대한 과세특례]</t>
    </r>
    <r>
      <rPr>
        <sz val="11"/>
        <color theme="1"/>
        <rFont val="맑은 고딕"/>
        <family val="2"/>
        <charset val="129"/>
        <scheme val="minor"/>
      </rPr>
      <t xml:space="preserve"> 제2항에 따른 비사업용토지의 가액이 차지하는 비율이 100분의 50 이상인 법인의 주식등을 말한다.(2017.02.03 개정)
</t>
    </r>
  </si>
  <si>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제11호 가목에서 "대통령령으로 정하는 대주주"란 다음 각 호의 어느 하나에 해당하는 자(이하 이 장에서 "대주주"라 한다)를 말한다.(2017.02.03 개정)</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</si>
  <si>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제6항에 따라 같은 조 제1항 제13호에 따른 파생상품등에 대한 양도소득세의 세율은 100분의 10으로 한다.(2020.02.11 개정)</t>
    </r>
    <phoneticPr fontId="2" type="noConversion"/>
  </si>
  <si>
    <r>
      <t>1. </t>
    </r>
    <r>
      <rPr>
        <sz val="10"/>
        <color rgb="FF1090BF"/>
        <rFont val="나눔고딕"/>
        <family val="3"/>
        <charset val="129"/>
      </rPr>
      <t>「수도권정비계획법」 제2조</t>
    </r>
    <r>
      <rPr>
        <b/>
        <sz val="10"/>
        <color rgb="FFC00000"/>
        <rFont val="나눔고딕"/>
        <family val="3"/>
        <charset val="129"/>
      </rPr>
      <t xml:space="preserve">(정의) </t>
    </r>
    <r>
      <rPr>
        <sz val="10"/>
        <color rgb="FF1090BF"/>
        <rFont val="나눔고딕"/>
        <family val="3"/>
        <charset val="129"/>
      </rPr>
      <t xml:space="preserve"> 제1호</t>
    </r>
    <r>
      <rPr>
        <sz val="10"/>
        <color rgb="FF333333"/>
        <rFont val="나눔고딕"/>
        <family val="3"/>
        <charset val="129"/>
      </rPr>
      <t>에 따른 수도권(이하 이 조에서 "수도권"이라 한다) 및 광역시·특별자치시(광역시에 소속된 군, </t>
    </r>
    <r>
      <rPr>
        <sz val="10"/>
        <color rgb="FF1090BF"/>
        <rFont val="나눔고딕"/>
        <family val="3"/>
        <charset val="129"/>
      </rPr>
      <t>「지방자치법」 제3조</t>
    </r>
    <r>
      <rPr>
        <b/>
        <sz val="10"/>
        <color rgb="FFC00000"/>
        <rFont val="나눔고딕"/>
        <family val="3"/>
        <charset val="129"/>
      </rPr>
      <t>(지방자치단체의 법인격과 관할)</t>
    </r>
    <r>
      <rPr>
        <sz val="10"/>
        <color rgb="FF1090BF"/>
        <rFont val="나눔고딕"/>
        <family val="3"/>
        <charset val="129"/>
      </rPr>
      <t xml:space="preserve"> 제3항·제4항</t>
    </r>
    <r>
      <rPr>
        <sz val="10"/>
        <color rgb="FF333333"/>
        <rFont val="나눔고딕"/>
        <family val="3"/>
        <charset val="129"/>
      </rPr>
      <t>에 따른 읍·면, </t>
    </r>
    <phoneticPr fontId="2" type="noConversion"/>
  </si>
  <si>
    <r>
      <t>3. 1세대의 구성원 중 일부가 기획재정부령</t>
    </r>
    <r>
      <rPr>
        <b/>
        <sz val="11"/>
        <color rgb="FFC00000"/>
        <rFont val="맑은 고딕"/>
        <family val="3"/>
        <charset val="129"/>
        <scheme val="minor"/>
      </rPr>
      <t>[소득세법시행규칙 제83조 [ 양도소득세가 중과되는 1세대 2주택에 관한 특례의 요건(2018.03.21 신설) ]]</t>
    </r>
    <r>
      <rPr>
        <sz val="11"/>
        <color theme="1"/>
        <rFont val="맑은 고딕"/>
        <family val="2"/>
        <charset val="129"/>
        <scheme val="minor"/>
      </rPr>
      <t>으로 정하는 취학, 근무상의 형편, 질병의 요양, 그 밖에 부득이한 사유로 인하여</t>
    </r>
    <phoneticPr fontId="2" type="noConversion"/>
  </si>
  <si>
    <t>소득세법시행규칙 제83조 [ 양도소득세가 중과되는 1세대 2주택에 관한 특례의 요건(2018.03.21 신설) ]</t>
    <phoneticPr fontId="2" type="noConversion"/>
  </si>
  <si>
    <t>① 영 제167조의10 제1항 제3호 및 영 제167조의11 제1항 제4호에서 "기획재정부령으로 정하는 취학, 근무상의 형편, 질병의 요양, 그 밖에 부득이한 사유"란 세대의 구성원 중 일부가 제71조 제3항 각 호의 어느 하나에 해당하는 경우를 말한다.(2020.03.13 개정)</t>
    <phoneticPr fontId="2" type="noConversion"/>
  </si>
  <si>
    <t>1. 삭제(2020.03.13)</t>
    <phoneticPr fontId="2" type="noConversion"/>
  </si>
  <si>
    <t>2. 삭제(2020.03.13)</t>
    <phoneticPr fontId="2" type="noConversion"/>
  </si>
  <si>
    <t>3. 삭제(2020.03.13)</t>
    <phoneticPr fontId="2" type="noConversion"/>
  </si>
  <si>
    <t>② 제1항에 해당하는지의 확인은 재학증명서, 재직증명서, 요양증명서 등 해당 사실을 증명하는 서류에 따른다.(2020.03.13 신설)</t>
    <phoneticPr fontId="2" type="noConversion"/>
  </si>
  <si>
    <r>
      <t>다른 시(특별시·광역시·특별자치시 및 「제주특별자치도 설치 및 국제자유도시 조성을 위한 특별법」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 이하 이 호에서 같다)·군으로 주거를 이전하기 위하여</t>
    </r>
    <phoneticPr fontId="2" type="noConversion"/>
  </si>
  <si>
    <r>
      <t>4.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수도권 밖에 소재하는 주택(2018.02.13 신설) </t>
    </r>
    <phoneticPr fontId="2" type="noConversion"/>
  </si>
  <si>
    <r>
      <t>12.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 관리처분계획등에 따라 취득한</t>
    </r>
    <phoneticPr fontId="2" type="noConversion"/>
  </si>
  <si>
    <r>
      <t>② 제1항을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제2항부터 제8항까지의 규정을 준용한다.(2018.02.13 신설)</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</si>
  <si>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제2호 단서에서 "대통령령으로 정하는 장기임대주택 등"이란 국내에 주택과 조합원입주권을 각각 1개씩 소유하고 있는 1세대가 소유하고 있는 주택으로서</t>
    </r>
    <phoneticPr fontId="2" type="noConversion"/>
  </si>
  <si>
    <r>
      <t>1.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 제3항부터 제5항까지의 규정에 따라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적용받는 주택으로서 양도소득세가 과세되는 주택(2018.02.13 신설)</t>
    </r>
    <phoneticPr fontId="2" type="noConversion"/>
  </si>
  <si>
    <r>
      <t>4. 1세대의 구성원 중 일부가 기획재정부령</t>
    </r>
    <r>
      <rPr>
        <b/>
        <sz val="11"/>
        <color rgb="FFC00000"/>
        <rFont val="맑은 고딕"/>
        <family val="3"/>
        <charset val="129"/>
        <scheme val="minor"/>
      </rPr>
      <t>[소득세법시행규칙 제83조[ 양도소득세가 중과되는 1세대 2주택에 관한 특례의 요건(2018.03.21 신설) ]]</t>
    </r>
    <r>
      <rPr>
        <sz val="11"/>
        <color theme="1"/>
        <rFont val="맑은 고딕"/>
        <family val="2"/>
        <charset val="129"/>
        <scheme val="minor"/>
      </rPr>
      <t>으로 정하는 취학, 근무상의 형편, 질병의 요양, 그 밖에 부득이한 사유로 인하여</t>
    </r>
    <phoneticPr fontId="2" type="noConversion"/>
  </si>
  <si>
    <r>
      <t>다른 시(특별시·광역시·특별자치시 및 「제주특별자치도 설치 및 국제자유도시 조성을 위한 특별법」 제10조</t>
    </r>
    <r>
      <rPr>
        <b/>
        <sz val="11"/>
        <color rgb="FFC00000"/>
        <rFont val="맑은 고딕"/>
        <family val="3"/>
        <charset val="129"/>
        <scheme val="minor"/>
      </rPr>
      <t xml:space="preserve">(행정시의 폐지ㆍ설치ㆍ분리ㆍ합병 등) </t>
    </r>
    <r>
      <rPr>
        <sz val="11"/>
        <color theme="1"/>
        <rFont val="맑은 고딕"/>
        <family val="2"/>
        <charset val="129"/>
        <scheme val="minor"/>
      </rPr>
      <t xml:space="preserve"> 제2항에 따라 설치된 행정시를 포함한다. 이하 이 호에서 같다)·군으로 주거를 이전하기 위하여 </t>
    </r>
    <phoneticPr fontId="2" type="noConversion"/>
  </si>
  <si>
    <t>1세대가 1주택과 1조합원입주권을 소유하게 된 경우 해당 주택(취득 후 1년 이상 거주하고 해당 사유가 해소된 날부터 3년이 경과하지 아니한 경우에 한정한다)(2018.02.13 신설)</t>
    <phoneticPr fontId="2" type="noConversion"/>
  </si>
  <si>
    <r>
      <t>1주택(학교의 소재지, 직장의 소재지 또는 질병을 치료·요양하는 장소와 같은 시·군에 소재하는 주택으로서 취득 당시 법 제99조</t>
    </r>
    <r>
      <rPr>
        <b/>
        <sz val="11"/>
        <color rgb="FFC00000"/>
        <rFont val="맑은 고딕"/>
        <family val="3"/>
        <charset val="129"/>
        <scheme val="minor"/>
      </rPr>
      <t>[기준시가의 산정]</t>
    </r>
    <r>
      <rPr>
        <sz val="11"/>
        <color theme="1"/>
        <rFont val="맑은 고딕"/>
        <family val="2"/>
        <charset val="129"/>
        <scheme val="minor"/>
      </rPr>
      <t xml:space="preserve">에 따른 기준시가의 합계액이 3억원을 초과하지 아니하는 것에 한정한다)을 취득하여 </t>
    </r>
    <phoneticPr fontId="2" type="noConversion"/>
  </si>
  <si>
    <r>
      <t>5.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수도권 밖에 소재하는 주택(2018.02.13 신설)</t>
    </r>
    <phoneticPr fontId="2" type="noConversion"/>
  </si>
  <si>
    <r>
      <t>9. 주택의 양도 당시 법 제99조</t>
    </r>
    <r>
      <rPr>
        <b/>
        <sz val="11"/>
        <color rgb="FFC00000"/>
        <rFont val="맑은 고딕"/>
        <family val="3"/>
        <charset val="129"/>
        <scheme val="minor"/>
      </rPr>
      <t>[기준시가의 산정]</t>
    </r>
    <r>
      <rPr>
        <sz val="11"/>
        <color theme="1"/>
        <rFont val="맑은 고딕"/>
        <family val="2"/>
        <charset val="129"/>
        <scheme val="minor"/>
      </rPr>
      <t xml:space="preserve">에 따른 기준시가가 1억원 이하인 주택. </t>
    </r>
    <phoneticPr fontId="2" type="noConversion"/>
  </si>
  <si>
    <t xml:space="preserve">다만, 「도시 및 주거환경정비법」에 따른 정비구역(종전의 「주택건설촉진법」에 따라 설립인가를 받은 재건축조합의 사업부지를 포함한다)으로 지정·고시된 지역 </t>
    <phoneticPr fontId="2" type="noConversion"/>
  </si>
  <si>
    <t xml:space="preserve">    또는 「빈집 및 소규모주택 정비에 관한 특례법」에 따른 사업시행구역에 소재하는 주택(주거환경개선사업의 경우 해당 사업시행자에게 양도하는 주택은 제외한다)은 제외한다.(2018.02.13 신설)</t>
    <phoneticPr fontId="2" type="noConversion"/>
  </si>
  <si>
    <r>
      <t>11.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 관리처분계획등에 따라 취득한</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</si>
  <si>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제2호에서 1세대가 보유한 주택(주택에 딸린 토지를 포함한다. 이하 이 조에서 같다)과 조합원입주권의 수를 계산할 때</t>
    </r>
    <phoneticPr fontId="2" type="noConversion"/>
  </si>
  <si>
    <r>
      <t xml:space="preserve"> 「수도권정비계획법」 제2조</t>
    </r>
    <r>
      <rPr>
        <b/>
        <sz val="11"/>
        <color rgb="FFC00000"/>
        <rFont val="맑은 고딕"/>
        <family val="3"/>
        <charset val="129"/>
        <scheme val="minor"/>
      </rPr>
      <t xml:space="preserve">(정의) </t>
    </r>
    <r>
      <rPr>
        <sz val="11"/>
        <color theme="1"/>
        <rFont val="맑은 고딕"/>
        <family val="2"/>
        <charset val="129"/>
        <scheme val="minor"/>
      </rPr>
      <t xml:space="preserve"> 제1호에 따른 수도권(이하 이 조에서 "수도권"이라 한다) 및 광역시·특별자치시(광역시에 소속된 군, 「지방자치법」 제3조</t>
    </r>
    <r>
      <rPr>
        <b/>
        <sz val="11"/>
        <color rgb="FFC00000"/>
        <rFont val="맑은 고딕"/>
        <family val="3"/>
        <charset val="129"/>
        <scheme val="minor"/>
      </rPr>
      <t>(지방자치단체의 법인격과 관할)</t>
    </r>
    <r>
      <rPr>
        <sz val="11"/>
        <color theme="1"/>
        <rFont val="맑은 고딕"/>
        <family val="2"/>
        <charset val="129"/>
        <scheme val="minor"/>
      </rPr>
      <t xml:space="preserve"> 제3항·제4항에 따른 </t>
    </r>
    <phoneticPr fontId="2" type="noConversion"/>
  </si>
  <si>
    <t xml:space="preserve">읍·면 및 「세종특별자치시 설치 등에 관한 특별법」 제6조 제3항에 따른 읍·면에 해당하는 지역을 제외한다) 외의 지역에 소재하는 주택 및 조합원입주권으로서 </t>
    <phoneticPr fontId="2" type="noConversion"/>
  </si>
  <si>
    <r>
      <t>해당 주택의 기준시가 또는 조합원입주권의 가액(「도시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 xml:space="preserve"> 제1항 제5호에 따른 종전 주택의 가격을 말한다)이 </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</si>
  <si>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제3항 단서에서 “대통령령으로 정하는 자산”이란 다음 각 호의 것을 말한다.(2010.02.18 개정)</t>
    </r>
    <phoneticPr fontId="2" type="noConversion"/>
  </si>
  <si>
    <r>
      <t>3. 법 제89조</t>
    </r>
    <r>
      <rPr>
        <sz val="11"/>
        <color rgb="FFC00000"/>
        <rFont val="맑은 고딕"/>
        <family val="3"/>
        <charset val="129"/>
        <scheme val="minor"/>
      </rPr>
      <t>[비과세양도소득]</t>
    </r>
    <r>
      <rPr>
        <sz val="11"/>
        <color theme="1"/>
        <rFont val="맑은 고딕"/>
        <family val="2"/>
        <charset val="129"/>
        <scheme val="minor"/>
      </rPr>
      <t xml:space="preserve"> 제1항 제2호, 「조세특례제한법」 제69조</t>
    </r>
    <r>
      <rPr>
        <sz val="11"/>
        <color rgb="FFC00000"/>
        <rFont val="맑은 고딕"/>
        <family val="3"/>
        <charset val="129"/>
        <scheme val="minor"/>
      </rPr>
      <t xml:space="preserve">[자경농지에 대한 양도소득세의 감면(2001.12.29 제목개정)] </t>
    </r>
    <r>
      <rPr>
        <sz val="11"/>
        <color theme="1"/>
        <rFont val="맑은 고딕"/>
        <family val="2"/>
        <charset val="129"/>
        <scheme val="minor"/>
      </rPr>
      <t>제1항 및 제70조</t>
    </r>
    <r>
      <rPr>
        <b/>
        <sz val="11"/>
        <color rgb="FFC00000"/>
        <rFont val="맑은 고딕"/>
        <family val="3"/>
        <charset val="129"/>
        <scheme val="minor"/>
      </rPr>
      <t xml:space="preserve">[농지대토에 대한 양도소득세 감면(2005.12.31 신설)] </t>
    </r>
    <r>
      <rPr>
        <sz val="11"/>
        <color theme="1"/>
        <rFont val="맑은 고딕"/>
        <family val="2"/>
        <charset val="129"/>
        <scheme val="minor"/>
      </rPr>
      <t xml:space="preserve">제1항에 규정하는 토지(2006.02.09 개정) </t>
    </r>
    <phoneticPr fontId="2" type="noConversion"/>
  </si>
  <si>
    <r>
      <t>4.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각 목의 어느 하나에 해당하는 주택으로서 「건축법」에 따른 건축허가를 받지 아니하여 등기가 불가능한 자산(2014.02.21 개정)</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</si>
  <si>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제1호를 적용할 때 법 제94조 제1항 제4호 다목에 따른 주식 등의 양도소득산출세액에 대주주로서 납부하였거나 납부할 세액이 포함되어 있는 경우에는 이를 차감하여 계산한 금액을 양도소득산출세액으로 한다.(2017.02.03 개정)</t>
    </r>
    <phoneticPr fontId="2" type="noConversion"/>
  </si>
  <si>
    <t>다만, 「도시 및 주거환경정비법」에 따른 정비구역(종전의 「주택건설촉진법」에 따라 설립인가를 받은 재건축조합의 사업부지를 포함한다)으로</t>
    <phoneticPr fontId="2" type="noConversion"/>
  </si>
  <si>
    <t xml:space="preserve">        지정·고시된 지역 또는 「빈집 및 소규모주택 정비에 관한 특례법」에 따른 사업시행구역에 소재하는 주택(주거환경개선사업의 경우 해당 사업시행자에게 양도하는 주택은 제외한다)은 제외한다.(2018.02.13 신설)</t>
    <phoneticPr fontId="2" type="noConversion"/>
  </si>
  <si>
    <r>
      <t xml:space="preserve">9. </t>
    </r>
    <r>
      <rPr>
        <b/>
        <u/>
        <sz val="11"/>
        <color rgb="FF7030A0"/>
        <rFont val="맑은 고딕"/>
        <family val="3"/>
        <charset val="129"/>
        <scheme val="minor"/>
      </rPr>
      <t xml:space="preserve">주택의 양도 당시 법 제99조[기준시가의 산정]에 따른 기준시가가 </t>
    </r>
    <r>
      <rPr>
        <b/>
        <u/>
        <sz val="11"/>
        <color rgb="FFFF0000"/>
        <rFont val="맑은 고딕"/>
        <family val="3"/>
        <charset val="129"/>
        <scheme val="minor"/>
      </rPr>
      <t>1억원 이하</t>
    </r>
    <r>
      <rPr>
        <b/>
        <u/>
        <sz val="11"/>
        <color rgb="FF7030A0"/>
        <rFont val="맑은 고딕"/>
        <family val="3"/>
        <charset val="129"/>
        <scheme val="minor"/>
      </rPr>
      <t>인 주택</t>
    </r>
    <r>
      <rPr>
        <sz val="11"/>
        <color theme="1"/>
        <rFont val="맑은 고딕"/>
        <family val="2"/>
        <charset val="129"/>
        <scheme val="minor"/>
      </rPr>
      <t xml:space="preserve">. </t>
    </r>
    <phoneticPr fontId="2" type="noConversion"/>
  </si>
  <si>
    <r>
      <t xml:space="preserve">해당 주택 및 이에 부수되는 토지의 기준시가의 합계액이 해당 주택 또는 그 밖의 주택의 </t>
    </r>
    <r>
      <rPr>
        <b/>
        <u/>
        <sz val="11"/>
        <color rgb="FF7030A0"/>
        <rFont val="맑은 고딕"/>
        <family val="3"/>
        <charset val="129"/>
        <scheme val="minor"/>
      </rPr>
      <t xml:space="preserve">양도 당시 </t>
    </r>
    <r>
      <rPr>
        <b/>
        <u/>
        <sz val="11"/>
        <color rgb="FFFF0000"/>
        <rFont val="맑은 고딕"/>
        <family val="3"/>
        <charset val="129"/>
        <scheme val="minor"/>
      </rPr>
      <t>3억원을 초과하지 아니하는 주택</t>
    </r>
    <r>
      <rPr>
        <sz val="11"/>
        <color theme="1"/>
        <rFont val="맑은 고딕"/>
        <family val="2"/>
        <charset val="129"/>
        <scheme val="minor"/>
      </rPr>
      <t>(</t>
    </r>
    <r>
      <rPr>
        <u/>
        <sz val="11"/>
        <color theme="10"/>
        <rFont val="맑은 고딕"/>
        <family val="3"/>
        <charset val="129"/>
        <scheme val="minor"/>
      </rPr>
      <t>2018.02.13 신설)</t>
    </r>
    <phoneticPr fontId="2" type="noConversion"/>
  </si>
  <si>
    <t>장기보유특별공제 가능</t>
    <phoneticPr fontId="2" type="noConversion"/>
  </si>
  <si>
    <t>------------------------&gt;</t>
    <phoneticPr fontId="2" type="noConversion"/>
  </si>
  <si>
    <t>-------------------------------</t>
    <phoneticPr fontId="2" type="noConversion"/>
  </si>
  <si>
    <t>양도주택 -&gt; 조정지역</t>
    <phoneticPr fontId="2" type="noConversion"/>
  </si>
  <si>
    <r>
      <rPr>
        <b/>
        <sz val="11"/>
        <color theme="9" tint="-0.249977111117893"/>
        <rFont val="맑은 고딕"/>
        <family val="3"/>
        <charset val="129"/>
        <scheme val="minor"/>
      </rPr>
      <t>③ 제1항 제2호의 규정에 의한 장기임대주택의 임대기간의 계산은 「조세특례제한법 시행령」 제97조</t>
    </r>
    <r>
      <rPr>
        <b/>
        <sz val="11"/>
        <color rgb="FFC00000"/>
        <rFont val="맑은 고딕"/>
        <family val="3"/>
        <charset val="129"/>
        <scheme val="minor"/>
      </rPr>
      <t>[장기임대주택에 대한 양도소득세 등의 감면]</t>
    </r>
    <r>
      <rPr>
        <b/>
        <sz val="11"/>
        <color theme="9" tint="-0.249977111117893"/>
        <rFont val="맑은 고딕"/>
        <family val="3"/>
        <charset val="129"/>
        <scheme val="minor"/>
      </rPr>
      <t>의 규정을 준용한다.</t>
    </r>
    <phoneticPr fontId="2" type="noConversion"/>
  </si>
  <si>
    <t>⑥ 제1항 내지 제5항의 규정을 적용함에 있어서 2개 이상의 주택을 같은 날에 양도하는 경우 그 결정방법에 대하여는 제154조[1세대1주택의 범위] 제9항의 규정을 준용한다.(2003.12.30 신설)</t>
    <phoneticPr fontId="2" type="noConversion"/>
  </si>
  <si>
    <r>
      <rPr>
        <b/>
        <sz val="11"/>
        <color theme="9" tint="-0.249977111117893"/>
        <rFont val="맑은 고딕"/>
        <family val="3"/>
        <charset val="129"/>
        <scheme val="minor"/>
      </rPr>
      <t>⑧ 제7항에 따른 신청서를 제출받은 경우에 납세지관할세무서장은 「전자정부법」제36조</t>
    </r>
    <r>
      <rPr>
        <b/>
        <sz val="11"/>
        <color rgb="FFC00000"/>
        <rFont val="맑은 고딕"/>
        <family val="3"/>
        <charset val="129"/>
        <scheme val="minor"/>
      </rPr>
      <t>(행정정보의 효율적 관리 및 이용)</t>
    </r>
    <r>
      <rPr>
        <b/>
        <sz val="11"/>
        <color theme="9" tint="-0.249977111117893"/>
        <rFont val="맑은 고딕"/>
        <family val="3"/>
        <charset val="129"/>
        <scheme val="minor"/>
      </rPr>
      <t xml:space="preserve"> 제1항에 따른 행정정보의 공동이용을 통하여 임대주택등에 대한 등기사항증명서 또는 토지·건축물대장등본을 확인하여야 한다. (2018.02.13 개정)</t>
    </r>
    <phoneticPr fontId="2" type="noConversion"/>
  </si>
  <si>
    <r>
      <rPr>
        <b/>
        <sz val="11"/>
        <color theme="9" tint="-0.249977111117893"/>
        <rFont val="맑은 고딕"/>
        <family val="3"/>
        <charset val="129"/>
        <scheme val="minor"/>
      </rPr>
      <t>③ 제1항 및 제2항을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rgb="FFFF0000"/>
        <rFont val="맑은 고딕"/>
        <family val="3"/>
        <charset val="129"/>
        <scheme val="minor"/>
      </rPr>
      <t>제2항부터 제8항까지의 규정을 준용</t>
    </r>
    <r>
      <rPr>
        <b/>
        <sz val="11"/>
        <color theme="9" tint="-0.249977111117893"/>
        <rFont val="맑은 고딕"/>
        <family val="3"/>
        <charset val="129"/>
        <scheme val="minor"/>
      </rPr>
      <t>한다.</t>
    </r>
    <r>
      <rPr>
        <sz val="11"/>
        <color theme="1"/>
        <rFont val="맑은 고딕"/>
        <family val="2"/>
        <charset val="129"/>
        <scheme val="minor"/>
      </rPr>
      <t>(2018.02.13 신설)</t>
    </r>
    <phoneticPr fontId="2" type="noConversion"/>
  </si>
  <si>
    <r>
      <t>2.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theme="1"/>
        <rFont val="맑은 고딕"/>
        <family val="3"/>
        <charset val="129"/>
        <scheme val="minor"/>
      </rPr>
      <t>제1항 제2호부터 제8호까지</t>
    </r>
    <r>
      <rPr>
        <sz val="11"/>
        <color theme="1"/>
        <rFont val="맑은 고딕"/>
        <family val="2"/>
        <charset val="129"/>
        <scheme val="minor"/>
      </rPr>
      <t xml:space="preserve"> 및 </t>
    </r>
    <r>
      <rPr>
        <b/>
        <u/>
        <sz val="11"/>
        <color theme="1"/>
        <rFont val="맑은 고딕"/>
        <family val="3"/>
        <charset val="129"/>
        <scheme val="minor"/>
      </rPr>
      <t>제8호의2 중</t>
    </r>
    <r>
      <rPr>
        <sz val="11"/>
        <color theme="1"/>
        <rFont val="맑은 고딕"/>
        <family val="2"/>
        <charset val="129"/>
        <scheme val="minor"/>
      </rPr>
      <t xml:space="preserve"> 어느 하나에 해당하는 주택(2018.02.13 신설) </t>
    </r>
    <phoneticPr fontId="2" type="noConversion"/>
  </si>
  <si>
    <r>
      <t>2.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theme="1"/>
        <rFont val="맑은 고딕"/>
        <family val="3"/>
        <charset val="129"/>
        <scheme val="minor"/>
      </rPr>
      <t>제1항 제2호부터 제8호까지 및 제8호의2</t>
    </r>
    <r>
      <rPr>
        <sz val="11"/>
        <color theme="1"/>
        <rFont val="맑은 고딕"/>
        <family val="2"/>
        <charset val="129"/>
        <scheme val="minor"/>
      </rPr>
      <t xml:space="preserve"> 중 어느 하나에 해당하는 주택(2018.02.13 신설) </t>
    </r>
    <phoneticPr fontId="2" type="noConversion"/>
  </si>
  <si>
    <r>
      <rPr>
        <b/>
        <u/>
        <sz val="11"/>
        <color rgb="FF00B050"/>
        <rFont val="맑은 고딕"/>
        <family val="3"/>
        <charset val="129"/>
        <scheme val="minor"/>
      </rPr>
      <t>2.</t>
    </r>
    <r>
      <rPr>
        <sz val="11"/>
        <color theme="1"/>
        <rFont val="맑은 고딕"/>
        <family val="2"/>
        <charset val="129"/>
        <scheme val="minor"/>
      </rPr>
      <t xml:space="preserve"> 법 제168조</t>
    </r>
    <r>
      <rPr>
        <b/>
        <sz val="11"/>
        <color rgb="FFC00000"/>
        <rFont val="맑은 고딕"/>
        <family val="3"/>
        <charset val="129"/>
        <scheme val="minor"/>
      </rPr>
      <t>[사업자등록 및 고유번호의 부여]</t>
    </r>
    <r>
      <rPr>
        <sz val="11"/>
        <color theme="1"/>
        <rFont val="맑은 고딕"/>
        <family val="2"/>
        <charset val="129"/>
        <scheme val="minor"/>
      </rPr>
      <t>에 따른 사업자등록과 「민간임대주택에 관한 특별법」 제5조</t>
    </r>
    <r>
      <rPr>
        <b/>
        <sz val="11"/>
        <color rgb="FFC00000"/>
        <rFont val="맑은 고딕"/>
        <family val="3"/>
        <charset val="129"/>
        <scheme val="minor"/>
      </rPr>
      <t xml:space="preserve">(임대사업자의 등록) </t>
    </r>
    <r>
      <rPr>
        <sz val="11"/>
        <color theme="1"/>
        <rFont val="맑은 고딕"/>
        <family val="2"/>
        <charset val="129"/>
        <scheme val="minor"/>
      </rPr>
      <t>에 따른 임대사업자 등록[이하 이 조에서 "사업자등록등"이라 하고,</t>
    </r>
    <phoneticPr fontId="2" type="noConversion"/>
  </si>
  <si>
    <r>
      <rPr>
        <b/>
        <u/>
        <sz val="11"/>
        <color rgb="FF00B050"/>
        <rFont val="맑은 고딕"/>
        <family val="3"/>
        <charset val="129"/>
        <scheme val="minor"/>
      </rPr>
      <t>4.</t>
    </r>
    <r>
      <rPr>
        <sz val="11"/>
        <color theme="1"/>
        <rFont val="맑은 고딕"/>
        <family val="2"/>
        <charset val="129"/>
        <scheme val="minor"/>
      </rPr>
      <t xml:space="preserve"> 종업원(사용자의 「국세기본법 시행령」 제1조의2</t>
    </r>
    <r>
      <rPr>
        <b/>
        <sz val="11"/>
        <color rgb="FFC00000"/>
        <rFont val="맑은 고딕"/>
        <family val="3"/>
        <charset val="129"/>
        <scheme val="minor"/>
      </rPr>
      <t>[특수관계인의 범위]</t>
    </r>
    <r>
      <rPr>
        <sz val="11"/>
        <color theme="1"/>
        <rFont val="맑은 고딕"/>
        <family val="2"/>
        <charset val="129"/>
        <scheme val="minor"/>
      </rPr>
      <t xml:space="preserve"> 제1항에 따른 특수관계인을 제외한다)에게 무상으로 제공하는 사용자 소유의 주택으로서</t>
    </r>
    <phoneticPr fontId="2" type="noConversion"/>
  </si>
  <si>
    <r>
      <rPr>
        <b/>
        <u/>
        <sz val="11"/>
        <color rgb="FF00B050"/>
        <rFont val="맑은 고딕"/>
        <family val="3"/>
        <charset val="129"/>
        <scheme val="minor"/>
      </rPr>
      <t>3.</t>
    </r>
    <r>
      <rPr>
        <sz val="11"/>
        <color theme="1"/>
        <rFont val="맑은 고딕"/>
        <family val="2"/>
        <charset val="129"/>
        <scheme val="minor"/>
      </rPr>
      <t xml:space="preserve"> 「조세특례제한법」 제97조·제97조의2</t>
    </r>
    <r>
      <rPr>
        <b/>
        <sz val="11"/>
        <color rgb="FFC00000"/>
        <rFont val="맑은 고딕"/>
        <family val="3"/>
        <charset val="129"/>
        <scheme val="minor"/>
      </rPr>
      <t>[장기임대주택에 대한 양도소득세의 감면(2001.12.29 제목개정)]</t>
    </r>
    <r>
      <rPr>
        <sz val="11"/>
        <color theme="1"/>
        <rFont val="맑은 고딕"/>
        <family val="2"/>
        <charset val="129"/>
        <scheme val="minor"/>
      </rPr>
      <t xml:space="preserve"> 및 제98조에 따라 양도소득세가 감면되는 임대주택으로서 5년 이상 임대한 국민주택(이하 이 조에서 "감면대상장기임대주택"이라 한다)(2018.02.13 개정)</t>
    </r>
    <phoneticPr fontId="2" type="noConversion"/>
  </si>
  <si>
    <r>
      <rPr>
        <b/>
        <u/>
        <sz val="11"/>
        <color rgb="FF00B050"/>
        <rFont val="맑은 고딕"/>
        <family val="3"/>
        <charset val="129"/>
        <scheme val="minor"/>
      </rPr>
      <t>5.</t>
    </r>
    <r>
      <rPr>
        <b/>
        <sz val="11"/>
        <color rgb="FF00B050"/>
        <rFont val="맑은 고딕"/>
        <family val="3"/>
        <charset val="129"/>
        <scheme val="minor"/>
      </rPr>
      <t xml:space="preserve"> </t>
    </r>
    <r>
      <rPr>
        <sz val="11"/>
        <color theme="1"/>
        <rFont val="맑은 고딕"/>
        <family val="2"/>
        <charset val="129"/>
        <scheme val="minor"/>
      </rPr>
      <t>「조세특례제한법」 제98조의2</t>
    </r>
    <r>
      <rPr>
        <b/>
        <sz val="11"/>
        <color rgb="FFC00000"/>
        <rFont val="맑은 고딕"/>
        <family val="3"/>
        <charset val="129"/>
        <scheme val="minor"/>
      </rPr>
      <t xml:space="preserve"> [지방 미분양주택 취득에 대한 양도소득세 등 과세특례(2008.12.26 신설)]</t>
    </r>
    <r>
      <rPr>
        <sz val="11"/>
        <color theme="1"/>
        <rFont val="맑은 고딕"/>
        <family val="2"/>
        <charset val="129"/>
        <scheme val="minor"/>
      </rPr>
      <t>, 제98조의3</t>
    </r>
    <r>
      <rPr>
        <b/>
        <sz val="11"/>
        <color rgb="FFC00000"/>
        <rFont val="맑은 고딕"/>
        <family val="3"/>
        <charset val="129"/>
        <scheme val="minor"/>
      </rPr>
      <t>[미분양주택의 취득자에 대한 양도소득세의 과세특례(2009.03.25 신설)]</t>
    </r>
    <r>
      <rPr>
        <sz val="11"/>
        <color theme="1"/>
        <rFont val="맑은 고딕"/>
        <family val="2"/>
        <charset val="129"/>
        <scheme val="minor"/>
      </rPr>
      <t xml:space="preserve">, </t>
    </r>
    <phoneticPr fontId="2" type="noConversion"/>
  </si>
  <si>
    <r>
      <rPr>
        <b/>
        <u/>
        <sz val="11"/>
        <color rgb="FF00B050"/>
        <rFont val="맑은 고딕"/>
        <family val="3"/>
        <charset val="129"/>
        <scheme val="minor"/>
      </rPr>
      <t>6.</t>
    </r>
    <r>
      <rPr>
        <sz val="11"/>
        <color theme="1"/>
        <rFont val="맑은 고딕"/>
        <family val="2"/>
        <charset val="129"/>
        <scheme val="minor"/>
      </rPr>
      <t xml:space="preserve"> 제155조</t>
    </r>
    <r>
      <rPr>
        <b/>
        <sz val="11"/>
        <color rgb="FFC00000"/>
        <rFont val="맑은 고딕"/>
        <family val="3"/>
        <charset val="129"/>
        <scheme val="minor"/>
      </rPr>
      <t>[1세대1주택의 특례]</t>
    </r>
    <r>
      <rPr>
        <sz val="11"/>
        <color theme="1"/>
        <rFont val="맑은 고딕"/>
        <family val="2"/>
        <charset val="129"/>
        <scheme val="minor"/>
      </rPr>
      <t xml:space="preserve"> 제6항 제1호에 해당하는 문화재주택(2018.02.13 개정)</t>
    </r>
    <phoneticPr fontId="2" type="noConversion"/>
  </si>
  <si>
    <r>
      <rPr>
        <b/>
        <u/>
        <sz val="11"/>
        <color rgb="FF00B050"/>
        <rFont val="맑은 고딕"/>
        <family val="3"/>
        <charset val="129"/>
        <scheme val="minor"/>
      </rPr>
      <t>7.</t>
    </r>
    <r>
      <rPr>
        <sz val="11"/>
        <color theme="1"/>
        <rFont val="맑은 고딕"/>
        <family val="2"/>
        <charset val="129"/>
        <scheme val="minor"/>
      </rPr>
      <t xml:space="preserve"> 제155조</t>
    </r>
    <r>
      <rPr>
        <b/>
        <sz val="11"/>
        <color rgb="FFC00000"/>
        <rFont val="맑은 고딕"/>
        <family val="3"/>
        <charset val="129"/>
        <scheme val="minor"/>
      </rPr>
      <t>[1세대1주택의 특례]</t>
    </r>
    <r>
      <rPr>
        <sz val="11"/>
        <color theme="1"/>
        <rFont val="맑은 고딕"/>
        <family val="2"/>
        <charset val="129"/>
        <scheme val="minor"/>
      </rPr>
      <t xml:space="preserve"> 제2항에 해당하는 상속받은 주택(상속받은 날부터 5년이 경과하지 아니한 경우에 한정한다)(2018.02.13 개정)</t>
    </r>
    <phoneticPr fontId="2" type="noConversion"/>
  </si>
  <si>
    <r>
      <rPr>
        <b/>
        <u/>
        <sz val="11"/>
        <color rgb="FF00B050"/>
        <rFont val="맑은 고딕"/>
        <family val="3"/>
        <charset val="129"/>
        <scheme val="minor"/>
      </rPr>
      <t>8.</t>
    </r>
    <r>
      <rPr>
        <sz val="11"/>
        <color theme="1"/>
        <rFont val="맑은 고딕"/>
        <family val="2"/>
        <charset val="129"/>
        <scheme val="minor"/>
      </rPr>
      <t xml:space="preserve"> 저당권의 실행으로 인하여 취득하거나 채권변제를 대신하여 취득한 주택으로서 취득일부터 3년이 경과하지 아니한 주택(2005.02.09 개정)</t>
    </r>
    <phoneticPr fontId="2" type="noConversion"/>
  </si>
  <si>
    <r>
      <rPr>
        <b/>
        <u/>
        <sz val="11"/>
        <color rgb="FF00B050"/>
        <rFont val="맑은 고딕"/>
        <family val="3"/>
        <charset val="129"/>
        <scheme val="minor"/>
      </rPr>
      <t>8의2.</t>
    </r>
    <r>
      <rPr>
        <sz val="11"/>
        <color theme="1"/>
        <rFont val="맑은 고딕"/>
        <family val="2"/>
        <charset val="129"/>
        <scheme val="minor"/>
      </rPr>
      <t xml:space="preserve"> 1세대의 구성원이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 제1항에 따라 특별자치도지사·시장·군수·구청장(자치구의 구청장을 말한다)의 인가를 받고</t>
    </r>
    <phoneticPr fontId="2" type="noConversion"/>
  </si>
  <si>
    <r>
      <t xml:space="preserve"> </t>
    </r>
    <r>
      <rPr>
        <b/>
        <u/>
        <sz val="11"/>
        <color theme="9" tint="-0.499984740745262"/>
        <rFont val="맑은 고딕"/>
        <family val="3"/>
        <charset val="129"/>
        <scheme val="minor"/>
      </rPr>
      <t>2003년 10월 29일</t>
    </r>
    <r>
      <rPr>
        <sz val="11"/>
        <color theme="1"/>
        <rFont val="맑은 고딕"/>
        <family val="2"/>
        <charset val="129"/>
        <scheme val="minor"/>
      </rPr>
      <t>(이하 이 조에서 "기존사업자기준일"이라 한다) 현재 「민간임대주택에 관한 특별법」 제5조에 따른 임대사업자등록을 했으나</t>
    </r>
    <phoneticPr fontId="2" type="noConversion"/>
  </si>
  <si>
    <r>
      <t xml:space="preserve">법 제168조에 따른 사업자등록을 하지 않은 거주자가 </t>
    </r>
    <r>
      <rPr>
        <b/>
        <u/>
        <sz val="11"/>
        <color theme="9" tint="-0.499984740745262"/>
        <rFont val="맑은 고딕"/>
        <family val="3"/>
        <charset val="129"/>
        <scheme val="minor"/>
      </rPr>
      <t>2004년 6월 30일까지</t>
    </r>
    <r>
      <rPr>
        <sz val="11"/>
        <rFont val="맑은 고딕"/>
        <family val="3"/>
        <charset val="129"/>
        <scheme val="minor"/>
      </rPr>
      <t xml:space="preserve"> 같은 조에 따른 사업자등록을 한 때에는</t>
    </r>
  </si>
  <si>
    <t xml:space="preserve">민간임대주택으로 등록하여 임대하는 다음 각 목의 어느 하나에 해당하는 주택(이하 이 조에서 "장기임대주택"이라 한다). </t>
    <phoneticPr fontId="2" type="noConversion"/>
  </si>
  <si>
    <r>
      <t xml:space="preserve">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임대사업자등록일에 법 제168조에 따른 사업자등록을 한 것으로 본다]을 한 </t>
    </r>
    <r>
      <rPr>
        <b/>
        <sz val="11"/>
        <color theme="1"/>
        <rFont val="맑은 고딕"/>
        <family val="3"/>
        <charset val="129"/>
        <scheme val="minor"/>
      </rPr>
      <t>거주자</t>
    </r>
    <r>
      <rPr>
        <sz val="11"/>
        <color theme="1"/>
        <rFont val="맑은 고딕"/>
        <family val="2"/>
        <charset val="129"/>
        <scheme val="minor"/>
      </rPr>
      <t>가</t>
    </r>
    <phoneticPr fontId="2" type="noConversion"/>
  </si>
  <si>
    <t>민간임대주택에 관한 특별법 법률 제17482호 일부개정 2020. 08. 18.</t>
    <phoneticPr fontId="2" type="noConversion"/>
  </si>
  <si>
    <t>제5조(폐지되는 민간임대주택 종류에 관한 특례)</t>
    <phoneticPr fontId="2" type="noConversion"/>
  </si>
  <si>
    <t xml:space="preserve">① 이 법 시행 당시 종전의 규정에 따라 장기일반민간임대주택 중 아파트를 임대하는 민간매입임대주택 또는 단기민간임대주택을 등록한 임대사업자 및 그 민간임대주택은 </t>
    <phoneticPr fontId="2" type="noConversion"/>
  </si>
  <si>
    <t xml:space="preserve">임대사업자 및 그 민간임대주택의 등록이 말소되기 전까지 이 법에 따른 임대사업자 및 장기일반민간임대주택으로 보아 이 법을 적용한다. </t>
    <phoneticPr fontId="2" type="noConversion"/>
  </si>
  <si>
    <t>다만, 임대의무기간은 종전의 규정에 따른다.</t>
    <phoneticPr fontId="2" type="noConversion"/>
  </si>
  <si>
    <t xml:space="preserve">② 이 법 시행 당시 종전의 규정에 따라 등록한 단기민간임대주택은 </t>
    <phoneticPr fontId="2" type="noConversion"/>
  </si>
  <si>
    <t>이 법 시행 이후 장기일반민간임대주택 또는 공공지원민간임대주택으로 변경 등록할 수 없다.</t>
    <phoneticPr fontId="2" type="noConversion"/>
  </si>
  <si>
    <t>https://www.lawnb.com/Info/ContentView?sid=L0008BB3EE5F3AA3#A17482</t>
    <phoneticPr fontId="2" type="noConversion"/>
  </si>
  <si>
    <r>
      <rPr>
        <sz val="11"/>
        <color theme="1"/>
        <rFont val="맑은 고딕"/>
        <family val="3"/>
        <charset val="129"/>
        <scheme val="minor"/>
      </rPr>
      <t xml:space="preserve">        </t>
    </r>
    <r>
      <rPr>
        <sz val="11"/>
        <color theme="1"/>
        <rFont val="맑은 고딕"/>
        <family val="2"/>
        <charset val="129"/>
        <scheme val="minor"/>
      </rPr>
      <t>(법률 제17482호 2020.8.18. 민간임대주택에 관한 특별법 일부개정법률 부칙 제5조 제1항이 적용되는 주택으로 한정한다)으로서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제5항에</t>
    </r>
    <phoneticPr fontId="2" type="noConversion"/>
  </si>
  <si>
    <t xml:space="preserve">        따라 임대의무기간이 종료한 날 등록이 말소되는 경우 임대의무기간이 종료한 날 해당 목에서 정한 임대기간요건을 갖춘 것으로 본다.(2020.10.07 개정)</t>
    <phoneticPr fontId="2" type="noConversion"/>
  </si>
  <si>
    <r>
      <t>해당</t>
    </r>
    <r>
      <rPr>
        <sz val="11"/>
        <color theme="1"/>
        <rFont val="맑은 고딕"/>
        <family val="3"/>
        <charset val="129"/>
        <scheme val="minor"/>
      </rPr>
      <t xml:space="preserve"> </t>
    </r>
    <r>
      <rPr>
        <sz val="11"/>
        <color theme="1"/>
        <rFont val="맑은 고딕"/>
        <family val="2"/>
        <charset val="129"/>
        <scheme val="minor"/>
      </rPr>
      <t>주택</t>
    </r>
    <r>
      <rPr>
        <sz val="11"/>
        <color theme="1"/>
        <rFont val="맑은 고딕"/>
        <family val="3"/>
        <charset val="129"/>
        <scheme val="minor"/>
      </rPr>
      <t xml:space="preserve"> </t>
    </r>
    <r>
      <rPr>
        <sz val="11"/>
        <color theme="1"/>
        <rFont val="맑은 고딕"/>
        <family val="2"/>
        <charset val="129"/>
        <scheme val="minor"/>
      </rPr>
      <t>및</t>
    </r>
    <r>
      <rPr>
        <sz val="11"/>
        <color theme="1"/>
        <rFont val="맑은 고딕"/>
        <family val="3"/>
        <charset val="129"/>
        <scheme val="minor"/>
      </rPr>
      <t xml:space="preserve"> </t>
    </r>
    <r>
      <rPr>
        <sz val="11"/>
        <color theme="1"/>
        <rFont val="맑은 고딕"/>
        <family val="2"/>
        <charset val="129"/>
        <scheme val="minor"/>
      </rPr>
      <t xml:space="preserve">이에 부수되는 토지의 기준시가의 합계액이 </t>
    </r>
    <r>
      <rPr>
        <b/>
        <u/>
        <sz val="11"/>
        <color rgb="FF7030A0"/>
        <rFont val="맑은 고딕"/>
        <family val="3"/>
        <charset val="129"/>
        <scheme val="minor"/>
      </rPr>
      <t>해당 주택 또는 그 밖의 주택의 양도 당시 3억원을 초과하지 아니하는 주택</t>
    </r>
    <r>
      <rPr>
        <sz val="11"/>
        <color theme="1"/>
        <rFont val="맑은 고딕"/>
        <family val="2"/>
        <charset val="129"/>
        <scheme val="minor"/>
      </rPr>
      <t>(2018.02.13 개정)</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</si>
  <si>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제3호에서 "</t>
    </r>
    <r>
      <rPr>
        <b/>
        <u/>
        <sz val="11"/>
        <color theme="1"/>
        <rFont val="맑은 고딕"/>
        <family val="3"/>
        <charset val="129"/>
        <scheme val="minor"/>
      </rPr>
      <t>대통령령으로 정하는 1세대 3주택 이상에 해당하는 주택</t>
    </r>
    <r>
      <rPr>
        <sz val="11"/>
        <color theme="1"/>
        <rFont val="맑은 고딕"/>
        <family val="2"/>
        <charset val="129"/>
        <scheme val="minor"/>
      </rPr>
      <t xml:space="preserve">"이란 </t>
    </r>
    <phoneticPr fontId="2" type="noConversion"/>
  </si>
  <si>
    <r>
      <rPr>
        <b/>
        <u/>
        <sz val="11"/>
        <color theme="1"/>
        <rFont val="맑은 고딕"/>
        <family val="3"/>
        <charset val="129"/>
        <scheme val="minor"/>
      </rPr>
      <t>다음 각 호의 어느 하나에 해당하지 않는 주택</t>
    </r>
    <r>
      <rPr>
        <sz val="11"/>
        <color theme="1"/>
        <rFont val="맑은 고딕"/>
        <family val="2"/>
        <charset val="129"/>
        <scheme val="minor"/>
      </rPr>
      <t>을 말한다.(2020.02.11 개정)</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</si>
  <si>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제1호에서 "</t>
    </r>
    <r>
      <rPr>
        <b/>
        <u/>
        <sz val="11"/>
        <color theme="1"/>
        <rFont val="맑은 고딕"/>
        <family val="3"/>
        <charset val="129"/>
        <scheme val="minor"/>
      </rPr>
      <t>대통령령으로 정하는 1세대 2주택에 해당하는 주택</t>
    </r>
    <r>
      <rPr>
        <sz val="11"/>
        <color theme="1"/>
        <rFont val="맑은 고딕"/>
        <family val="2"/>
        <charset val="129"/>
        <scheme val="minor"/>
      </rPr>
      <t xml:space="preserve">"이란 </t>
    </r>
    <phoneticPr fontId="2" type="noConversion"/>
  </si>
  <si>
    <r>
      <t>국내에</t>
    </r>
    <r>
      <rPr>
        <sz val="11"/>
        <color theme="1"/>
        <rFont val="맑은 고딕"/>
        <family val="3"/>
        <charset val="129"/>
        <scheme val="minor"/>
      </rPr>
      <t xml:space="preserve"> </t>
    </r>
    <r>
      <rPr>
        <sz val="11"/>
        <color theme="1"/>
        <rFont val="맑은 고딕"/>
        <family val="2"/>
        <charset val="129"/>
        <scheme val="minor"/>
      </rPr>
      <t>주택을</t>
    </r>
    <r>
      <rPr>
        <sz val="11"/>
        <color theme="1"/>
        <rFont val="맑은 고딕"/>
        <family val="3"/>
        <charset val="129"/>
        <scheme val="minor"/>
      </rPr>
      <t xml:space="preserve"> 2</t>
    </r>
    <r>
      <rPr>
        <sz val="11"/>
        <color theme="1"/>
        <rFont val="맑은 고딕"/>
        <family val="2"/>
        <charset val="129"/>
        <scheme val="minor"/>
      </rPr>
      <t>개</t>
    </r>
    <r>
      <rPr>
        <sz val="11"/>
        <color theme="1"/>
        <rFont val="맑은 고딕"/>
        <family val="3"/>
        <charset val="129"/>
        <scheme val="minor"/>
      </rPr>
      <t>(</t>
    </r>
    <r>
      <rPr>
        <sz val="11"/>
        <color theme="1"/>
        <rFont val="맑은 고딕"/>
        <family val="2"/>
        <charset val="129"/>
        <scheme val="minor"/>
      </rPr>
      <t>제</t>
    </r>
    <r>
      <rPr>
        <sz val="11"/>
        <color theme="1"/>
        <rFont val="맑은 고딕"/>
        <family val="3"/>
        <charset val="129"/>
        <scheme val="minor"/>
      </rPr>
      <t>1</t>
    </r>
    <r>
      <rPr>
        <sz val="11"/>
        <color theme="1"/>
        <rFont val="맑은 고딕"/>
        <family val="2"/>
        <charset val="129"/>
        <scheme val="minor"/>
      </rPr>
      <t>호에</t>
    </r>
    <r>
      <rPr>
        <sz val="11"/>
        <color theme="1"/>
        <rFont val="맑은 고딕"/>
        <family val="3"/>
        <charset val="129"/>
        <scheme val="minor"/>
      </rPr>
      <t xml:space="preserve"> </t>
    </r>
    <r>
      <rPr>
        <sz val="11"/>
        <color theme="1"/>
        <rFont val="맑은 고딕"/>
        <family val="2"/>
        <charset val="129"/>
        <scheme val="minor"/>
      </rPr>
      <t>해당하는</t>
    </r>
    <r>
      <rPr>
        <sz val="11"/>
        <color theme="1"/>
        <rFont val="맑은 고딕"/>
        <family val="3"/>
        <charset val="129"/>
        <scheme val="minor"/>
      </rPr>
      <t xml:space="preserve"> </t>
    </r>
    <r>
      <rPr>
        <sz val="11"/>
        <color theme="1"/>
        <rFont val="맑은 고딕"/>
        <family val="2"/>
        <charset val="129"/>
        <scheme val="minor"/>
      </rPr>
      <t>주택은</t>
    </r>
    <r>
      <rPr>
        <sz val="11"/>
        <color theme="1"/>
        <rFont val="맑은 고딕"/>
        <family val="3"/>
        <charset val="129"/>
        <scheme val="minor"/>
      </rPr>
      <t xml:space="preserve"> </t>
    </r>
    <r>
      <rPr>
        <sz val="11"/>
        <color theme="1"/>
        <rFont val="맑은 고딕"/>
        <family val="2"/>
        <charset val="129"/>
        <scheme val="minor"/>
      </rPr>
      <t>주택의</t>
    </r>
    <r>
      <rPr>
        <sz val="11"/>
        <color theme="1"/>
        <rFont val="맑은 고딕"/>
        <family val="3"/>
        <charset val="129"/>
        <scheme val="minor"/>
      </rPr>
      <t xml:space="preserve"> </t>
    </r>
    <r>
      <rPr>
        <sz val="11"/>
        <color theme="1"/>
        <rFont val="맑은 고딕"/>
        <family val="2"/>
        <charset val="129"/>
        <scheme val="minor"/>
      </rPr>
      <t>수를</t>
    </r>
    <r>
      <rPr>
        <sz val="11"/>
        <color theme="1"/>
        <rFont val="맑은 고딕"/>
        <family val="3"/>
        <charset val="129"/>
        <scheme val="minor"/>
      </rPr>
      <t xml:space="preserve"> </t>
    </r>
    <r>
      <rPr>
        <sz val="11"/>
        <color theme="1"/>
        <rFont val="맑은 고딕"/>
        <family val="2"/>
        <charset val="129"/>
        <scheme val="minor"/>
      </rPr>
      <t>계산할</t>
    </r>
    <r>
      <rPr>
        <sz val="11"/>
        <color theme="1"/>
        <rFont val="맑은 고딕"/>
        <family val="3"/>
        <charset val="129"/>
        <scheme val="minor"/>
      </rPr>
      <t xml:space="preserve"> </t>
    </r>
    <r>
      <rPr>
        <sz val="11"/>
        <color theme="1"/>
        <rFont val="맑은 고딕"/>
        <family val="2"/>
        <charset val="129"/>
        <scheme val="minor"/>
      </rPr>
      <t>때</t>
    </r>
    <r>
      <rPr>
        <sz val="11"/>
        <color theme="1"/>
        <rFont val="맑은 고딕"/>
        <family val="3"/>
        <charset val="129"/>
        <scheme val="minor"/>
      </rPr>
      <t xml:space="preserve"> </t>
    </r>
    <r>
      <rPr>
        <sz val="11"/>
        <color theme="1"/>
        <rFont val="맑은 고딕"/>
        <family val="2"/>
        <charset val="129"/>
        <scheme val="minor"/>
      </rPr>
      <t>산입하지</t>
    </r>
    <r>
      <rPr>
        <sz val="11"/>
        <color theme="1"/>
        <rFont val="맑은 고딕"/>
        <family val="3"/>
        <charset val="129"/>
        <scheme val="minor"/>
      </rPr>
      <t xml:space="preserve"> </t>
    </r>
    <r>
      <rPr>
        <sz val="11"/>
        <color theme="1"/>
        <rFont val="맑은 고딕"/>
        <family val="2"/>
        <charset val="129"/>
        <scheme val="minor"/>
      </rPr>
      <t>않는다</t>
    </r>
    <r>
      <rPr>
        <sz val="11"/>
        <color theme="1"/>
        <rFont val="맑은 고딕"/>
        <family val="3"/>
        <charset val="129"/>
        <scheme val="minor"/>
      </rPr>
      <t xml:space="preserve">) </t>
    </r>
    <r>
      <rPr>
        <sz val="11"/>
        <color theme="1"/>
        <rFont val="맑은 고딕"/>
        <family val="2"/>
        <charset val="129"/>
        <scheme val="minor"/>
      </rPr>
      <t xml:space="preserve">소유하고 있는 1세대가 소유하는 주택으로서 </t>
    </r>
    <r>
      <rPr>
        <b/>
        <u/>
        <sz val="11"/>
        <color theme="1"/>
        <rFont val="맑은 고딕"/>
        <family val="3"/>
        <charset val="129"/>
        <scheme val="minor"/>
      </rPr>
      <t/>
    </r>
    <phoneticPr fontId="2" type="noConversion"/>
  </si>
  <si>
    <r>
      <rPr>
        <b/>
        <u/>
        <sz val="11"/>
        <color theme="1"/>
        <rFont val="맑은 고딕"/>
        <family val="3"/>
        <charset val="129"/>
        <scheme val="minor"/>
      </rPr>
      <t>다음 각 호의 어느 하나에 해당하지 않는 주택</t>
    </r>
    <r>
      <rPr>
        <sz val="11"/>
        <color theme="1"/>
        <rFont val="맑은 고딕"/>
        <family val="2"/>
        <charset val="129"/>
        <scheme val="minor"/>
      </rPr>
      <t>을 말한다.(2020.02.11 개정)</t>
    </r>
    <phoneticPr fontId="2" type="noConversion"/>
  </si>
  <si>
    <r>
      <t xml:space="preserve"> 「세종특별자치시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 읍·면에 해당하는 지역을 제외한다) </t>
    </r>
    <r>
      <rPr>
        <b/>
        <u/>
        <sz val="14"/>
        <color rgb="FFFF0000"/>
        <rFont val="맑은 고딕"/>
        <family val="3"/>
        <charset val="129"/>
        <scheme val="minor"/>
      </rPr>
      <t>외</t>
    </r>
    <r>
      <rPr>
        <b/>
        <u/>
        <sz val="11"/>
        <color rgb="FF0070C0"/>
        <rFont val="맑은 고딕"/>
        <family val="3"/>
        <charset val="129"/>
        <scheme val="minor"/>
      </rPr>
      <t>의 지역에 소재하는 주택으로서</t>
    </r>
    <phoneticPr fontId="2" type="noConversion"/>
  </si>
  <si>
    <r>
      <t>「세종특별자치시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 읍·면에 해당하는 지역을 제외한다) </t>
    </r>
    <r>
      <rPr>
        <b/>
        <u/>
        <sz val="16"/>
        <color rgb="FFFF0000"/>
        <rFont val="맑은 고딕"/>
        <family val="3"/>
        <charset val="129"/>
        <scheme val="minor"/>
      </rPr>
      <t>외</t>
    </r>
    <r>
      <rPr>
        <b/>
        <u/>
        <sz val="11"/>
        <color rgb="FF0070C0"/>
        <rFont val="맑은 고딕"/>
        <family val="3"/>
        <charset val="129"/>
        <scheme val="minor"/>
      </rPr>
      <t xml:space="preserve">의 지역에 소재하는 주택으로서 </t>
    </r>
    <phoneticPr fontId="2" type="noConversion"/>
  </si>
  <si>
    <t xml:space="preserve">기준시가의 합계액이 해당 주택 또는 그 밖의 주택의 양도 당시 3억원을 초과하지 아니하는 주택(2018.02.13 개정) </t>
    <phoneticPr fontId="2" type="noConversion"/>
  </si>
  <si>
    <t>기준시가의 합계액이 해당 주택 또는 그 밖의 주택의 양도 당시 3억원을 초과하지 아니하는 주택(2018.02.13 신설)</t>
    <phoneticPr fontId="2" type="noConversion"/>
  </si>
  <si>
    <t>비례세율</t>
    <phoneticPr fontId="2" type="noConversion"/>
  </si>
  <si>
    <t>8단계 누진세율</t>
    <phoneticPr fontId="2" type="noConversion"/>
  </si>
  <si>
    <t>2단계 누진세율</t>
    <phoneticPr fontId="2" type="noConversion"/>
  </si>
  <si>
    <t>소득세법시행령 제154조 [ 1세대1주택의 범위 ]</t>
    <phoneticPr fontId="2" type="noConversion"/>
  </si>
  <si>
    <t>해당 주택의 보유기간이 2년(제8항 제2호에 해당하는 거주자의 주택인 경우에는 3년) 이상이고 그 보유기간 중 거주기간이 2년 이상인 것]을 말한다.</t>
    <phoneticPr fontId="2" type="noConversion"/>
  </si>
  <si>
    <t xml:space="preserve">다만, 1세대가 양도일 현재 국내에 1주택을 보유하고 있는 경우로서 제1호부터 제3호까지의 어느 하나에 해당하는 경우에는 그 보유기간 및 거주기간의 제한을 받지 않으며 제5호에 해당하는 경우에는 거주기간의 제한을 받지 않는다.(2020.02.11 단서개정) </t>
    <phoneticPr fontId="2" type="noConversion"/>
  </si>
  <si>
    <t>2. 다음 각목의 어느 하나에 해당하는 경우. 이 경우 가목에 있어서는 그 양도일 또는 수용일부터 5년 이내에 양도하는 그 잔존주택 및 그 부수토지를 포함하는 것으로 한다.(2013.02.15 개정)</t>
    <phoneticPr fontId="2" type="noConversion"/>
  </si>
  <si>
    <t>가. 주택 및 그 부수토지(사업인정 고시일 전에 취득한 주택 및 그 부수토지에 한한다)의 전부 또는 일부가 「공익사업을 위한 토지 등의 취득 및 보상에 관한 법률」에 의한 협의매수·수용 및 그밖의 법률에 의하여 수용되는 경우(2006.02.09 개정)</t>
    <phoneticPr fontId="2" type="noConversion"/>
  </si>
  <si>
    <t xml:space="preserve">나. 「해외이주법」에 따른 해외이주로 세대전원이 출국하는 경우. </t>
    <phoneticPr fontId="2" type="noConversion"/>
  </si>
  <si>
    <t>다만, 출국일 현재 1주택을 보유하고 있는 경우로서 출국일부터 2년 이내에 양도하는 경우에 한한다.(2008.02.22 개정)</t>
    <phoneticPr fontId="2" type="noConversion"/>
  </si>
  <si>
    <t>다. 1년 이상 계속하여 국외거주를 필요로 하는 취학 또는 근무상의 형편으로 세대전원이 출국하는 경우.</t>
    <phoneticPr fontId="2" type="noConversion"/>
  </si>
  <si>
    <t xml:space="preserve"> 다만, 출국일 현재 1주택을 보유하고 있는 경우로서 출국일부터 2년 이내에 양도하는 경우에 한한다.(2008.02.22 개정)</t>
    <phoneticPr fontId="2" type="noConversion"/>
  </si>
  <si>
    <t>4. 삭제(2020.02.11)</t>
    <phoneticPr fontId="2" type="noConversion"/>
  </si>
  <si>
    <t>5. 거주자가 조정대상지역의 공고가 있은 날 이전에 매매계약을 체결하고 계약금을 지급한 사실이 증빙서류에 의하여 확인되는 경우로서</t>
    <phoneticPr fontId="2" type="noConversion"/>
  </si>
  <si>
    <t>해당 거주자가 속한 1세대가 계약금 지급일 현재 주택을 보유하지 아니하는 경우(2018.02.13 개정)</t>
    <phoneticPr fontId="2" type="noConversion"/>
  </si>
  <si>
    <t>② 제1항에서 조정대상지역을 적용할 때 2017년 8월 3일부터 2017년 11월 9일까지의 기간에는 다음 표의 지역을 조정대상지역으로 한다.(2018.02.13 개정)</t>
    <phoneticPr fontId="2" type="noConversion"/>
  </si>
  <si>
    <t xml:space="preserve">1. 서울특별시  </t>
    <phoneticPr fontId="2" type="noConversion"/>
  </si>
  <si>
    <t>전 지역</t>
    <phoneticPr fontId="2" type="noConversion"/>
  </si>
  <si>
    <t>2. 부산광역시</t>
    <phoneticPr fontId="2" type="noConversion"/>
  </si>
  <si>
    <t xml:space="preserve">과천시ㆍ광명시ㆍ성남시ㆍ고양시ㆍ남양주시ㆍ하남시 및 화성시(반송동ㆍ석우동, 동탄면 금곡리ㆍ목리ㆍ방교리ㆍ산척리ㆍ송리ㆍ신리ㆍ영천리ㆍ오산리ㆍ장지리ㆍ중리ㆍ청계리 일원에 지정된 택지개발지구로 한정한다) </t>
    <phoneticPr fontId="2" type="noConversion"/>
  </si>
  <si>
    <t>4. 기타</t>
    <phoneticPr fontId="2" type="noConversion"/>
  </si>
  <si>
    <t>「신행정수도 후속대책을 위한 연기ㆍ공주지역  행정중심복합도시 건설을 위한 특별법」 제2조 제2호에 따른 예정지역</t>
    <phoneticPr fontId="2" type="noConversion"/>
  </si>
  <si>
    <t>다만, 주택의 연면적이 주택 외의 부분의 연면적보다 적거나 같을 때에는 주택 외의 부분은 주택으로 보지 아니한다.(2010.02.18 개정)</t>
    <phoneticPr fontId="2" type="noConversion"/>
  </si>
  <si>
    <t>④ 제3항 단서의 경우에 주택에 딸린 토지는 전체 토지면적에 주택의 연면적이 건물의 연면적에서 차지하는 비율을 곱하여 계산한다.(2010.02.18 개정)</t>
    <phoneticPr fontId="2" type="noConversion"/>
  </si>
  <si>
    <t>⑥ 제1항에 따른 거주기간은 주민등록표 등본에 따른 전입일부터 전출일까지의 기간으로 한다.(2019.02.12 신설)</t>
    <phoneticPr fontId="2" type="noConversion"/>
  </si>
  <si>
    <t>가. 「수도권정비계획법」 제2조 제1호에 따른 수도권(이하 이 호에서 "수도권"이라 한다) 내의 토지 중 주거지역ㆍ상업지역 및 공업지역 내의 토지: 3배(2020.02.11 개정)</t>
    <phoneticPr fontId="2" type="noConversion"/>
  </si>
  <si>
    <r>
      <t>나. 수도권 내의 토지 중 녹지지역 내의 토지: 5배(</t>
    </r>
    <r>
      <rPr>
        <sz val="11"/>
        <color theme="1"/>
        <rFont val="맑은 고딕"/>
        <family val="3"/>
        <charset val="129"/>
        <scheme val="minor"/>
      </rPr>
      <t>2020.02.11 개정)</t>
    </r>
  </si>
  <si>
    <t>2. 그 밖의 토지: 10배(2012.02.02 개정)</t>
    <phoneticPr fontId="2" type="noConversion"/>
  </si>
  <si>
    <t>⑧ 제1항에 따른 거주기간 또는 보유기간을 계산할 때 다음 각 호의 기간을 통산한다.(2018.02.13 개정)</t>
    <phoneticPr fontId="2" type="noConversion"/>
  </si>
  <si>
    <t>1. 거주하거나 보유하는 중에 소실·무너짐·노후 등으로 인하여 멸실되어 재건축한 주택인 경우에는 그 멸실된 주택과 재건축한 주택에 대한 거주기간 및 보유기간(2018.02.13 개정)</t>
    <phoneticPr fontId="2" type="noConversion"/>
  </si>
  <si>
    <t>2. 비거주자가 해당 주택을 3년 이상 계속 보유하고 그 주택에서 거주한 상태로 거주자로 전환된 경우에는 해당 주택에 대한 거주기간 및 보유기간(2008.02.22 신설)</t>
    <phoneticPr fontId="2" type="noConversion"/>
  </si>
  <si>
    <t>3. 상속받은 주택으로서 상속인과 피상속인이 상속 개시 당시 동일세대인 경우에는 상속개시 전에 상속인과 피상속인이 동일세대로서 거주하고 보유한 기간(2017.09.19 개정)</t>
    <phoneticPr fontId="2" type="noConversion"/>
  </si>
  <si>
    <t>1. 파산선고에 의한 처분으로 발생하는 소득(2009.12.31 개정)</t>
    <phoneticPr fontId="2" type="noConversion"/>
  </si>
  <si>
    <t>가. 양도일 현재 다른 주택을 보유하지 아니할 것(2016.12.20 신설)</t>
    <phoneticPr fontId="2" type="noConversion"/>
  </si>
  <si>
    <t>나. 양도일 현재 1조합원입주권 외에 1주택을 소유한 경우로서 해당 1주택을 취득한 날부터 3년 이내에 해당 조합원입주권을 양도할 것</t>
    <phoneticPr fontId="2" type="noConversion"/>
  </si>
  <si>
    <t>5. 「지적재조사에 관한 특별법」 제18조에 따른 경계의 확정으로 지적공부상의 면적이 감소되어 같은 법 제20조에 따라 지급받는 조정금(2018.12.31 신설)</t>
    <phoneticPr fontId="2" type="noConversion"/>
  </si>
  <si>
    <t>② 1세대가 주택(주택부수토지를 포함한다. 이하 이 조에서 같다)과 조합원입주권 또는 분양권을 보유하다가 그 주택을 양도하는 경우에는 제1항에도 불구하고 같은 항 제3호를 적용하지 아니한다.</t>
    <phoneticPr fontId="2" type="noConversion"/>
  </si>
  <si>
    <t xml:space="preserve">다만, 「도시 및 주거환경정비법」에 따른 재건축사업 또는 재개발사업, 「빈집 및 소규모주택 정비에 관한 특례법」에 따른 소규모재건축사업의 시행기간 중 거주를 위하여 주택을 취득하는 경우나 </t>
    <phoneticPr fontId="2" type="noConversion"/>
  </si>
  <si>
    <t xml:space="preserve">소득세법시행규칙 제71조 [ 1세대 1주택의 범위 ] </t>
    <phoneticPr fontId="2" type="noConversion"/>
  </si>
  <si>
    <t>② 삭제(2006.04.10)</t>
    <phoneticPr fontId="2" type="noConversion"/>
  </si>
  <si>
    <t>다른 시(특별시, 광역시, 특별자치시 및 「제주특별자치도 설치 및 국제자유도시 조성을 위한 특별법」 제10조 제2항에 따라 설치된 행정시를 포함한다. 이하 이 조, 제72조 및 제75조의2에서 같다)</t>
    <phoneticPr fontId="2" type="noConversion"/>
  </si>
  <si>
    <t xml:space="preserve">ㆍ군으로 주거를 이전하는 경우(광역시지역 안에서 구지역과 읍ㆍ면지역 간에 주거를 이전하는 경우와 특별자치시, </t>
    <phoneticPr fontId="2" type="noConversion"/>
  </si>
  <si>
    <t xml:space="preserve">「지방자치법」 제7조 제2항에 따라 설치된 도농복합형태의 시지역 및 「제주특별자치도 설치 및 국제자유도시 조성을 위한 특별법」 제10조 제2항에 따라 설치된 행정시 안에서 </t>
    <phoneticPr fontId="2" type="noConversion"/>
  </si>
  <si>
    <t>동지역과 읍ㆍ면지역 간에 주거를 이전하는 경우를 포함한다. 이하 이 조, 제72조 및 제75조의2에서 같다)를 말한다.(2020.03.13 개정)</t>
    <phoneticPr fontId="2" type="noConversion"/>
  </si>
  <si>
    <t>1. 「초ㆍ중등교육법」에 따른 학교(초등학교 및 중학교를 제외한다) 및 「고등교육법」에 따른 학교에의 취학(2014.03.14 개정)</t>
    <phoneticPr fontId="2" type="noConversion"/>
  </si>
  <si>
    <t>2. 직장의 변경이나 전근 등 근무상의 형편(1996.03.30 개정)</t>
    <phoneticPr fontId="2" type="noConversion"/>
  </si>
  <si>
    <t>3. 1년 이상의 치료나 요양을 필요로 하는 질병의 치료 또는 요양(1996.03.30 개정)</t>
    <phoneticPr fontId="2" type="noConversion"/>
  </si>
  <si>
    <t>4. 「학교폭력예방 및 대책에 관한 법률」에 따른 학교폭력으로 인한 전학(같은 법에 따른 학교폭력대책자치위원회가 피해학생에게 전학이 필요하다고 인정하는 경우에 한한다)(2016.03.16 신설)</t>
    <phoneticPr fontId="2" type="noConversion"/>
  </si>
  <si>
    <t>당사자와 함께 주거를 이전하지 못하는 경우에도 세대전원이 주거를 이전한 것으로 본다.(2020.03.13 개정)</t>
    <phoneticPr fontId="2" type="noConversion"/>
  </si>
  <si>
    <t>소득세법시행규칙 제72조 [ 1세대1주택의 특례 ]</t>
    <phoneticPr fontId="2" type="noConversion"/>
  </si>
  <si>
    <t>① 삭제(2017.03.10)</t>
    <phoneticPr fontId="2" type="noConversion"/>
  </si>
  <si>
    <t>1. 매각의뢰를 신청한 경우에는 부동산매각의뢰신청서접수증(1996.03.30 신설)</t>
    <phoneticPr fontId="2" type="noConversion"/>
  </si>
  <si>
    <t xml:space="preserve">2. 법원에 경매를 신청한 경우에는 그 사실을 입증하는 서류(1996.03.30 신설) </t>
    <phoneticPr fontId="2" type="noConversion"/>
  </si>
  <si>
    <t>3. 법원에 현금청산금 지급소송을 제기한 경우에는 소제기일을 확인할 수 있는 서류 등 해당 사실을 입증하는 서류(2012.02.28 신설)</t>
    <phoneticPr fontId="2" type="noConversion"/>
  </si>
  <si>
    <t>4. 법원에 매도청구소송이 제기된 경우에는 소제기일을 확인할 수 있는 서류 등 해당 사실을 입증하는 서류(2020.03.13 신설)</t>
    <phoneticPr fontId="2" type="noConversion"/>
  </si>
  <si>
    <t xml:space="preserve">⑤ 「금융회사부실자산 등의 효율적 처리 및 한국자산관리공사의 설립에 관한 법률」에 따라 설립된 한국자산관리공사(이하 "한국자산관리공사"라 한다)는 </t>
    <phoneticPr fontId="2" type="noConversion"/>
  </si>
  <si>
    <t>제4항에 따라 매각을 의뢰한 자가 매각의뢰를 철회한 경우에는 매각을 의뢰한 자의 납세지 관할세무서장에게 그 사실을 통보하여야 한다.(2017.03.10 개정)</t>
    <phoneticPr fontId="2" type="noConversion"/>
  </si>
  <si>
    <t xml:space="preserve">⑥ 제4항의 규정에 의한 부동산매각의뢰신청서 및 부동산매각의뢰신청서접수증은 별지 제85호 서식에 의한다.(1996.03.30 신설) </t>
    <phoneticPr fontId="2" type="noConversion"/>
  </si>
  <si>
    <t>당사자와 함께 주거를 이전하지 못하는 경우에도 세대원이 주거를 이전한 것으로 본다.(2020.03.13 개정)</t>
    <phoneticPr fontId="2" type="noConversion"/>
  </si>
  <si>
    <t>소득세법시행규칙 제73조 [ 농어촌주택 ]</t>
    <phoneticPr fontId="2" type="noConversion"/>
  </si>
  <si>
    <t>② 삭제(2017.03.10)</t>
    <phoneticPr fontId="2" type="noConversion"/>
  </si>
  <si>
    <t>1. 「수산업법」에 의한 신고·허가 및 면허어업자(2005.03.19 법명개정)</t>
    <phoneticPr fontId="2" type="noConversion"/>
  </si>
  <si>
    <t>2. 제1호의 자에게 고용된 어업종사자(1995.05.03 개정)</t>
    <phoneticPr fontId="2" type="noConversion"/>
  </si>
  <si>
    <t>1. 제1항에 규정하는 연고지임을 입증할 수 있는 서류(1995.05.03 개정)</t>
    <phoneticPr fontId="2" type="noConversion"/>
  </si>
  <si>
    <t>2. 제3항에 규정하는 어업인임을 입증할 수 있는 서류(해당자에 한한다)(1995.05.03 개정)</t>
    <phoneticPr fontId="2" type="noConversion"/>
  </si>
  <si>
    <t>3. 농지원부 사본(해당하는 경우만 제출한다) (2011.12.28 개정)</t>
    <phoneticPr fontId="2" type="noConversion"/>
  </si>
  <si>
    <t>소득세법시행규칙 제61조의 4 [ 중증질환자 등의 범위(2018.03.21 제목개정) ]</t>
    <phoneticPr fontId="2" type="noConversion"/>
  </si>
  <si>
    <t>보건복지부장관이 정하여 고시하는 기준에 따라 중증질환자, 희귀난치성질환자 또는 결핵환자 산정특례 대상자로 등록되거나 재등록된 자를 말한다.(2019.03.20 개정)</t>
    <phoneticPr fontId="2" type="noConversion"/>
  </si>
  <si>
    <t>소득세법시행령 제118조의 5 [ 의료비 세액공제(2014.02.21 신설) ]</t>
    <phoneticPr fontId="2" type="noConversion"/>
  </si>
  <si>
    <t>국민건강보험법 시행령  제19조(비용의 본인부담)</t>
    <phoneticPr fontId="2" type="noConversion"/>
  </si>
  <si>
    <t>① 법 제44조(비용의 일부부담)제1항에 따른 본인일부부담금(이하 “본인일부부담금”이라 한다)의 부담률 및 부담액은 별표 2와 같다</t>
    <phoneticPr fontId="2" type="noConversion"/>
  </si>
  <si>
    <t>소득세법시행규칙 제74조의 2 [ 계속 임대로 보는 부득이한 사유(2011.12.27 신설) ]</t>
    <phoneticPr fontId="2" type="noConversion"/>
  </si>
  <si>
    <t xml:space="preserve">1. 「공익사업을 위한 토지 등의 취득 및 보상에 관한 법률」 또는 그 밖의 법률에 따라 수용(협의매수를 포함한다)된 경우(2011.12.28 신설) </t>
    <phoneticPr fontId="2" type="noConversion"/>
  </si>
  <si>
    <t>2. 사망으로 상속되는 경우 (2011.12.28 신설)</t>
    <phoneticPr fontId="2" type="noConversion"/>
  </si>
  <si>
    <r>
      <t>영 제155조</t>
    </r>
    <r>
      <rPr>
        <b/>
        <sz val="11"/>
        <color rgb="FFC00000"/>
        <rFont val="맑은 고딕"/>
        <family val="3"/>
        <charset val="129"/>
        <scheme val="minor"/>
      </rPr>
      <t xml:space="preserve">[소득세법시행령 제155조 [ 1세대1주택의 특례 ]] </t>
    </r>
    <r>
      <rPr>
        <sz val="11"/>
        <color theme="1"/>
        <rFont val="맑은 고딕"/>
        <family val="2"/>
        <charset val="129"/>
        <scheme val="minor"/>
      </rPr>
      <t>제22항 제2호 가목에서 "기획재정부령으로 정하는 부득이한 사유"란 다음 각 호의 어느 하나에 해당하는 경우를 말한다.(2017.03.10 개정)</t>
    </r>
    <phoneticPr fontId="2" type="noConversion"/>
  </si>
  <si>
    <r>
      <t>영 제118조의5</t>
    </r>
    <r>
      <rPr>
        <b/>
        <sz val="11"/>
        <color rgb="FFC00000"/>
        <rFont val="맑은 고딕"/>
        <family val="3"/>
        <charset val="129"/>
        <scheme val="minor"/>
      </rPr>
      <t>[의료비 세액공제]</t>
    </r>
    <r>
      <rPr>
        <sz val="11"/>
        <color theme="1"/>
        <rFont val="맑은 고딕"/>
        <family val="2"/>
        <charset val="129"/>
        <scheme val="minor"/>
      </rPr>
      <t xml:space="preserve"> 제4항 및 제155조 제4항 제3호에서 "기획재정부령으로 정하는 사람"이란 「국민건강보험법 시행령」 제19조 제1항에 따라 </t>
    </r>
    <phoneticPr fontId="2" type="noConversion"/>
  </si>
  <si>
    <r>
      <t>④ 법 제59조의4 제2항 제2호 라목에서 "대통령령으로 정하는 중증질환자, 희귀난치성질환자 또는 결핵환자"란 「국민건강보험법 시행령」 별표 2</t>
    </r>
    <r>
      <rPr>
        <b/>
        <sz val="11"/>
        <color rgb="FFC00000"/>
        <rFont val="맑은 고딕"/>
        <family val="3"/>
        <charset val="129"/>
        <scheme val="minor"/>
      </rPr>
      <t>[본인일부부담금의 부담률 및 부담액]</t>
    </r>
    <r>
      <rPr>
        <sz val="11"/>
        <color theme="1"/>
        <rFont val="맑은 고딕"/>
        <family val="2"/>
        <charset val="129"/>
        <scheme val="minor"/>
      </rPr>
      <t xml:space="preserve"> 제3호 가목3), 같은 호 나목2) 및 </t>
    </r>
    <phoneticPr fontId="2" type="noConversion"/>
  </si>
  <si>
    <t>■ 국민건강보험법 시행령 [별표 2] &lt;개정 2020. 12. 29.&gt;</t>
    <phoneticPr fontId="2" type="noConversion"/>
  </si>
  <si>
    <t>본인일부부담금의 부담률 및 부담액 (제19조제1항 관련)</t>
    <phoneticPr fontId="2" type="noConversion"/>
  </si>
  <si>
    <t>3) 보건복지부장관이 정하여 고시하는 결핵 질환을 가진 사람에 대하여 보건복지부장관이 정하는 요양급여</t>
    <phoneticPr fontId="2" type="noConversion"/>
  </si>
  <si>
    <t>2) 보건복지부장관이 정하여 고시하는 희귀난치성 질환을 가진 사람에 대하여 보건복지부장관이 정하는 요양급여</t>
    <phoneticPr fontId="2" type="noConversion"/>
  </si>
  <si>
    <t>마. 보건복지부장관이 정하여 고시하는 중증질환자에 대하여 보건복지부장관이 정하는 요양급여(라목에 해당하는 사람에 대한 요양급여는 제외한다)의 경우에는 요양급여비용 총액의 100분의 5에 입원기간 중 식대의 100분의 50을 더한 금액</t>
    <phoneticPr fontId="2" type="noConversion"/>
  </si>
  <si>
    <r>
      <t>같은 호 마목에 따른 요양급여를 받는 사람으로서 기획재정부령</t>
    </r>
    <r>
      <rPr>
        <b/>
        <sz val="11"/>
        <color rgb="FFC00000"/>
        <rFont val="맑은 고딕"/>
        <family val="3"/>
        <charset val="129"/>
        <scheme val="minor"/>
      </rPr>
      <t>[소득세법시행규칙 제61조의 4 [ 중증질환자 등의 범위(2018.03.21 제목개정) ]]</t>
    </r>
    <r>
      <rPr>
        <sz val="11"/>
        <color theme="1"/>
        <rFont val="맑은 고딕"/>
        <family val="2"/>
        <charset val="129"/>
        <scheme val="minor"/>
      </rPr>
      <t>으로 정하는 사람을 말한다.(2018.02.13 개정)</t>
    </r>
    <phoneticPr fontId="2" type="noConversion"/>
  </si>
  <si>
    <r>
      <t>③ 영 제155조</t>
    </r>
    <r>
      <rPr>
        <b/>
        <sz val="11"/>
        <color rgb="FFC00000"/>
        <rFont val="맑은 고딕"/>
        <family val="3"/>
        <charset val="129"/>
        <scheme val="minor"/>
      </rPr>
      <t>[1세대1주택의 특례]</t>
    </r>
    <r>
      <rPr>
        <sz val="11"/>
        <color theme="1"/>
        <rFont val="맑은 고딕"/>
        <family val="2"/>
        <charset val="129"/>
        <scheme val="minor"/>
      </rPr>
      <t xml:space="preserve"> 제10항 제4호 다목에서 "기획재정부령이 정하는 어업인"이란 다음 각 호의 어느 하나에 해당하는 자를 말한다.(2017.03.10 개정)</t>
    </r>
    <phoneticPr fontId="2" type="noConversion"/>
  </si>
  <si>
    <r>
      <t>④ 영 제155조</t>
    </r>
    <r>
      <rPr>
        <b/>
        <sz val="11"/>
        <color rgb="FFC00000"/>
        <rFont val="맑은 고딕"/>
        <family val="3"/>
        <charset val="129"/>
        <scheme val="minor"/>
      </rPr>
      <t>[1세대1주택의 특례]</t>
    </r>
    <r>
      <rPr>
        <sz val="11"/>
        <color theme="1"/>
        <rFont val="맑은 고딕"/>
        <family val="2"/>
        <charset val="129"/>
        <scheme val="minor"/>
      </rPr>
      <t xml:space="preserve"> 제13항 각 호 외의 부분 전단에서 "기획재정부령으로 정하는 서류"란 다음 각 호의 서류를 말한다.(2019.03.20 개정)</t>
    </r>
    <phoneticPr fontId="2" type="noConversion"/>
  </si>
  <si>
    <r>
      <t>② 영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주택에 부수되는 토지를 분할하여 양도(지분으로 양도하는 경우를 포함한다.</t>
    </r>
    <phoneticPr fontId="2" type="noConversion"/>
  </si>
  <si>
    <t xml:space="preserve">        이 경우 주택 및 그 부수토지의 일부가 「공익사업을 위한 토지 등의 취득 및 보상에 관한 법률」에 의한 협의매수·수용 및 그밖의 법률에 따라 수용되는 경우의 해당 주택(그 부수토지를 포함한다)과</t>
    <phoneticPr fontId="2" type="noConversion"/>
  </si>
  <si>
    <t xml:space="preserve">        그 양도일 또는 수용일부터 5년 이내에 양도하는 잔존토지 및 잔존주택(그 부수토지를 포함한다)은 그러하지 아니하다.(2014.03.14 개정)</t>
    <phoneticPr fontId="2" type="noConversion"/>
  </si>
  <si>
    <r>
      <t>다만, 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 해당하는 주택과 그 부수토지를 함께 지분으로 양도하는 경우를 제외한다)하는 경우에</t>
    </r>
    <phoneticPr fontId="2" type="noConversion"/>
  </si>
  <si>
    <r>
      <t xml:space="preserve">        1주택을 2 이상의 주택으로 분할하여 양도(영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 해당하는 주택을 지분으로 양도하는 경우를 제외한다)한 경우에는 먼저 양도하는 부분의 주택은 그 1세대 1주택으로 보지 아니한다.</t>
    </r>
    <phoneticPr fontId="2" type="noConversion"/>
  </si>
  <si>
    <r>
      <t xml:space="preserve">        그 양도하는 부분의 토지는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가목에 따른 1세대 1주택에 부수되는 토지로 보지 아니하며</t>
    </r>
    <phoneticPr fontId="2" type="noConversion"/>
  </si>
  <si>
    <r>
      <t>③ 영 제155조</t>
    </r>
    <r>
      <rPr>
        <b/>
        <sz val="11"/>
        <color rgb="FFC00000"/>
        <rFont val="맑은 고딕"/>
        <family val="3"/>
        <charset val="129"/>
        <scheme val="minor"/>
      </rPr>
      <t>[1세대1주택의 특례]</t>
    </r>
    <r>
      <rPr>
        <sz val="11"/>
        <color theme="1"/>
        <rFont val="맑은 고딕"/>
        <family val="2"/>
        <charset val="129"/>
        <scheme val="minor"/>
      </rPr>
      <t xml:space="preserve"> 제18항을 적용받으려는 자는 다음 각 호의 어느 하나의 서류를 제출해야 한다.(2020.03.13 개정)</t>
    </r>
    <phoneticPr fontId="2" type="noConversion"/>
  </si>
  <si>
    <r>
      <t>④ 영 제155조</t>
    </r>
    <r>
      <rPr>
        <b/>
        <sz val="11"/>
        <color rgb="FFC00000"/>
        <rFont val="맑은 고딕"/>
        <family val="3"/>
        <charset val="129"/>
        <scheme val="minor"/>
      </rPr>
      <t>[1세대1주택의 특례]</t>
    </r>
    <r>
      <rPr>
        <sz val="11"/>
        <color theme="1"/>
        <rFont val="맑은 고딕"/>
        <family val="2"/>
        <charset val="129"/>
        <scheme val="minor"/>
      </rPr>
      <t xml:space="preserve"> 제18항 제1호에 따라 매각을 의뢰한 부동산의 처분방법, 처분조건의 협의절차 등에 관하여는 「부동산 실권리자명의 등기에 관한 법률 시행령」 제6조의 규정을 준용한다.(2017.03.10 개정)
</t>
    </r>
    <phoneticPr fontId="2" type="noConversion"/>
  </si>
  <si>
    <r>
      <t>⑦ 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 제8항 및 제10항 제5호에서 "기획재정부령으로 정하는 취학, 근무상의 형편, 질병의 요양, 그밖에 부득이한 사유"란 </t>
    </r>
    <phoneticPr fontId="2" type="noConversion"/>
  </si>
  <si>
    <r>
      <t>또는 세대전원(영 제155조 제8항의 경우를 말한다)이 제71조</t>
    </r>
    <r>
      <rPr>
        <b/>
        <sz val="11"/>
        <color rgb="FFC00000"/>
        <rFont val="맑은 고딕"/>
        <family val="3"/>
        <charset val="129"/>
        <scheme val="minor"/>
      </rPr>
      <t>[1세대 1주택의 범위]</t>
    </r>
    <r>
      <rPr>
        <sz val="11"/>
        <color theme="1"/>
        <rFont val="맑은 고딕"/>
        <family val="2"/>
        <charset val="129"/>
        <scheme val="minor"/>
      </rPr>
      <t xml:space="preserve"> 제3항 각 호의 어느 하나에 해당하는 사유로 다른 시ㆍ군으로 주거를 이전하는 경우를 말한다.(2020.03.13 개정)
</t>
    </r>
    <phoneticPr fontId="2" type="noConversion"/>
  </si>
  <si>
    <r>
      <t>세대의 구성원 중 일부(영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 및 제10항 제5호의 경우를 말한다)</t>
    </r>
    <phoneticPr fontId="2" type="noConversion"/>
  </si>
  <si>
    <r>
      <t>⑧ 제7항에 해당하는지의 확인은 재학증명서, 재직증명서, 요양증명서 등 해당 사실을 증명하는 서류와 주민등록표등본(영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가목의 경우를 말한다)에 따른다.(2020.03.13 개정)</t>
    </r>
    <phoneticPr fontId="2" type="noConversion"/>
  </si>
  <si>
    <r>
      <t>⑨ 영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사유로서 제7항을 적용할 때 제71조</t>
    </r>
    <r>
      <rPr>
        <b/>
        <sz val="11"/>
        <color rgb="FFC00000"/>
        <rFont val="맑은 고딕"/>
        <family val="3"/>
        <charset val="129"/>
        <scheme val="minor"/>
      </rPr>
      <t>[1세대 1주택의 범위]</t>
    </r>
    <r>
      <rPr>
        <sz val="11"/>
        <color theme="1"/>
        <rFont val="맑은 고딕"/>
        <family val="2"/>
        <charset val="129"/>
        <scheme val="minor"/>
      </rPr>
      <t xml:space="preserve"> 제3항 각 호의 사유가 발생한 당사자 외의 세대원 중 일부가 취학, 근무 또는 사업상의 형편 등으로</t>
    </r>
    <phoneticPr fontId="2" type="noConversion"/>
  </si>
  <si>
    <r>
      <t>이 경우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 제2호 가목 및 제3호의 어느 하나에 해당하는 경우에는 종전의 주택을 취득한 날부터 1년 이상이 지난 후 다른 주택을 취득하는 요건을 적용하지 않으며, </t>
    </r>
    <phoneticPr fontId="2" type="noConversion"/>
  </si>
  <si>
    <t xml:space="preserve">일시적으로 2주택이 된 경우 종전의 주택을 취득한 날부터 1년 이상이 지난 후 신규 주택을 취득하고 다음 각 호에 따라 종전의 주택을 양도하는 경우(제18항에 따른 사유에 해당하는 경우를 포함한다)에는 </t>
    <phoneticPr fontId="2" type="noConversion"/>
  </si>
  <si>
    <r>
      <t>이를 1세대1주택으로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 </t>
    </r>
    <phoneticPr fontId="2" type="noConversion"/>
  </si>
  <si>
    <r>
      <t>종전의 주택 및 그 부수토지의 일부가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가목에 따라 협의매수되거나 수용되는 경우로서 해당 잔존하는 주택 및 그 부수토지를 </t>
    </r>
    <phoneticPr fontId="2" type="noConversion"/>
  </si>
  <si>
    <r>
      <t>이하 이 항에서 "일반주택"이라 한다)을 국내에 각각 1개씩 소유하고 있는 1세대가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t>
    </r>
    <phoneticPr fontId="2" type="noConversion"/>
  </si>
  <si>
    <r>
      <t>③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공동상속주택[상속으로 여러 사람이 공동으로 소유하는 1주택을 말하며, 피상속인이 상속개시 당시 2 이상의 주택(상속받은 1주택이 재개발사업, 재건축사업 또는 소규모재건축사업의 시행으로 2 이상의 주택이 된 경우를 포함한다)을 소유한 경우에는</t>
    </r>
    <phoneticPr fontId="2" type="noConversion"/>
  </si>
  <si>
    <r>
      <t>1세대가 2주택을 보유하게 되는 경우 합친 날부터 10년 이내에 먼저 양도하는 주택은 이를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적용한다.(2019.02.12 개정)</t>
    </r>
    <phoneticPr fontId="2" type="noConversion"/>
  </si>
  <si>
    <r>
      <t>혼인함으로써 1세대가 2주택을 보유하게 되는 경우 각각 혼인한 날부터 5년 이내에 먼저 양도하는 주택은 이를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적용한다.(2012.02.02 개정)</t>
    </r>
    <phoneticPr fontId="2" type="noConversion"/>
  </si>
  <si>
    <r>
      <t>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적용한다.(2010.02.18 개정)</t>
    </r>
    <phoneticPr fontId="2" type="noConversion"/>
  </si>
  <si>
    <r>
      <t xml:space="preserve"> 국내에 각각 1개씩 소유하고 있는 1세대가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t>
    </r>
    <phoneticPr fontId="2" type="noConversion"/>
  </si>
  <si>
    <r>
      <t>국내에 각각 1개씩 소유하고 있는 1세대가 부득이한 사유가 해소된 날부터 3년 이내에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적용한다.(2012.02.02 개정) </t>
    </r>
    <phoneticPr fontId="2" type="noConversion"/>
  </si>
  <si>
    <r>
      <t>⑮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「건축법 시행령」 별표 1 제1호 다목에 해당하는 다가구주택은 한 가구가 독립하여 거주할 수 있도록 구획된 부분을 각각 하나의 주택으로 본다.</t>
    </r>
    <phoneticPr fontId="2" type="noConversion"/>
  </si>
  <si>
    <r>
      <t>가. 신규 주택의 취득일로부터 1년 이내에 그 주택으로 세대전원이 이사(기획재정부령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 xml:space="preserve">으로 정하는 </t>
    </r>
    <phoneticPr fontId="2" type="noConversion"/>
  </si>
  <si>
    <r>
      <t>취학, 근무상의 형편, 질병의 요양 그 밖의 부득이한 사유로 세대의 구성원 중 일부가 이사하지 못하는 경우를 포함한다)하고  「주민등록법」 제16조</t>
    </r>
    <r>
      <rPr>
        <b/>
        <sz val="11"/>
        <color rgb="FFC00000"/>
        <rFont val="맑은 고딕"/>
        <family val="3"/>
        <charset val="129"/>
        <scheme val="minor"/>
      </rPr>
      <t>(거주지의 이동)</t>
    </r>
    <r>
      <rPr>
        <sz val="11"/>
        <color theme="1"/>
        <rFont val="맑은 고딕"/>
        <family val="2"/>
        <charset val="129"/>
        <scheme val="minor"/>
      </rPr>
      <t>에 따라 전입신고를 마친 경우(2020.02.11 신설)</t>
    </r>
    <phoneticPr fontId="2" type="noConversion"/>
  </si>
  <si>
    <r>
      <t>&lt;17&gt; 법 제89조</t>
    </r>
    <r>
      <rPr>
        <b/>
        <sz val="11"/>
        <color rgb="FFC00000"/>
        <rFont val="맑은 고딕"/>
        <family val="3"/>
        <charset val="129"/>
        <scheme val="minor"/>
      </rPr>
      <t>[비과세양도소득]</t>
    </r>
    <r>
      <rPr>
        <sz val="11"/>
        <color theme="1"/>
        <rFont val="맑은 고딕"/>
        <family val="2"/>
        <charset val="129"/>
        <scheme val="minor"/>
      </rPr>
      <t xml:space="preserve"> 제1항 제4호 각 목 외의 부분 단서에서 "대통령령으로 정하는 기준을 초과하는 경우"란 조합원입주권의 양도 당시의 실지거래가액의 합계액이 9억원을 초과하는 경우를 말한다.(2017.02.03 개정)</t>
    </r>
    <phoneticPr fontId="2" type="noConversion"/>
  </si>
  <si>
    <r>
      <t>&lt;18&gt; 법 제89조</t>
    </r>
    <r>
      <rPr>
        <b/>
        <sz val="11"/>
        <color rgb="FFC00000"/>
        <rFont val="맑은 고딕"/>
        <family val="3"/>
        <charset val="129"/>
        <scheme val="minor"/>
      </rPr>
      <t>[비과세양도소득]</t>
    </r>
    <r>
      <rPr>
        <sz val="11"/>
        <color theme="1"/>
        <rFont val="맑은 고딕"/>
        <family val="2"/>
        <charset val="129"/>
        <scheme val="minor"/>
      </rPr>
      <t xml:space="preserve"> 제1항 제4호 나목에서 "대통령령으로 정하는 사유"란 다른 주택을 취득한 날부터 3년이 되는 날 현재 다음 각 호의 어느 하나에 해당하는 경우로서 해당 각 호의 매각 등의 방법으로 양도하는 경우를 말한다.(2017.02.03 신설)
</t>
    </r>
    <phoneticPr fontId="2" type="noConversion"/>
  </si>
  <si>
    <r>
      <t>② 상속받은 주택[법 제89조</t>
    </r>
    <r>
      <rPr>
        <b/>
        <sz val="11"/>
        <color rgb="FFC00000"/>
        <rFont val="맑은 고딕"/>
        <family val="3"/>
        <charset val="129"/>
        <scheme val="minor"/>
      </rPr>
      <t>[비과세양도소득]</t>
    </r>
    <r>
      <rPr>
        <sz val="11"/>
        <color theme="1"/>
        <rFont val="맑은 고딕"/>
        <family val="2"/>
        <charset val="129"/>
        <scheme val="minor"/>
      </rPr>
      <t xml:space="preserve"> 제2항 본문에 따른 조합원입주권(이하 "조합원입주권"이라 한다)을 상속받아 사업시행 완료 후 취득한 신축주택을 포함하며, </t>
    </r>
    <phoneticPr fontId="2" type="noConversion"/>
  </si>
  <si>
    <t>세대를 합침에 따라 2주택을 보유하게 되는 경우로서 합치기 이전부터 보유하고 있었던 주택만 상속받은 주택으로 본다</t>
    <phoneticPr fontId="2" type="noConversion"/>
  </si>
  <si>
    <r>
      <t>(이하 제3항, 제7항 제1호 및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 제7항 제1호에서 같다).(2020.02.11 개정)</t>
    </r>
    <phoneticPr fontId="2" type="noConversion"/>
  </si>
  <si>
    <t xml:space="preserve">3. 「국민건강보험법 시행령」 별표 2 제3호 가목3), 같은 호 나목2) 또는 같은 호 마목에 따른 요양급여를 받는 60세 미만의 직계존속(배우자의 직계존속을 포함한다)으로서 </t>
    <phoneticPr fontId="2" type="noConversion"/>
  </si>
  <si>
    <r>
      <t>기획재정부령</t>
    </r>
    <r>
      <rPr>
        <b/>
        <sz val="11"/>
        <color rgb="FFC00000"/>
        <rFont val="맑은 고딕"/>
        <family val="3"/>
        <charset val="129"/>
        <scheme val="minor"/>
      </rPr>
      <t>[소득세법시행규칙 제61조의 4 [중증질환자 등의 범위(2018.03.21 제목개정)]]</t>
    </r>
    <r>
      <rPr>
        <sz val="11"/>
        <color theme="1"/>
        <rFont val="맑은 고딕"/>
        <family val="2"/>
        <charset val="129"/>
        <scheme val="minor"/>
      </rPr>
      <t>으로 정하는 사람(2019.02.12 신설)</t>
    </r>
    <phoneticPr fontId="2" type="noConversion"/>
  </si>
  <si>
    <r>
      <t>1.「문화재보호법」제2조</t>
    </r>
    <r>
      <rPr>
        <b/>
        <sz val="11"/>
        <color rgb="FFC00000"/>
        <rFont val="맑은 고딕"/>
        <family val="3"/>
        <charset val="129"/>
        <scheme val="minor"/>
      </rPr>
      <t xml:space="preserve">(정의) </t>
    </r>
    <r>
      <rPr>
        <sz val="11"/>
        <color theme="1"/>
        <rFont val="맑은 고딕"/>
        <family val="2"/>
        <charset val="129"/>
        <scheme val="minor"/>
      </rPr>
      <t xml:space="preserve"> 제3항에 따른 지정문화재 및 같은 법 제53조</t>
    </r>
    <r>
      <rPr>
        <b/>
        <sz val="11"/>
        <color rgb="FFC00000"/>
        <rFont val="맑은 고딕"/>
        <family val="3"/>
        <charset val="129"/>
        <scheme val="minor"/>
      </rPr>
      <t>(국가등록문화재의 등록)</t>
    </r>
    <r>
      <rPr>
        <sz val="11"/>
        <color theme="1"/>
        <rFont val="맑은 고딕"/>
        <family val="2"/>
        <charset val="129"/>
        <scheme val="minor"/>
      </rPr>
      <t xml:space="preserve"> 제1항에 따른 국가등록문화재(2020.05.26 개정)</t>
    </r>
    <phoneticPr fontId="2" type="noConversion"/>
  </si>
  <si>
    <r>
      <t>⑦ 다음 각 호의 어느 하나에 해당하는 주택으로서 「수도권정비계획법」 제2조</t>
    </r>
    <r>
      <rPr>
        <b/>
        <sz val="11"/>
        <color rgb="FFC00000"/>
        <rFont val="맑은 고딕"/>
        <family val="3"/>
        <charset val="129"/>
        <scheme val="minor"/>
      </rPr>
      <t>(정의)</t>
    </r>
    <r>
      <rPr>
        <sz val="11"/>
        <color theme="1"/>
        <rFont val="맑은 고딕"/>
        <family val="2"/>
        <charset val="129"/>
        <scheme val="minor"/>
      </rPr>
      <t xml:space="preserve"> 제1호에 따른 수도권(이하 이 조에서 "수도권"이라 한다) 밖의 지역 중 읍지역(도시지역안의 지역을 제외한다) 또는</t>
    </r>
    <phoneticPr fontId="2" type="noConversion"/>
  </si>
  <si>
    <r>
      <t>⑧ 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으로 정하는 취학, 근무상의 형편, 질병의 요양, 그 밖에 부득이한 사유(이하 이 항에서 “부득이한 사유”라 한다)로 취득한 수도권 밖에 소재하는 주택과 그 밖의 주택(이하 이 항에서 “일반주택”이라 한다)을</t>
    </r>
    <phoneticPr fontId="2" type="noConversion"/>
  </si>
  <si>
    <r>
      <t>⑨ 제7항 제2호에서 "이농주택"이라 함은 영농 또는 영어에 종사하던 자가 전업으로 인하여 다른 시(「제주특별자치도 설치 및 국제자유도시 조성을 위한 특별법」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t>
    </r>
    <phoneticPr fontId="2" type="noConversion"/>
  </si>
  <si>
    <r>
      <t>2. 취득 당시에 제156조</t>
    </r>
    <r>
      <rPr>
        <b/>
        <sz val="11"/>
        <color rgb="FFC00000"/>
        <rFont val="맑은 고딕"/>
        <family val="3"/>
        <charset val="129"/>
        <scheme val="minor"/>
      </rPr>
      <t>[고가주택의 범위(2002.12.30 제목개정)]</t>
    </r>
    <r>
      <rPr>
        <sz val="11"/>
        <color theme="1"/>
        <rFont val="맑은 고딕"/>
        <family val="2"/>
        <charset val="129"/>
        <scheme val="minor"/>
      </rPr>
      <t>에 따른 고가주택에 해당하지 아니할 것(2019.02.12 개정)</t>
    </r>
    <phoneticPr fontId="2" type="noConversion"/>
  </si>
  <si>
    <r>
      <t>다.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이 정하는 어업인이 취득하는 것일 것(2016.03.31 목번개정)</t>
    </r>
    <phoneticPr fontId="2" type="noConversion"/>
  </si>
  <si>
    <r>
      <t>5. 세대전원이 이사(기획재정부령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으로 정하는 취학, 근무상의 형편, 질병의 요양, 그 밖에 부득이한 사유로 세대의 구성원 중 일부가 이사하지 못하는 경우를 포함한다)하여 거주할 것(2014.02.21 신설)</t>
    </r>
    <phoneticPr fontId="2" type="noConversion"/>
  </si>
  <si>
    <r>
      <t>⑬ 제7항을 적용받으려는 자는 기획재정부령</t>
    </r>
    <r>
      <rPr>
        <b/>
        <sz val="11"/>
        <color rgb="FFC00000"/>
        <rFont val="맑은 고딕"/>
        <family val="3"/>
        <charset val="129"/>
        <scheme val="minor"/>
      </rPr>
      <t>[소득세법시행규칙 제103조 [ 양도소득세 관련서식 ]]</t>
    </r>
    <r>
      <rPr>
        <sz val="11"/>
        <color theme="1"/>
        <rFont val="맑은 고딕"/>
        <family val="2"/>
        <charset val="129"/>
        <scheme val="minor"/>
      </rPr>
      <t xml:space="preserve">으로 정하는 1세대1주택 특례적용신고서를 </t>
    </r>
    <phoneticPr fontId="2" type="noConversion"/>
  </si>
  <si>
    <r>
      <t>법 제105조</t>
    </r>
    <r>
      <rPr>
        <b/>
        <sz val="11"/>
        <color rgb="FFC00000"/>
        <rFont val="맑은 고딕"/>
        <family val="3"/>
        <charset val="129"/>
        <scheme val="minor"/>
      </rPr>
      <t>[양도소득과세표준 예정신고]</t>
    </r>
    <r>
      <rPr>
        <sz val="11"/>
        <color theme="1"/>
        <rFont val="맑은 고딕"/>
        <family val="2"/>
        <charset val="129"/>
        <scheme val="minor"/>
      </rPr>
      <t xml:space="preserve"> 또는 법 제110조</t>
    </r>
    <r>
      <rPr>
        <b/>
        <sz val="11"/>
        <color rgb="FFC00000"/>
        <rFont val="맑은 고딕"/>
        <family val="3"/>
        <charset val="129"/>
        <scheme val="minor"/>
      </rPr>
      <t>[양도소득과세표준 확정신고]</t>
    </r>
    <r>
      <rPr>
        <sz val="11"/>
        <color theme="1"/>
        <rFont val="맑은 고딕"/>
        <family val="2"/>
        <charset val="129"/>
        <scheme val="minor"/>
      </rPr>
      <t>에 따른 양도소득세 과세표준신고기한 내에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으로 정하는 서류와 함께 제출하여야 한다.</t>
    </r>
    <phoneticPr fontId="2" type="noConversion"/>
  </si>
  <si>
    <r>
      <t>이 경우 납세지관할세무서장은「전자정부법」제36조</t>
    </r>
    <r>
      <rPr>
        <b/>
        <sz val="11"/>
        <color rgb="FFC00000"/>
        <rFont val="맑은 고딕"/>
        <family val="3"/>
        <charset val="129"/>
        <scheme val="minor"/>
      </rPr>
      <t xml:space="preserve">(행정정보의 효율적 관리 및 이용) </t>
    </r>
    <r>
      <rPr>
        <sz val="11"/>
        <color theme="1"/>
        <rFont val="맑은 고딕"/>
        <family val="2"/>
        <charset val="129"/>
        <scheme val="minor"/>
      </rPr>
      <t xml:space="preserve"> 제1항에 따른 행정정보의 공동이용을 통하여 다음 각 호의 서류를 확인하여야 하며, 제1호의 경우 신고인이 확인에 동의하지 아니하는 경우에는 이를 제출하도록 하여야 한다.(2018.02.13 개정)
</t>
    </r>
    <phoneticPr fontId="2" type="noConversion"/>
  </si>
  <si>
    <r>
      <t>⑭ 제7항 내지 제13항을 적용함에 있어서 농어촌주택의 범위 등에 관하여 필요한 사항은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으로 정한다.(2008.02.29 직제개정)</t>
    </r>
    <phoneticPr fontId="2" type="noConversion"/>
  </si>
  <si>
    <r>
      <t>&lt;16&gt; 제1항을 적용(수도권에 1주택을 소유한 경우에 한정한다)할 때 수도권에 소재한 법인 또는「국가균형발전 특별법」제2조</t>
    </r>
    <r>
      <rPr>
        <b/>
        <sz val="11"/>
        <color rgb="FFC00000"/>
        <rFont val="맑은 고딕"/>
        <family val="3"/>
        <charset val="129"/>
        <scheme val="minor"/>
      </rPr>
      <t xml:space="preserve">(정의) </t>
    </r>
    <r>
      <rPr>
        <sz val="11"/>
        <color theme="1"/>
        <rFont val="맑은 고딕"/>
        <family val="2"/>
        <charset val="129"/>
        <scheme val="minor"/>
      </rPr>
      <t xml:space="preserve"> 제9호에 따른 공공기관이 수도권 밖의 지역으로 이전하는 경우로서</t>
    </r>
    <phoneticPr fontId="2" type="noConversion"/>
  </si>
  <si>
    <t>국가균형발전 특별법 ( 약칭: 국가균형발전법 )</t>
    <phoneticPr fontId="2" type="noConversion"/>
  </si>
  <si>
    <t xml:space="preserve">제2조(정의) 이 법에서 사용하는 용어의 뜻은 다음과 같다. </t>
    <phoneticPr fontId="2" type="noConversion"/>
  </si>
  <si>
    <t>9. “공공기관”이란 중앙행정기관, 「공공기관의 운영에 관한 법률」 제4조에 따른 공공기관, 그 밖의 공공단체 중 대통령령으로 정하는 기관을 말한다.</t>
    <phoneticPr fontId="2" type="noConversion"/>
  </si>
  <si>
    <r>
      <t xml:space="preserve">    </t>
    </r>
    <r>
      <rPr>
        <sz val="11"/>
        <color theme="1"/>
        <rFont val="맑은 고딕"/>
        <family val="2"/>
        <charset val="129"/>
        <scheme val="minor"/>
      </rPr>
      <t xml:space="preserve">법인의 임원과 사용인 및 공공기관의 종사자가 구성하는 1세대가 취득하는 다른 주택이 해당 공공기관 또는 법인이 이전한 시(특별자치시ㆍ광역시 및 「제주특별자치도 설치 및 국제자유도시 조성을 위한 특별법」 </t>
    </r>
    <phoneticPr fontId="2" type="noConversion"/>
  </si>
  <si>
    <t xml:space="preserve">    이 경우 해당 1세대에 대해서는 종전의 주택을 취득한 날부터 1년 이상이 지난 후 다른 주택을 취득하는 요건을 적용하지 아니한다.(2019.02.12 개정)</t>
    <phoneticPr fontId="2" type="noConversion"/>
  </si>
  <si>
    <r>
      <t xml:space="preserve">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 이하 이 항에서 같다)ㆍ군 또는 이와 연접한 시ㆍ군의 지역에 소재하는 경우에는 제1항 중 "3년"을 "5년"으로 본다. </t>
    </r>
    <phoneticPr fontId="2" type="noConversion"/>
  </si>
  <si>
    <r>
      <t>4. 재개발사업, 재건축사업 또는 소규모재건축사업의 시행으로 「도시 및 주거환경정비법」 제73조</t>
    </r>
    <r>
      <rPr>
        <b/>
        <sz val="11"/>
        <color rgb="FFC00000"/>
        <rFont val="맑은 고딕"/>
        <family val="3"/>
        <charset val="129"/>
        <scheme val="minor"/>
      </rPr>
      <t xml:space="preserve">(분양신청을 하지 아니한 자 등에 대한 조치) </t>
    </r>
    <r>
      <rPr>
        <sz val="11"/>
        <color theme="1"/>
        <rFont val="맑은 고딕"/>
        <family val="2"/>
        <charset val="129"/>
        <scheme val="minor"/>
      </rPr>
      <t xml:space="preserve"> 또는 </t>
    </r>
    <phoneticPr fontId="2" type="noConversion"/>
  </si>
  <si>
    <r>
      <t xml:space="preserve">  「빈집 및 소규모주택 정비에 관한 특례법」 제36조</t>
    </r>
    <r>
      <rPr>
        <b/>
        <sz val="11"/>
        <color rgb="FFC00000"/>
        <rFont val="맑은 고딕"/>
        <family val="3"/>
        <charset val="129"/>
        <scheme val="minor"/>
      </rPr>
      <t>(분양신청을 하지 아니한 자 등에 대한 조치)</t>
    </r>
    <r>
      <rPr>
        <sz val="11"/>
        <color theme="1"/>
        <rFont val="맑은 고딕"/>
        <family val="2"/>
        <charset val="129"/>
        <scheme val="minor"/>
      </rPr>
      <t>에 따라 현금으로 청산을 받아야 하는 토지등소유자가</t>
    </r>
    <phoneticPr fontId="2" type="noConversion"/>
  </si>
  <si>
    <r>
      <t>5. 재개발사업, 재건축사업 또는 소규모재건축사업의 시행으로 「도시 및 주거환경정비법」 제73조</t>
    </r>
    <r>
      <rPr>
        <b/>
        <sz val="11"/>
        <color rgb="FFC00000"/>
        <rFont val="맑은 고딕"/>
        <family val="3"/>
        <charset val="129"/>
        <scheme val="minor"/>
      </rPr>
      <t>(분양신청을 하지 아니한 자 등에 대한 조치)</t>
    </r>
    <r>
      <rPr>
        <sz val="11"/>
        <color theme="1"/>
        <rFont val="맑은 고딕"/>
        <family val="2"/>
        <charset val="129"/>
        <scheme val="minor"/>
      </rPr>
      <t xml:space="preserve"> 또는 </t>
    </r>
    <phoneticPr fontId="2" type="noConversion"/>
  </si>
  <si>
    <t>도시 및 주거환경정비법 ( 약칭: 도시정비법 )</t>
    <phoneticPr fontId="2" type="noConversion"/>
  </si>
  <si>
    <t>9. “토지등소유자”란 다음 각 목의 어느 하나에 해당하는 자를 말한다. 다만, 제27조제1항에 따라 「자본시장과 금융투자업에 관한 법률」 제8조제7항에 따른 신탁업자(이하 “신탁업자”라 한다)가 사업시행자로 지정된 경우 토지등소유자가 정비사업을 목적으로 신탁업자에게 신탁한 토지 또는 건축물에 대하여는 위탁자를 토지등소유자로 본다.</t>
    <phoneticPr fontId="2" type="noConversion"/>
  </si>
  <si>
    <t xml:space="preserve">   가. 주거환경개선사업 및 재개발사업의 경우에는 정비구역에 위치한 토지 또는 건축물의 소유자 또는 그 지상권자</t>
    <phoneticPr fontId="2" type="noConversion"/>
  </si>
  <si>
    <t xml:space="preserve">   나. 재건축사업의 경우에는 정비구역에 위치한 건축물 및 그 부속토지의 소유자</t>
    <phoneticPr fontId="2" type="noConversion"/>
  </si>
  <si>
    <r>
      <t xml:space="preserve">   「빈집 및 소규모주택 정비에 관한 특례법」 제36조</t>
    </r>
    <r>
      <rPr>
        <b/>
        <sz val="11"/>
        <color rgb="FFC00000"/>
        <rFont val="맑은 고딕"/>
        <family val="3"/>
        <charset val="129"/>
        <scheme val="minor"/>
      </rPr>
      <t>(분양신청을 하지 아니한 자 등에 대한 조치)</t>
    </r>
    <r>
      <rPr>
        <sz val="11"/>
        <color theme="1"/>
        <rFont val="맑은 고딕"/>
        <family val="2"/>
        <charset val="129"/>
        <scheme val="minor"/>
      </rPr>
      <t>에 따라 사업시행자가 「도시 및 주거환경정비법」제2조</t>
    </r>
    <r>
      <rPr>
        <b/>
        <sz val="11"/>
        <color rgb="FFC00000"/>
        <rFont val="맑은 고딕"/>
        <family val="3"/>
        <charset val="129"/>
        <scheme val="minor"/>
      </rPr>
      <t>(정의)</t>
    </r>
    <r>
      <rPr>
        <sz val="11"/>
        <color theme="1"/>
        <rFont val="맑은 고딕"/>
        <family val="2"/>
        <charset val="129"/>
        <scheme val="minor"/>
      </rPr>
      <t xml:space="preserve"> 제9호 또는 「빈집 및 소규모주택 정비에 관한 특례법」 제2조</t>
    </r>
    <r>
      <rPr>
        <b/>
        <sz val="11"/>
        <color rgb="FFC00000"/>
        <rFont val="맑은 고딕"/>
        <family val="3"/>
        <charset val="129"/>
        <scheme val="minor"/>
      </rPr>
      <t>(정의)</t>
    </r>
    <r>
      <rPr>
        <sz val="11"/>
        <color theme="1"/>
        <rFont val="맑은 고딕"/>
        <family val="2"/>
        <charset val="129"/>
        <scheme val="minor"/>
      </rPr>
      <t xml:space="preserve"> 제6호에 따른 </t>
    </r>
    <phoneticPr fontId="2" type="noConversion"/>
  </si>
  <si>
    <t>빈집 및 소규모주택 정비에 관한 특례법 ( 약칭: 소규모주택정비법 )</t>
    <phoneticPr fontId="2" type="noConversion"/>
  </si>
  <si>
    <t xml:space="preserve">제2조(정의) ① 이 법에서 사용하는 용어의 뜻은 다음과 같다. </t>
    <phoneticPr fontId="2" type="noConversion"/>
  </si>
  <si>
    <t>6. “토지등소유자”란 다음 각 목에서 정하는 자를 말한다. 다만, 제19조제1항에 따라 「자본시장과 금융투자업에 관한 법률」 제8조제7항에 따른 신탁업자(이하 “신탁업자”라 한다)가 사업시행자로 지정된 경우 토지등소유자가 소규모주택정비사업을 목적으로 신탁업자에게 신탁한 토지 또는 건축물에 대하여는 위탁자를 토지등소유자로 본다.</t>
    <phoneticPr fontId="2" type="noConversion"/>
  </si>
  <si>
    <t xml:space="preserve">  가. 자율주택정비사업 또는 가로주택정비사업은 사업시행구역에 위치한 토지 또는 건축물의 소유자, 해당 토지의 지상권자</t>
    <phoneticPr fontId="2" type="noConversion"/>
  </si>
  <si>
    <t xml:space="preserve">   나. 소규모재건축사업은 사업시행구역에 위치한 건축물 및 그 부속토지의 소유자</t>
    <phoneticPr fontId="2" type="noConversion"/>
  </si>
  <si>
    <r>
      <t>&lt;19&gt; 제2항 및 제3항을 적용할 때 상속주택 외의 주택을 양도할 때까지 상속주택을 「민법」 제1013조</t>
    </r>
    <r>
      <rPr>
        <b/>
        <sz val="11"/>
        <color rgb="FFC00000"/>
        <rFont val="맑은 고딕"/>
        <family val="3"/>
        <charset val="129"/>
        <scheme val="minor"/>
      </rPr>
      <t xml:space="preserve">(협의에 의한 분할) </t>
    </r>
    <r>
      <rPr>
        <sz val="11"/>
        <color theme="1"/>
        <rFont val="맑은 고딕"/>
        <family val="2"/>
        <charset val="129"/>
        <scheme val="minor"/>
      </rPr>
      <t>에 따라 협의분할하여 등기하지 아니한 경우에는 같은 법 제1009조</t>
    </r>
    <r>
      <rPr>
        <b/>
        <sz val="11"/>
        <color rgb="FFC00000"/>
        <rFont val="맑은 고딕"/>
        <family val="3"/>
        <charset val="129"/>
        <scheme val="minor"/>
      </rPr>
      <t>(법정상속분)</t>
    </r>
    <r>
      <rPr>
        <sz val="11"/>
        <color theme="1"/>
        <rFont val="맑은 고딕"/>
        <family val="2"/>
        <charset val="129"/>
        <scheme val="minor"/>
      </rPr>
      <t xml:space="preserve"> 및 제1010조</t>
    </r>
    <r>
      <rPr>
        <b/>
        <sz val="11"/>
        <color rgb="FFC00000"/>
        <rFont val="맑은 고딕"/>
        <family val="3"/>
        <charset val="129"/>
        <scheme val="minor"/>
      </rPr>
      <t>(대습상속분)</t>
    </r>
    <r>
      <rPr>
        <sz val="11"/>
        <color theme="1"/>
        <rFont val="맑은 고딕"/>
        <family val="2"/>
        <charset val="129"/>
        <scheme val="minor"/>
      </rPr>
      <t xml:space="preserve">에 </t>
    </r>
    <phoneticPr fontId="2" type="noConversion"/>
  </si>
  <si>
    <t xml:space="preserve">    따른 상속분에 따라 해당 상속주택을 소유하는 것으로 본다.</t>
    <phoneticPr fontId="2" type="noConversion"/>
  </si>
  <si>
    <r>
      <t>다만, 상속주택 외의 주택을 양도한 이후 「국세기본법」 제26조의2</t>
    </r>
    <r>
      <rPr>
        <b/>
        <sz val="11"/>
        <color rgb="FFC00000"/>
        <rFont val="맑은 고딕"/>
        <family val="3"/>
        <charset val="129"/>
        <scheme val="minor"/>
      </rPr>
      <t>[국세의 부과제척기간(2019.12.31 제목개정)]</t>
    </r>
    <r>
      <rPr>
        <sz val="11"/>
        <color theme="1"/>
        <rFont val="맑은 고딕"/>
        <family val="2"/>
        <charset val="129"/>
        <scheme val="minor"/>
      </rPr>
      <t xml:space="preserve">에 따른 국세 부과의 제척기간 내에 상속주택을 협의분할하여 등기한 경우로서 </t>
    </r>
    <phoneticPr fontId="2" type="noConversion"/>
  </si>
  <si>
    <t xml:space="preserve">    등기 전 제2항 및 제3항에 따라 제154조[1세대1주택의 범위] 제1항을 적용받았다가 </t>
    <phoneticPr fontId="2" type="noConversion"/>
  </si>
  <si>
    <t xml:space="preserve">        등기 후 같은 항의 적용을 받지 못하여 양도소득세를 추가 납부하여야 할 자는 그 등기일이 속하는 달의 말일부터 2개월 이내에 다음 계산식에 따라 계산한 금액을 양도소득세로 신고ㆍ납부하여야 한다.(2017.02.03 항번개정)</t>
    <phoneticPr fontId="2" type="noConversion"/>
  </si>
  <si>
    <r>
      <t>&lt;20&gt;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제2호에 따른 주택[같은 호 가목 및 다목에 해당하는 주택의 경우에는 </t>
    </r>
    <phoneticPr fontId="2" type="noConversion"/>
  </si>
  <si>
    <t xml:space="preserve">    임대사업자등록 신청(임대할 주택을 추가하기 위해 등록사항의 변경 신고를 한 경우를 포함한다)을</t>
    <phoneticPr fontId="2" type="noConversion"/>
  </si>
  <si>
    <t xml:space="preserve">   (이하 "장기가정어린이집"이라 한다)과 그 밖의 1주택을 국내에 소유하고 있는 1세대가 각각 제1호와 제2호 또는 제1호와 제3호의 요건을 충족하고 해당 1주택(이하 이 조에서 "거주주택"이라 한다)을 양도하는 경우</t>
    <phoneticPr fontId="2" type="noConversion"/>
  </si>
  <si>
    <t xml:space="preserve">   (장기임대주택을 보유하고 있는 경우에는 생애 한 차례만 거주주택을 최초로 양도하는 경우에 한정한다)에는</t>
    <phoneticPr fontId="2" type="noConversion"/>
  </si>
  <si>
    <t xml:space="preserve">    이하 "직전거주주택"이라 한다)이 있는 거주주택(민간임대주택으로 등록한 사실이 있는 주택인 경우에는 1주택 외의 주택을 모두 양도한 후 1주택을 보유하게 된 경우로 한정한다. 이하 이 항에서 "직전거주주택보유주택"이라 한다)인 경우에는 </t>
    <phoneticPr fontId="2" type="noConversion"/>
  </si>
  <si>
    <r>
      <rPr>
        <sz val="11"/>
        <color theme="1"/>
        <rFont val="맑은 고딕"/>
        <family val="3"/>
        <charset val="129"/>
        <scheme val="minor"/>
      </rPr>
      <t xml:space="preserve">   </t>
    </r>
    <r>
      <rPr>
        <sz val="11"/>
        <color theme="1"/>
        <rFont val="맑은 고딕"/>
        <family val="2"/>
        <charset val="129"/>
        <scheme val="minor"/>
      </rPr>
      <t>직전거주주택의 양도일 후의 기간분에 대해서만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적용한다.(2020.10.07 개정)</t>
    </r>
    <phoneticPr fontId="2" type="noConversion"/>
  </si>
  <si>
    <r>
      <t xml:space="preserve">    해당 목의 단서에서 정하는 기한의 제한은 적용하지 않되, 2020년 7월 10일 이전에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t>
    </r>
    <phoneticPr fontId="2" type="noConversion"/>
  </si>
  <si>
    <r>
      <t xml:space="preserve">    한 주택으로 한정한다. 이하 이 조에서 "장기임대주택"이라 한다] 또는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제8호의2에 해당하는 주택</t>
    </r>
    <phoneticPr fontId="2" type="noConversion"/>
  </si>
  <si>
    <r>
      <t xml:space="preserve">    </t>
    </r>
    <r>
      <rPr>
        <sz val="11"/>
        <color theme="1"/>
        <rFont val="맑은 고딕"/>
        <family val="2"/>
        <charset val="129"/>
        <scheme val="minor"/>
      </rPr>
      <t>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 이 경우 해당 거주주택을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따라 민간임대주택으로 등록하였거나 </t>
    </r>
    <phoneticPr fontId="2" type="noConversion"/>
  </si>
  <si>
    <r>
      <t>1. 거주주택 : 보유기간 중 거주기간(직전거주주택보유주택의 경우에는 법 제168조</t>
    </r>
    <r>
      <rPr>
        <b/>
        <sz val="11"/>
        <color rgb="FFC00000"/>
        <rFont val="맑은 고딕"/>
        <family val="3"/>
        <charset val="129"/>
        <scheme val="minor"/>
      </rPr>
      <t>[사업자등록 및 고유번호의 부여(2000.12.29 제목개정)]</t>
    </r>
    <r>
      <rPr>
        <sz val="11"/>
        <color theme="1"/>
        <rFont val="맑은 고딕"/>
        <family val="2"/>
        <charset val="129"/>
        <scheme val="minor"/>
      </rPr>
      <t>에 따른 사업자등록과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임대사업자 등록을 한 날 또는 </t>
    </r>
    <phoneticPr fontId="2" type="noConversion"/>
  </si>
  <si>
    <r>
      <t xml:space="preserve">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제1항에 따른 인가를 받아 가정어린이집으로 사용한 사실이 있고 그 보유기간 중에 양도한 다른 거주주택(양도한 다른 거주주택이 둘 이상인 경우에는 가장 나중에 양도한 거주주택을 말한다. </t>
    </r>
    <phoneticPr fontId="2" type="noConversion"/>
  </si>
  <si>
    <r>
      <t xml:space="preserve">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 제1항에 따른 인가를 받은 날 이후의 거주기간을 말한다)이 2년 이상일 것(2019.02.12 개정)</t>
    </r>
    <phoneticPr fontId="2" type="noConversion"/>
  </si>
  <si>
    <r>
      <t>2. 장기임대주택: 양도일 현재 법 제168조</t>
    </r>
    <r>
      <rPr>
        <b/>
        <sz val="11"/>
        <color rgb="FFC00000"/>
        <rFont val="맑은 고딕"/>
        <family val="3"/>
        <charset val="129"/>
        <scheme val="minor"/>
      </rPr>
      <t>[사업자등록 및 고유번호의 부여]</t>
    </r>
    <r>
      <rPr>
        <sz val="11"/>
        <color theme="1"/>
        <rFont val="맑은 고딕"/>
        <family val="2"/>
        <charset val="129"/>
        <scheme val="minor"/>
      </rPr>
      <t>에 따라 사업자등록을 하고, 장기임대주택을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따라 민간임대주택으로 등록하여 임대하고 있으며, </t>
    </r>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</si>
  <si>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준용한다.(2020.02.11 개정)</t>
    </r>
    <phoneticPr fontId="2" type="noConversion"/>
  </si>
  <si>
    <r>
      <t>3. 장기가정어린이집: 양도일 현재 법 제168조</t>
    </r>
    <r>
      <rPr>
        <b/>
        <sz val="11"/>
        <color rgb="FFC00000"/>
        <rFont val="맑은 고딕"/>
        <family val="3"/>
        <charset val="129"/>
        <scheme val="minor"/>
      </rPr>
      <t>[사업자등록 및 고유번호의 부여]</t>
    </r>
    <r>
      <rPr>
        <sz val="11"/>
        <color theme="1"/>
        <rFont val="맑은 고딕"/>
        <family val="2"/>
        <charset val="129"/>
        <scheme val="minor"/>
      </rPr>
      <t>에 따라 사업자등록을 하고, 장기가정어린이집을 운영하고 있을 것(2018.02.13 신설)</t>
    </r>
    <phoneticPr fontId="2" type="noConversion"/>
  </si>
  <si>
    <r>
      <t>가. 「공익사업을 위한 토지 등의 취득 및 보상에 관한 법률」에 따른 수용 등 기획재정부령</t>
    </r>
    <r>
      <rPr>
        <b/>
        <sz val="11"/>
        <color rgb="FFC00000"/>
        <rFont val="맑은 고딕"/>
        <family val="3"/>
        <charset val="129"/>
        <scheme val="minor"/>
      </rPr>
      <t>[소득세법시행규칙 제74조의 2 [계속 임대로 보는 부득이한 사유(2011.12.27 신설)]]</t>
    </r>
    <r>
      <rPr>
        <sz val="11"/>
        <color theme="1"/>
        <rFont val="맑은 고딕"/>
        <family val="2"/>
        <charset val="129"/>
        <scheme val="minor"/>
      </rPr>
      <t xml:space="preserve">으로 정하는 부득이한 사유로 
</t>
    </r>
    <phoneticPr fontId="2" type="noConversion"/>
  </si>
  <si>
    <t>해당 임대기간요건 또는 운영기간요건을 충족하지 못하게 되거나 임대의무호수를 임대하지 아니하게 된 때에는  해당 임대주택을 계속 임대 또는 해당 가정어린이집을 계속 운영하는 것으로 본다.(2018.02.13 개정)</t>
    <phoneticPr fontId="2" type="noConversion"/>
  </si>
  <si>
    <r>
      <t>해당 주택의 「도시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에 따른 관리처분계획(소규모재건축사업의 경우에는 「빈집 및 소규모주택 정비에 관한 특례법」 제29조</t>
    </r>
    <r>
      <rPr>
        <b/>
        <sz val="11"/>
        <color rgb="FFC00000"/>
        <rFont val="맑은 고딕"/>
        <family val="3"/>
        <charset val="129"/>
        <scheme val="minor"/>
      </rPr>
      <t>(사업시행계획인가)</t>
    </r>
    <r>
      <rPr>
        <sz val="11"/>
        <color theme="1"/>
        <rFont val="맑은 고딕"/>
        <family val="2"/>
        <charset val="129"/>
        <scheme val="minor"/>
      </rPr>
      <t xml:space="preserve">에 따른 사업시행계획을 말한다. </t>
    </r>
    <phoneticPr fontId="2" type="noConversion"/>
  </si>
  <si>
    <t>이하 "관리처분계획등"이라 한다)  인가일 전 6개월부터 준공일 후 6개월까지의 기간은 포함하지 아니한다.(2018.02.13 개정)</t>
    <phoneticPr fontId="2" type="noConversion"/>
  </si>
  <si>
    <r>
      <t>다. 「주택법」 제2조</t>
    </r>
    <r>
      <rPr>
        <b/>
        <sz val="11"/>
        <color rgb="FFC00000"/>
        <rFont val="맑은 고딕"/>
        <family val="3"/>
        <charset val="129"/>
        <scheme val="minor"/>
      </rPr>
      <t xml:space="preserve">(정의) </t>
    </r>
    <r>
      <rPr>
        <sz val="11"/>
        <color theme="1"/>
        <rFont val="맑은 고딕"/>
        <family val="2"/>
        <charset val="129"/>
        <scheme val="minor"/>
      </rPr>
      <t>에 따른 리모델링 사유가 있는 경우에는 임대의무호수를 임대하지 않은 기간을 계산할 때 해당 주택이 같은 법 제15조</t>
    </r>
    <r>
      <rPr>
        <b/>
        <sz val="11"/>
        <color rgb="FFC00000"/>
        <rFont val="맑은 고딕"/>
        <family val="3"/>
        <charset val="129"/>
        <scheme val="minor"/>
      </rPr>
      <t>(사업계획의 승인)</t>
    </r>
    <r>
      <rPr>
        <sz val="11"/>
        <color theme="1"/>
        <rFont val="맑은 고딕"/>
        <family val="2"/>
        <charset val="129"/>
        <scheme val="minor"/>
      </rPr>
      <t xml:space="preserve">에 따른 사업계획의 승인일 또는 같은 법 제66조에 따른 
</t>
    </r>
    <phoneticPr fontId="2" type="noConversion"/>
  </si>
  <si>
    <r>
      <t>라.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 해당하는 장기임대주택(법률 제17482호 민간임대주택에 관한 특별법 일부개정법률 부칙 제5조 제1항이 적용되는 주택으로 한정한다)이 </t>
    </r>
    <phoneticPr fontId="2" type="noConversion"/>
  </si>
  <si>
    <r>
      <t>다음의 어느 하나에 해당하여 등록이 말소되고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규정에서 정한 임대기간요건을 갖추지 못하게 된 때에는 </t>
    </r>
    <phoneticPr fontId="2" type="noConversion"/>
  </si>
  <si>
    <t>그 등록이 말소된 날에 해당 임대기간요건을 갖춘 것으로 본다.(2020.10.07 신설)</t>
    <phoneticPr fontId="2" type="noConversion"/>
  </si>
  <si>
    <r>
      <t>1) 「민간임대주택에 관한 특별법」 제6조</t>
    </r>
    <r>
      <rPr>
        <b/>
        <sz val="11"/>
        <color rgb="FFC00000"/>
        <rFont val="맑은 고딕"/>
        <family val="3"/>
        <charset val="129"/>
        <scheme val="minor"/>
      </rPr>
      <t xml:space="preserve">(임대사업자 등록의 말소) </t>
    </r>
    <r>
      <rPr>
        <sz val="11"/>
        <color theme="1"/>
        <rFont val="맑은 고딕"/>
        <family val="2"/>
        <charset val="129"/>
        <scheme val="minor"/>
      </rPr>
      <t xml:space="preserve"> 제1항 제11호에 따라 임대사업자의 임대의무기간 내 등록 말소 신청으로 등록이 말소된 경우(같은 법 제43조에 따른 임대의무기간의 2분의 1 이상을 임대한 경우로 한정한다)</t>
    </r>
    <phoneticPr fontId="2" type="noConversion"/>
  </si>
  <si>
    <r>
      <t>2) 「민간임대주택에 관한 특별법」 제6조</t>
    </r>
    <r>
      <rPr>
        <b/>
        <sz val="11"/>
        <color rgb="FFC00000"/>
        <rFont val="맑은 고딕"/>
        <family val="3"/>
        <charset val="129"/>
        <scheme val="minor"/>
      </rPr>
      <t xml:space="preserve">(임대사업자 등록의 말소) </t>
    </r>
    <r>
      <rPr>
        <sz val="11"/>
        <color theme="1"/>
        <rFont val="맑은 고딕"/>
        <family val="2"/>
        <charset val="129"/>
        <scheme val="minor"/>
      </rPr>
      <t xml:space="preserve"> 제5항에 따라 임대의무기간이 종료한 날 등록이 말소된 경우</t>
    </r>
    <phoneticPr fontId="2" type="noConversion"/>
  </si>
  <si>
    <r>
      <t>마. 재개발사업, 재건축사업 또는 소규모재건축사업으로 임대 중이던 당초의 장기임대주택이 멸실되어 새로 취득하거나 「주택법」 제2조</t>
    </r>
    <r>
      <rPr>
        <b/>
        <sz val="11"/>
        <color rgb="FFC00000"/>
        <rFont val="맑은 고딕"/>
        <family val="3"/>
        <charset val="129"/>
        <scheme val="minor"/>
      </rPr>
      <t>(정의)</t>
    </r>
    <r>
      <rPr>
        <sz val="11"/>
        <color theme="1"/>
        <rFont val="맑은 고딕"/>
        <family val="2"/>
        <charset val="129"/>
        <scheme val="minor"/>
      </rPr>
      <t xml:space="preserve">에 따른 리모델링으로 새로 취득한 주택이 다음의 어느 하나의 경우에 해당하여 </t>
    </r>
    <phoneticPr fontId="2" type="noConversion"/>
  </si>
  <si>
    <r>
      <t>1) 새로 취득한 주택에 대해 2020년 7월 11일 이후 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t>
    </r>
    <phoneticPr fontId="2" type="noConversion"/>
  </si>
  <si>
    <t xml:space="preserve">민간임대주택에 관한 특별법  제2조(정의) 이 법에서 사용하는 용어의 뜻은 다음과 같다. </t>
    <phoneticPr fontId="2" type="noConversion"/>
  </si>
  <si>
    <t>5. “장기일반민간임대주택”이란 임대사업자가 공공지원민간임대주택이 아닌 주택을 10년 이상 임대할 목적으로 취득하여 임대하는 민간임대주택(아파트를 임대하는 민간매입임대주택은 제외한다)을 말한다.</t>
    <phoneticPr fontId="2" type="noConversion"/>
  </si>
  <si>
    <r>
      <t xml:space="preserve">    민간매입임대주택이나 같은 조 제6호에 따른 단기민간임대주택으로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임대사업자등록 신청(임대할 주택을 추가하기 위해 등록사항의 변경 신고를 한 경우를 포함한다. 이하 이 목에서 같다)을 한 경우</t>
    </r>
    <phoneticPr fontId="2" type="noConversion"/>
  </si>
  <si>
    <r>
      <t>2) 새로 취득한 주택이 아파트(당초 주택이 단기민간임대주택으로 등록되어 있었던 경우에는 모든 주택을 말한다)인 경우로서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임대사업자등록 신청을 하지 않은 경우</t>
    </r>
    <phoneticPr fontId="2" type="noConversion"/>
  </si>
  <si>
    <r>
      <t>&lt;23&gt;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 해당하는 장기임대주택(법률 제17482호 민간임대주택에 관한 특별법 일부개정법률 부칙 제5조 제1항이 적용되는 주택으로 한정한다)이</t>
    </r>
    <phoneticPr fontId="2" type="noConversion"/>
  </si>
  <si>
    <r>
      <t>2.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제5항에 따라 임대의무기간이 종료한 날 등록이 말소된 경우(2020.10.07 신설)</t>
    </r>
    <phoneticPr fontId="2" type="noConversion"/>
  </si>
  <si>
    <r>
      <t>1.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제1항 제11호에 따라 임대사업자의 임대의무기간 내 등록 말소 신청으로 등록이 말소된 경우</t>
    </r>
    <phoneticPr fontId="2" type="noConversion"/>
  </si>
  <si>
    <r>
      <t xml:space="preserve">   (같은 법 제43조</t>
    </r>
    <r>
      <rPr>
        <b/>
        <sz val="11"/>
        <color rgb="FFC00000"/>
        <rFont val="맑은 고딕"/>
        <family val="3"/>
        <charset val="129"/>
        <scheme val="minor"/>
      </rPr>
      <t>(임대의무기간 및 양도 등)</t>
    </r>
    <r>
      <rPr>
        <sz val="11"/>
        <color theme="1"/>
        <rFont val="맑은 고딕"/>
        <family val="2"/>
        <charset val="129"/>
        <scheme val="minor"/>
      </rPr>
      <t>에 따른 임대의무기간의 2분의 1 이상을 임대한 경우에 한정한다)(2020.10.07 신설)</t>
    </r>
    <phoneticPr fontId="2" type="noConversion"/>
  </si>
  <si>
    <r>
      <t>1. 「민간임대주택에 관한 특별법 시행령」 제4조</t>
    </r>
    <r>
      <rPr>
        <b/>
        <sz val="11"/>
        <color rgb="FFC00000"/>
        <rFont val="맑은 고딕"/>
        <family val="3"/>
        <charset val="129"/>
        <scheme val="minor"/>
      </rPr>
      <t xml:space="preserve">(임대사업자 등록 및 변경신고 등) </t>
    </r>
    <r>
      <rPr>
        <sz val="11"/>
        <color theme="1"/>
        <rFont val="맑은 고딕"/>
        <family val="2"/>
        <charset val="129"/>
        <scheme val="minor"/>
      </rPr>
      <t xml:space="preserve"> 제4항에 따른 임대사업자 등록증 또는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에 따른 어린이집 인가증(2018.02.13 개정)</t>
    </r>
    <phoneticPr fontId="2" type="noConversion"/>
  </si>
  <si>
    <r>
      <t>3. 임차인의 주민등록표 등본 또는 그 사본. 이 경우 「주민등록법」 제29조</t>
    </r>
    <r>
      <rPr>
        <b/>
        <sz val="11"/>
        <color rgb="FFC00000"/>
        <rFont val="맑은 고딕"/>
        <family val="3"/>
        <charset val="129"/>
        <scheme val="minor"/>
      </rPr>
      <t>(열람 또는 등ㆍ초본의 교부)</t>
    </r>
    <r>
      <rPr>
        <sz val="11"/>
        <color theme="1"/>
        <rFont val="맑은 고딕"/>
        <family val="2"/>
        <charset val="129"/>
        <scheme val="minor"/>
      </rPr>
      <t xml:space="preserve"> 제1항에 따라 열람한 주민등록 전입세대의 열람내역 제출로 갈음할 수 있다.(2020.02.11 후단신설)</t>
    </r>
    <phoneticPr fontId="2" type="noConversion"/>
  </si>
  <si>
    <r>
      <t>&lt;25&gt; 제24항에 따라 신고서를 제출받은 납세지 관할 세무서장은 「전자정부법」 제36조</t>
    </r>
    <r>
      <rPr>
        <b/>
        <sz val="11"/>
        <color rgb="FFC00000"/>
        <rFont val="맑은 고딕"/>
        <family val="3"/>
        <charset val="129"/>
        <scheme val="minor"/>
      </rPr>
      <t xml:space="preserve">(행정정보의 효율적 관리 및 이용) </t>
    </r>
    <r>
      <rPr>
        <sz val="11"/>
        <color theme="1"/>
        <rFont val="맑은 고딕"/>
        <family val="2"/>
        <charset val="129"/>
        <scheme val="minor"/>
      </rPr>
      <t xml:space="preserve"> 제1항에 따른 행정정보의 공동이용을 통하여 다음 각 호의 서류를 확인해야 하며, </t>
    </r>
    <phoneticPr fontId="2" type="noConversion"/>
  </si>
  <si>
    <t>신청인이 제1호의 서류 확인에 동의하지 않는 경우에는 이를 제출하도록 해야 한다.(2020.10.07 개정)</t>
    <phoneticPr fontId="2" type="noConversion"/>
  </si>
  <si>
    <t>소득세법시행령 제154조의 2 [ 공동소유주택의 주택 수 계산(2010.02.18 신설) ]</t>
    <phoneticPr fontId="2" type="noConversion"/>
  </si>
  <si>
    <t xml:space="preserve">1주택을 여러 사람이 공동으로 소유한 경우 이 영에 특별한 규정이 있는 것 외에는 주택 수를 계산할 때 공동 소유자 각자가 그 주택을 소유한 것으로 본다.(2010.02.18 신설)
</t>
    <phoneticPr fontId="2" type="noConversion"/>
  </si>
  <si>
    <r>
      <t>①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가목에서 "대통령령으로 정하는 요건"이란 1세대가 양도일 현재 국내에 1주택을 보유하고 있는 경우로서</t>
    </r>
    <phoneticPr fontId="2" type="noConversion"/>
  </si>
  <si>
    <r>
      <t>해당 주택의 보유기간이 2년(제8항 제2호에 해당하는 거주자의 주택인 경우는 3년) 이상인 것[취득 당시에 「주택법」 제63조의2</t>
    </r>
    <r>
      <rPr>
        <b/>
        <sz val="11"/>
        <color rgb="FFC00000"/>
        <rFont val="맑은 고딕"/>
        <family val="3"/>
        <charset val="129"/>
        <scheme val="minor"/>
      </rPr>
      <t>(조정대상지역의 지정 및 해제)</t>
    </r>
    <r>
      <rPr>
        <sz val="11"/>
        <color theme="1"/>
        <rFont val="맑은 고딕"/>
        <family val="2"/>
        <charset val="129"/>
        <scheme val="minor"/>
      </rPr>
      <t xml:space="preserve"> 제1항 제1호에 따른 조정대상지역(이하 "조정대상지역"이라 한다)에 있는 주택의 경우에는</t>
    </r>
    <phoneticPr fontId="2" type="noConversion"/>
  </si>
  <si>
    <t xml:space="preserve">민간임대주택에 관한 특별법 제2조(정의) 이 법에서 사용하는 용어의 뜻은 다음과 같다.  </t>
    <phoneticPr fontId="2" type="noConversion"/>
  </si>
  <si>
    <t>2. “민간건설임대주택”이란 다음 각 목의 어느 하나에 해당하는 민간임대주택을 말한다.</t>
    <phoneticPr fontId="2" type="noConversion"/>
  </si>
  <si>
    <t>가. 임대사업자가 임대를 목적으로 건설하여 임대하는 주택</t>
    <phoneticPr fontId="2" type="noConversion"/>
  </si>
  <si>
    <t>나. 「주택법」 제4조에 따라 등록한 주택건설사업자가 같은 법 제15조에 따라 사업계획승인을 받아 건설한 주택 중 사용검사 때까지 분양되지 아니하여 임대하는 주택</t>
    <phoneticPr fontId="2" type="noConversion"/>
  </si>
  <si>
    <r>
      <t>1.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제2호에 따른 민간건설임대주택 또는 「공공주택 특별법」 제2조</t>
    </r>
    <r>
      <rPr>
        <b/>
        <sz val="11"/>
        <color rgb="FFC00000"/>
        <rFont val="맑은 고딕"/>
        <family val="3"/>
        <charset val="129"/>
        <scheme val="minor"/>
      </rPr>
      <t>(정의)</t>
    </r>
    <r>
      <rPr>
        <sz val="11"/>
        <color theme="1"/>
        <rFont val="맑은 고딕"/>
        <family val="2"/>
        <charset val="129"/>
        <scheme val="minor"/>
      </rPr>
      <t xml:space="preserve"> 제1호의 2에 따른 공공건설임대주택을 취득하여 양도하는 경우로서</t>
    </r>
    <phoneticPr fontId="2" type="noConversion"/>
  </si>
  <si>
    <t>공공주택 특별법 제2조(정의) 이 법에서 사용하는 용어의 뜻은 다음과 같다.</t>
    <phoneticPr fontId="2" type="noConversion"/>
  </si>
  <si>
    <t>1의2. "공공건설임대주택"이란 제4조에 따른 공공주택사업자가 직접 건설하여 공급하는 공공임대주택을 말한다.</t>
    <phoneticPr fontId="2" type="noConversion"/>
  </si>
  <si>
    <r>
      <t>해당 건설임대주택의 임차일부터 해당 주택의 양도일까지의 기간 중 세대전원이 거주(기획재정부령</t>
    </r>
    <r>
      <rPr>
        <b/>
        <sz val="11"/>
        <color rgb="FFC00000"/>
        <rFont val="맑은 고딕"/>
        <family val="3"/>
        <charset val="129"/>
        <scheme val="minor"/>
      </rPr>
      <t>[소득세법시행규칙 제71조 [ 1세대 1주택의 범위 ]]</t>
    </r>
    <r>
      <rPr>
        <sz val="11"/>
        <color theme="1"/>
        <rFont val="맑은 고딕"/>
        <family val="2"/>
        <charset val="129"/>
        <scheme val="minor"/>
      </rPr>
      <t xml:space="preserve">으로 정하는 취학, 근무상의 형편, 질병의 요양, </t>
    </r>
    <phoneticPr fontId="2" type="noConversion"/>
  </si>
  <si>
    <t>그 밖에 부득이한 사유로 세대의 구성원 중 일부가 거주하지 못하는 경우를 포함한다)한 기간이 5년 이상인 경우(2015.12.28 개정)</t>
    <phoneticPr fontId="2" type="noConversion"/>
  </si>
  <si>
    <r>
      <t>3. 1년 이상 거주한 주택을 기획재정부령</t>
    </r>
    <r>
      <rPr>
        <b/>
        <sz val="11"/>
        <color rgb="FFC00000"/>
        <rFont val="맑은 고딕"/>
        <family val="3"/>
        <charset val="129"/>
        <scheme val="minor"/>
      </rPr>
      <t>[소득세법시행규칙 제71조 [ 1세대 1주택의 범위 ]]</t>
    </r>
    <r>
      <rPr>
        <sz val="11"/>
        <color theme="1"/>
        <rFont val="맑은 고딕"/>
        <family val="2"/>
        <charset val="129"/>
        <scheme val="minor"/>
      </rPr>
      <t>으로 정하는 취학, 근무상의 형편, 질병의 요양, 그 밖에 부득이한 사유로 양도하는 경우(2014.02.21 개정)</t>
    </r>
    <phoneticPr fontId="2" type="noConversion"/>
  </si>
  <si>
    <t>조정대상지역</t>
    <phoneticPr fontId="2" type="noConversion"/>
  </si>
  <si>
    <t>http://www.etaxkorea.net/sub/sub_page.php?sp=s010505&amp;md=show&amp;code=06&amp;m_code=1</t>
    <phoneticPr fontId="2" type="noConversion"/>
  </si>
  <si>
    <r>
      <t>③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제3호를 적용할 때 하나의 건물이 주택과 주택 외의 부분으로 복합되어 있는 경우와 주택에 딸린 토지에 주택 외의 건물이 있는 경우에는 그 전부를 주택으로 본다.</t>
    </r>
    <phoneticPr fontId="2" type="noConversion"/>
  </si>
  <si>
    <r>
      <t>⑤ 제1항에 따른 보유기간의 계산은 법 제95조</t>
    </r>
    <r>
      <rPr>
        <b/>
        <sz val="11"/>
        <color rgb="FFC00000"/>
        <rFont val="맑은 고딕"/>
        <family val="3"/>
        <charset val="129"/>
        <scheme val="minor"/>
      </rPr>
      <t>[양도소득금액]</t>
    </r>
    <r>
      <rPr>
        <sz val="11"/>
        <color theme="1"/>
        <rFont val="맑은 고딕"/>
        <family val="2"/>
        <charset val="129"/>
        <scheme val="minor"/>
      </rPr>
      <t xml:space="preserve"> 제4항에 따른다. </t>
    </r>
    <phoneticPr fontId="2" type="noConversion"/>
  </si>
  <si>
    <r>
      <t>다만, 2주택 이상(제155조</t>
    </r>
    <r>
      <rPr>
        <b/>
        <sz val="11"/>
        <color rgb="FFC00000"/>
        <rFont val="맑은 고딕"/>
        <family val="3"/>
        <charset val="129"/>
        <scheme val="minor"/>
      </rPr>
      <t>[1세대1주택의 특례]</t>
    </r>
    <r>
      <rPr>
        <sz val="11"/>
        <color theme="1"/>
        <rFont val="맑은 고딕"/>
        <family val="2"/>
        <charset val="129"/>
        <scheme val="minor"/>
      </rPr>
      <t>, 제155조의2</t>
    </r>
    <r>
      <rPr>
        <b/>
        <sz val="11"/>
        <color rgb="FFC00000"/>
        <rFont val="맑은 고딕"/>
        <family val="3"/>
        <charset val="129"/>
        <scheme val="minor"/>
      </rPr>
      <t>[장기저당담보주택에 대한 1세대1주택의 특례]</t>
    </r>
    <r>
      <rPr>
        <sz val="11"/>
        <color theme="1"/>
        <rFont val="맑은 고딕"/>
        <family val="2"/>
        <charset val="129"/>
        <scheme val="minor"/>
      </rPr>
      <t xml:space="preserve"> 및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에 따라 </t>
    </r>
    <phoneticPr fontId="2" type="noConversion"/>
  </si>
  <si>
    <t xml:space="preserve">   일시적으로 2주택에 해당하는 경우 해당 2주택은 제외하되,  2주택 이상을 보유한 1세대가 1주택 외의 주택을 모두 양도한 후 신규주택을 취득하여 일시적 2주택이 된 경우는 제외하지 않는다)을 보유한</t>
    <phoneticPr fontId="2" type="noConversion"/>
  </si>
  <si>
    <t xml:space="preserve">    1세대가 1주택 외의 주택을 모두 양도한 경우에는 양도 후 1주택을 보유하게 된 날부터 보유기간을 기산한다. (2019.02.12 개정)</t>
    <phoneticPr fontId="2" type="noConversion"/>
  </si>
  <si>
    <r>
      <t>⑦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각 목 외의 부분에서 "지역별로 대통령령으로 정하는 배율"이란 다음의 배율을 말한다.(2014.02.21 개정)</t>
    </r>
    <phoneticPr fontId="2" type="noConversion"/>
  </si>
  <si>
    <r>
      <t>1. 「국토의 계획 및 이용에 관한 법률」 제6조</t>
    </r>
    <r>
      <rPr>
        <b/>
        <sz val="11"/>
        <color rgb="FFC00000"/>
        <rFont val="맑은 고딕"/>
        <family val="3"/>
        <charset val="129"/>
        <scheme val="minor"/>
      </rPr>
      <t>(국토의 용도 구분)</t>
    </r>
    <r>
      <rPr>
        <sz val="11"/>
        <color theme="1"/>
        <rFont val="맑은 고딕"/>
        <family val="2"/>
        <charset val="129"/>
        <scheme val="minor"/>
      </rPr>
      <t xml:space="preserve"> 제1호에 따른 도시지역 내의 토지: 다음 각 목에 따른 배율 (2020.02.11 개정)</t>
    </r>
    <phoneticPr fontId="2" type="noConversion"/>
  </si>
  <si>
    <r>
      <t>⑨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제3호의 규정을 적용함에 있어서 2개 이상의 주택을 같은 날에 양도하는 경우에는 당해 거주자가 선택하는 순서에 따라 주택을 양도한 것으로 본다.(2005.12.31 개정)</t>
    </r>
    <phoneticPr fontId="2" type="noConversion"/>
  </si>
  <si>
    <r>
      <t>⑩ 제1항에 따른 1세대 1주택이 다음 각 호의 요건에 모두 해당하는 경우에는 제155조</t>
    </r>
    <r>
      <rPr>
        <b/>
        <sz val="11"/>
        <color rgb="FFC00000"/>
        <rFont val="맑은 고딕"/>
        <family val="3"/>
        <charset val="129"/>
        <scheme val="minor"/>
      </rPr>
      <t>[1세대1주택의 특례]</t>
    </r>
    <r>
      <rPr>
        <sz val="11"/>
        <color theme="1"/>
        <rFont val="맑은 고딕"/>
        <family val="2"/>
        <charset val="129"/>
        <scheme val="minor"/>
      </rPr>
      <t xml:space="preserve"> 제20항 각 호 외의 부분 후단에 따른 직전거주주택의 양도일 후의 기간분에 대해서만 국내에 1주택을 보유한 것으로 보아 제1항을 적용한다.(2017.02.03 개정)</t>
    </r>
    <phoneticPr fontId="2" type="noConversion"/>
  </si>
  <si>
    <r>
      <t>1.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임대주택으로 등록하거나 「영유아보육법」 제13조</t>
    </r>
    <r>
      <rPr>
        <b/>
        <sz val="11"/>
        <color rgb="FFC00000"/>
        <rFont val="맑은 고딕"/>
        <family val="3"/>
        <charset val="129"/>
        <scheme val="minor"/>
      </rPr>
      <t xml:space="preserve">(국공립어린이집 외의 어린이집의 설치) </t>
    </r>
    <r>
      <rPr>
        <sz val="11"/>
        <color theme="1"/>
        <rFont val="맑은 고딕"/>
        <family val="2"/>
        <charset val="129"/>
        <scheme val="minor"/>
      </rPr>
      <t>에 따른 가정어린이집 인가를 받은 사실이 있을 것(2018.02.13 개정)</t>
    </r>
    <phoneticPr fontId="2" type="noConversion"/>
  </si>
  <si>
    <r>
      <t>2. 해당 주택이 제155조</t>
    </r>
    <r>
      <rPr>
        <b/>
        <sz val="11"/>
        <color rgb="FFC00000"/>
        <rFont val="맑은 고딕"/>
        <family val="3"/>
        <charset val="129"/>
        <scheme val="minor"/>
      </rPr>
      <t>[1세대1주택의 특례]</t>
    </r>
    <r>
      <rPr>
        <sz val="11"/>
        <color theme="1"/>
        <rFont val="맑은 고딕"/>
        <family val="2"/>
        <charset val="129"/>
        <scheme val="minor"/>
      </rPr>
      <t xml:space="preserve"> 제20항 각 호 외의 부분 후단에 따른 직전거주주택보유주택일 것(2019.02.12 개정)</t>
    </r>
    <phoneticPr fontId="2" type="noConversion"/>
  </si>
  <si>
    <r>
      <t>⑪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나목에서 "대통령령으로 정하는 주택"이란 제155조</t>
    </r>
    <r>
      <rPr>
        <b/>
        <sz val="11"/>
        <color rgb="FFC00000"/>
        <rFont val="맑은 고딕"/>
        <family val="3"/>
        <charset val="129"/>
        <scheme val="minor"/>
      </rPr>
      <t>[1세대1주택의 특례]</t>
    </r>
    <r>
      <rPr>
        <sz val="11"/>
        <color theme="1"/>
        <rFont val="맑은 고딕"/>
        <family val="2"/>
        <charset val="129"/>
        <scheme val="minor"/>
      </rPr>
      <t>에 따른 1세대1주택의 특례에 해당하여 이 조를 적용하는 주택을 말한다.(2014.02.21 신설)</t>
    </r>
    <phoneticPr fontId="2" type="noConversion"/>
  </si>
  <si>
    <r>
      <t>① 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본문에서 규정하는 보유기간의 확인은 당해 주택의 등기부등본 또는 토지·건축물대장등본 등에 의한다.(1996.03.30 개정)</t>
    </r>
    <phoneticPr fontId="2" type="noConversion"/>
  </si>
  <si>
    <r>
      <t>③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 및 제3호에서 "기획재정부령으로 정하는 취학, 근무상의 형편, 질병의 요양, 그 밖에 부득이한 사유"란 세대의 구성원 중 일부(영 제154조 제1항 제1호의 경우를 말한다)</t>
    </r>
    <phoneticPr fontId="2" type="noConversion"/>
  </si>
  <si>
    <r>
      <t>또는 세대전원(영 제154조</t>
    </r>
    <r>
      <rPr>
        <b/>
        <sz val="11"/>
        <color rgb="FFC00000"/>
        <rFont val="맑은 고딕"/>
        <family val="3"/>
        <charset val="129"/>
        <scheme val="minor"/>
      </rPr>
      <t>[1세대1주택의 범위]</t>
    </r>
    <r>
      <rPr>
        <sz val="11"/>
        <color theme="1"/>
        <rFont val="맑은 고딕"/>
        <family val="2"/>
        <charset val="129"/>
        <scheme val="minor"/>
      </rPr>
      <t xml:space="preserve"> 제1항 제3호의 경우를 말한다)이 다음 각 호의 어느 하나에 해당하는 사유로 </t>
    </r>
    <phoneticPr fontId="2" type="noConversion"/>
  </si>
  <si>
    <r>
      <t>④ 영 제154조</t>
    </r>
    <r>
      <rPr>
        <b/>
        <sz val="11"/>
        <color rgb="FFC00000"/>
        <rFont val="맑은 고딕"/>
        <family val="3"/>
        <charset val="129"/>
        <scheme val="minor"/>
      </rPr>
      <t>[1세대1주택의 범위]</t>
    </r>
    <r>
      <rPr>
        <sz val="11"/>
        <color theme="1"/>
        <rFont val="맑은 고딕"/>
        <family val="2"/>
        <charset val="129"/>
        <scheme val="minor"/>
      </rPr>
      <t xml:space="preserve"> 제1항 각 호 외의 부분 단서에 해당하는 지의 확인은 다음의 서류와 주민등록표등본에 따른다.(2020.03.13 개정)</t>
    </r>
    <phoneticPr fontId="2" type="noConversion"/>
  </si>
  <si>
    <r>
      <t>1.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제1호의 경우에는 임대차계약서 사본(1996.03.30 개정)</t>
    </r>
    <phoneticPr fontId="2" type="noConversion"/>
  </si>
  <si>
    <r>
      <t>2.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가목의 경우에는 협의매수 또는 수용된 사실을 확인할 수 있는 서류(2003.04.14 개정)</t>
    </r>
    <phoneticPr fontId="2" type="noConversion"/>
  </si>
  <si>
    <r>
      <t>3.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나목의 경우에는 외교부장관이 교부하는 해외이주신고확인서. 다만, 「해외이주법」에 따른 현지이주의 경우에는 현지이주확인서 또는 거주여권사본(2013.03.23 직제개정)</t>
    </r>
    <phoneticPr fontId="2" type="noConversion"/>
  </si>
  <si>
    <r>
      <t>4.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제1호(세대의 구성원 중 일부가 거주하지 못하는 경우만 해당한다), 제2호 다목 및 제3호의 경우에는 재학증명서, 재직증명서, 요양증명서 등 해당 사실을 증명하는 서류(2020.03.13 개정)</t>
    </r>
    <phoneticPr fontId="2" type="noConversion"/>
  </si>
  <si>
    <r>
      <t>⑤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제3호에 따른 사유로서 제3항을 적용할 때 제3항 각 호의 사유가 발생한 당사자외의 세대원 중 일부가 취학, 근무 또는 사업상의 형편 등으로 </t>
    </r>
    <phoneticPr fontId="2" type="noConversion"/>
  </si>
  <si>
    <r>
      <t>⑥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나목을 적용할 때 「해외이주법」에 따른 현지이주의 경우 출국일은 영주권 또는 그에 준하는 장기체류 자격을 취득한 날을 말한다.(2009.04.14 신설)</t>
    </r>
    <phoneticPr fontId="2" type="noConversion"/>
  </si>
  <si>
    <r>
      <t>4. 조합원입주권을 1개 보유한 1세대[「도시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에 따른 관리처분계획의 인가일 및 「빈집 및 소규모주택 정비에 관한 특례법」 제29조</t>
    </r>
    <r>
      <rPr>
        <b/>
        <sz val="11"/>
        <color rgb="FFC00000"/>
        <rFont val="맑은 고딕"/>
        <family val="3"/>
        <charset val="129"/>
        <scheme val="minor"/>
      </rPr>
      <t xml:space="preserve">(사업시행계획인가) </t>
    </r>
    <r>
      <rPr>
        <sz val="11"/>
        <color theme="1"/>
        <rFont val="맑은 고딕"/>
        <family val="2"/>
        <charset val="129"/>
        <scheme val="minor"/>
      </rPr>
      <t xml:space="preserve">에 따른 </t>
    </r>
    <phoneticPr fontId="2" type="noConversion"/>
  </si>
  <si>
    <r>
      <t>그 밖의 부득이한 사유로서 대통령령</t>
    </r>
    <r>
      <rPr>
        <b/>
        <sz val="11"/>
        <color rgb="FFC00000"/>
        <rFont val="맑은 고딕"/>
        <family val="3"/>
        <charset val="129"/>
        <scheme val="minor"/>
      </rPr>
      <t>[소득세법시행령 제156조의 2 [주택과 조합원입주권을 소유한 경우 1세대1주택의 특례(2005.12.31 신설)]]</t>
    </r>
    <r>
      <rPr>
        <sz val="11"/>
        <color theme="1"/>
        <rFont val="맑은 고딕"/>
        <family val="2"/>
        <charset val="129"/>
        <scheme val="minor"/>
      </rPr>
      <t>으로 정하는 경우에는 그러하지 아니하다.(2020.08.18 개정)</t>
    </r>
    <phoneticPr fontId="2" type="noConversion"/>
  </si>
  <si>
    <r>
      <t>(3년 이내에 양도하지 못하는 경우로서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으로 정하는 사유에 해당하는 경우를 포함한다)(2016.12.20 신설)</t>
    </r>
    <phoneticPr fontId="2" type="noConversion"/>
  </si>
  <si>
    <t xml:space="preserve">사업시행계획인가일(인가일 전에 기존주택이 철거되는 때에는 기존주택의 철거일) 현재 제3호 가목에 해당하는 기존주택을 소유하는 세대]가 </t>
    <phoneticPr fontId="2" type="noConversion"/>
  </si>
  <si>
    <t xml:space="preserve">다음 각 목의 어느 하나의 요건을 충족하여 양도하는 경우 해당 조합원입주권을 양도하여 발생하는 소득. </t>
    <phoneticPr fontId="2" type="noConversion"/>
  </si>
  <si>
    <r>
      <t>다만, 해당 조합원입주권의 가액이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으로 정하는 기준을 초과하는 경우에는 양도소득세를 과세한다.(2020.08.18 개정)</t>
    </r>
    <phoneticPr fontId="2" type="noConversion"/>
  </si>
  <si>
    <r>
      <t>가. 1세대가 1주택을 보유하는 경우로서 대통령령</t>
    </r>
    <r>
      <rPr>
        <b/>
        <sz val="11"/>
        <color rgb="FFC00000"/>
        <rFont val="맑은 고딕"/>
        <family val="3"/>
        <charset val="129"/>
        <scheme val="minor"/>
      </rPr>
      <t>[소득세법시행령 제154조 [ 1세대1주택의 범위 ]]</t>
    </r>
    <r>
      <rPr>
        <sz val="11"/>
        <color theme="1"/>
        <rFont val="맑은 고딕"/>
        <family val="2"/>
        <charset val="129"/>
        <scheme val="minor"/>
      </rPr>
      <t>으로 정하는 요건을 충족하는 주택(2016.12.20 개정)</t>
    </r>
    <phoneticPr fontId="2" type="noConversion"/>
  </si>
  <si>
    <r>
      <t>나. 1세대가 1주택을 양도하기 전에 다른 주택을 대체취득하거나 상속, 동거봉양, 혼인 등으로 인하여 2주택 이상을 보유하는 경우로서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 xml:space="preserve">으로 정하는 주택(2014.01.01 신설)
</t>
    </r>
    <phoneticPr fontId="2" type="noConversion"/>
  </si>
  <si>
    <r>
      <t>3. 다음 각 목의 어느 하나에 해당하는 주택(가액이 대통령령</t>
    </r>
    <r>
      <rPr>
        <b/>
        <sz val="11"/>
        <color rgb="FFC00000"/>
        <rFont val="맑은 고딕"/>
        <family val="3"/>
        <charset val="129"/>
        <scheme val="minor"/>
      </rPr>
      <t>[소득세법시행령 제156조 [ 고가주택의 범위(2002.12.30 제목개정) ]]</t>
    </r>
    <r>
      <rPr>
        <sz val="11"/>
        <color theme="1"/>
        <rFont val="맑은 고딕"/>
        <family val="2"/>
        <charset val="129"/>
        <scheme val="minor"/>
      </rPr>
      <t xml:space="preserve">으로 정하는 기준을 초과하는 고가주택은 제외한다)과 </t>
    </r>
    <phoneticPr fontId="2" type="noConversion"/>
  </si>
  <si>
    <r>
      <t>이에 딸린 토지로서 건물이 정착된 면적에 지역별로 대통령령</t>
    </r>
    <r>
      <rPr>
        <b/>
        <sz val="11"/>
        <color rgb="FFC00000"/>
        <rFont val="맑은 고딕"/>
        <family val="3"/>
        <charset val="129"/>
        <scheme val="minor"/>
      </rPr>
      <t>[소득세법시행령 제154조 [ 1세대1주택의 범위 ]]</t>
    </r>
    <r>
      <rPr>
        <sz val="11"/>
        <color theme="1"/>
        <rFont val="맑은 고딕"/>
        <family val="2"/>
        <charset val="129"/>
        <scheme val="minor"/>
      </rPr>
      <t>으로 정하는 배율을 곱하여 산정한 면적 이내의 토지(이하 이 조에서 “주택부수토지”라 한다)의 양도로 발생하는 소득(2014.01.01 개정)</t>
    </r>
    <phoneticPr fontId="2" type="noConversion"/>
  </si>
  <si>
    <r>
      <t>2. 대통령령</t>
    </r>
    <r>
      <rPr>
        <b/>
        <sz val="11"/>
        <color rgb="FFC00000"/>
        <rFont val="맑은 고딕"/>
        <family val="3"/>
        <charset val="129"/>
        <scheme val="minor"/>
      </rPr>
      <t>[소득세법시행령 제153조 [ 농지의 비과세 ]]</t>
    </r>
    <r>
      <rPr>
        <sz val="11"/>
        <color theme="1"/>
        <rFont val="맑은 고딕"/>
        <family val="2"/>
        <charset val="129"/>
        <scheme val="minor"/>
      </rPr>
      <t>으로 정하는 경우에 해당하는 농지의 교환 또는 분합(分合)으로 인하여 발생하는 소득(2009.12.31 개정)</t>
    </r>
    <phoneticPr fontId="2" type="noConversion"/>
  </si>
  <si>
    <t>양도차익</t>
    <phoneticPr fontId="2" type="noConversion"/>
  </si>
  <si>
    <t>기본공제</t>
    <phoneticPr fontId="2" type="noConversion"/>
  </si>
  <si>
    <t>양도가액</t>
    <phoneticPr fontId="2" type="noConversion"/>
  </si>
  <si>
    <t>취득가액</t>
    <phoneticPr fontId="2" type="noConversion"/>
  </si>
  <si>
    <r>
      <t xml:space="preserve"> 「세종특별자치시 설치 등에 관한 특별법」 제6조 제3항에 따른 읍·면에 해당하는 지역을 제외한다) </t>
    </r>
    <r>
      <rPr>
        <b/>
        <u/>
        <sz val="11"/>
        <color rgb="FF7030A0"/>
        <rFont val="맑은 고딕"/>
        <family val="3"/>
        <charset val="129"/>
        <scheme val="minor"/>
      </rPr>
      <t>외의 지역에 소재</t>
    </r>
    <r>
      <rPr>
        <sz val="11"/>
        <color theme="1"/>
        <rFont val="맑은 고딕"/>
        <family val="2"/>
        <charset val="129"/>
        <scheme val="minor"/>
      </rPr>
      <t xml:space="preserve">하는 주택으로서 해당 주택 및 이에 부수되는 토지의 </t>
    </r>
    <phoneticPr fontId="2" type="noConversion"/>
  </si>
  <si>
    <r>
      <t>1. 「수도권정비계획법」 제2조 제1호에 따른 수도권(이하 이 조에서 "</t>
    </r>
    <r>
      <rPr>
        <b/>
        <u/>
        <sz val="11"/>
        <color rgb="FFC00000"/>
        <rFont val="맑은 고딕"/>
        <family val="3"/>
        <charset val="129"/>
        <scheme val="minor"/>
      </rPr>
      <t>수도권</t>
    </r>
    <r>
      <rPr>
        <sz val="11"/>
        <color theme="1"/>
        <rFont val="맑은 고딕"/>
        <family val="2"/>
        <charset val="129"/>
        <scheme val="minor"/>
      </rPr>
      <t xml:space="preserve">"이라 한다) 및 </t>
    </r>
    <r>
      <rPr>
        <b/>
        <u/>
        <sz val="11"/>
        <color rgb="FFC00000"/>
        <rFont val="맑은 고딕"/>
        <family val="3"/>
        <charset val="129"/>
        <scheme val="minor"/>
      </rPr>
      <t>광역시·특별자치시</t>
    </r>
    <r>
      <rPr>
        <sz val="11"/>
        <color theme="1"/>
        <rFont val="맑은 고딕"/>
        <family val="2"/>
        <charset val="129"/>
        <scheme val="minor"/>
      </rPr>
      <t>(광역시에 소속된 군, 「지방자치법」 제3조 제3항·제4항에 따른 읍·면,</t>
    </r>
    <phoneticPr fontId="2" type="noConversion"/>
  </si>
  <si>
    <r>
      <t xml:space="preserve"> 「</t>
    </r>
    <r>
      <rPr>
        <b/>
        <u/>
        <sz val="11"/>
        <color rgb="FFC00000"/>
        <rFont val="맑은 고딕"/>
        <family val="3"/>
        <charset val="129"/>
        <scheme val="minor"/>
      </rPr>
      <t xml:space="preserve">세종특별자치시 </t>
    </r>
    <r>
      <rPr>
        <sz val="11"/>
        <color theme="1"/>
        <rFont val="맑은 고딕"/>
        <family val="2"/>
        <charset val="129"/>
        <scheme val="minor"/>
      </rPr>
      <t xml:space="preserve">설치 등에 관한 특별법」 제6조 제3항에 따른 읍·면에 해당하는 지역을 제외한다) </t>
    </r>
    <r>
      <rPr>
        <b/>
        <u/>
        <sz val="11"/>
        <color rgb="FF7030A0"/>
        <rFont val="맑은 고딕"/>
        <family val="3"/>
        <charset val="129"/>
        <scheme val="minor"/>
      </rPr>
      <t>외의 지역에 소재하는 주택</t>
    </r>
    <r>
      <rPr>
        <sz val="11"/>
        <color theme="1"/>
        <rFont val="맑은 고딕"/>
        <family val="2"/>
        <charset val="129"/>
        <scheme val="minor"/>
      </rPr>
      <t xml:space="preserve">으로서 해당 주택 및 이에 부수되는 토지의 </t>
    </r>
    <phoneticPr fontId="2" type="noConversion"/>
  </si>
  <si>
    <t>공시가격</t>
    <phoneticPr fontId="2" type="noConversion"/>
  </si>
  <si>
    <t>충청남도 천안시 서북구 봉서산1길 35(쌍용동, 파크밸리동일하이빌)</t>
    <phoneticPr fontId="2" type="noConversion"/>
  </si>
  <si>
    <t>공시가격(기준시가) 3억 초과</t>
    <phoneticPr fontId="2" type="noConversion"/>
  </si>
  <si>
    <t>수도권&amp;조정대상지역</t>
    <phoneticPr fontId="2" type="noConversion"/>
  </si>
  <si>
    <t>수도권밖&amp;조정대상지역</t>
    <phoneticPr fontId="2" type="noConversion"/>
  </si>
  <si>
    <t xml:space="preserve">         장기보유특별공제 배제</t>
    <phoneticPr fontId="2" type="noConversion"/>
  </si>
  <si>
    <t>결론 : 2주택 중과 2021년 5월 31일까지 양도 10% , 2021년 6월 1일이후 양도 부터 20%</t>
    <phoneticPr fontId="2" type="noConversion"/>
  </si>
  <si>
    <t>2021년 5월 31일까지 양도</t>
    <phoneticPr fontId="2" type="noConversion"/>
  </si>
  <si>
    <t>2021년 6월 1일이후 양도</t>
    <phoneticPr fontId="2" type="noConversion"/>
  </si>
  <si>
    <t>비과세</t>
    <phoneticPr fontId="2" type="noConversion"/>
  </si>
  <si>
    <t>수지삼성레미안○○○동○○○호</t>
    <phoneticPr fontId="2" type="noConversion"/>
  </si>
  <si>
    <t>동일하이빌 ○○○동 ○○○호</t>
    <phoneticPr fontId="2" type="noConversion"/>
  </si>
  <si>
    <t>천안두정푸르지오3차 ○○○동 ○○○○호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</si>
</sst>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_-"/>
    <numFmt numFmtId="177" formatCode="#,##0_-"/>
  </numFmts>
  <fonts count="38">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rgb="FF0070C0"/>
      <name val="맑은 고딕"/>
      <family val="3"/>
      <charset val="129"/>
      <scheme val="minor"/>
    </font>
    <font>
      <b/>
      <sz val="11"/>
      <color theme="0"/>
      <name val="맑은 고딕"/>
      <family val="3"/>
      <charset val="129"/>
      <scheme val="minor"/>
    </font>
    <font>
      <b/>
      <sz val="11"/>
      <color theme="1"/>
      <name val="맑은 고딕"/>
      <family val="3"/>
      <charset val="129"/>
      <scheme val="minor"/>
    </font>
    <font>
      <b/>
      <sz val="11"/>
      <color rgb="FF7030A0"/>
      <name val="맑은 고딕"/>
      <family val="3"/>
      <charset val="129"/>
      <scheme val="minor"/>
    </font>
    <font>
      <b/>
      <sz val="11"/>
      <color rgb="FF002060"/>
      <name val="맑은 고딕"/>
      <family val="3"/>
      <charset val="129"/>
      <scheme val="minor"/>
    </font>
    <font>
      <b/>
      <sz val="12"/>
      <color rgb="FF002060"/>
      <name val="맑은 고딕"/>
      <family val="3"/>
      <charset val="129"/>
      <scheme val="minor"/>
    </font>
    <font>
      <b/>
      <sz val="20"/>
      <color rgb="FF7030A0"/>
      <name val="맑은 고딕"/>
      <family val="3"/>
      <charset val="129"/>
      <scheme val="minor"/>
    </font>
    <font>
      <b/>
      <sz val="11"/>
      <color rgb="FFFF0000"/>
      <name val="맑은 고딕"/>
      <family val="3"/>
      <charset val="129"/>
      <scheme val="minor"/>
    </font>
    <font>
      <u/>
      <sz val="11"/>
      <color theme="10"/>
      <name val="맑은 고딕"/>
      <family val="2"/>
      <charset val="129"/>
      <scheme val="minor"/>
    </font>
    <font>
      <sz val="11"/>
      <color rgb="FFC00000"/>
      <name val="맑은 고딕"/>
      <family val="3"/>
      <charset val="129"/>
      <scheme val="minor"/>
    </font>
    <font>
      <b/>
      <sz val="11"/>
      <color rgb="FFC00000"/>
      <name val="맑은 고딕"/>
      <family val="3"/>
      <charset val="129"/>
      <scheme val="minor"/>
    </font>
    <font>
      <sz val="11"/>
      <color theme="1"/>
      <name val="맑은 고딕"/>
      <family val="3"/>
      <charset val="129"/>
      <scheme val="minor"/>
    </font>
    <font>
      <b/>
      <sz val="14"/>
      <color rgb="FF7030A0"/>
      <name val="맑은 고딕"/>
      <family val="3"/>
      <charset val="129"/>
      <scheme val="minor"/>
    </font>
    <font>
      <sz val="10"/>
      <color rgb="FF333333"/>
      <name val="나눔고딕"/>
      <family val="3"/>
      <charset val="129"/>
    </font>
    <font>
      <b/>
      <u/>
      <sz val="11"/>
      <color rgb="FF0070C0"/>
      <name val="맑은 고딕"/>
      <family val="3"/>
      <charset val="129"/>
      <scheme val="minor"/>
    </font>
    <font>
      <b/>
      <u/>
      <sz val="11"/>
      <color rgb="FF00B0F0"/>
      <name val="맑은 고딕"/>
      <family val="3"/>
      <charset val="129"/>
      <scheme val="minor"/>
    </font>
    <font>
      <b/>
      <u/>
      <sz val="11"/>
      <color rgb="FF002060"/>
      <name val="맑은 고딕"/>
      <family val="3"/>
      <charset val="129"/>
      <scheme val="minor"/>
    </font>
    <font>
      <b/>
      <u/>
      <sz val="11"/>
      <color rgb="FF7030A0"/>
      <name val="맑은 고딕"/>
      <family val="3"/>
      <charset val="129"/>
      <scheme val="minor"/>
    </font>
    <font>
      <u/>
      <sz val="11"/>
      <color theme="1"/>
      <name val="맑은 고딕"/>
      <family val="3"/>
      <charset val="129"/>
      <scheme val="minor"/>
    </font>
    <font>
      <b/>
      <u/>
      <sz val="11"/>
      <color rgb="FF00B050"/>
      <name val="맑은 고딕"/>
      <family val="3"/>
      <charset val="129"/>
      <scheme val="minor"/>
    </font>
    <font>
      <strike/>
      <sz val="11"/>
      <color theme="1"/>
      <name val="맑은 고딕"/>
      <family val="2"/>
      <charset val="129"/>
      <scheme val="minor"/>
    </font>
    <font>
      <sz val="10"/>
      <color rgb="FF1090BF"/>
      <name val="나눔고딕"/>
      <family val="3"/>
      <charset val="129"/>
    </font>
    <font>
      <u/>
      <sz val="11"/>
      <color theme="10"/>
      <name val="맑은 고딕"/>
      <family val="3"/>
      <charset val="129"/>
      <scheme val="minor"/>
    </font>
    <font>
      <b/>
      <sz val="11"/>
      <color theme="9" tint="-0.249977111117893"/>
      <name val="맑은 고딕"/>
      <family val="3"/>
      <charset val="129"/>
      <scheme val="minor"/>
    </font>
    <font>
      <b/>
      <u/>
      <sz val="11"/>
      <color rgb="FFC00000"/>
      <name val="맑은 고딕"/>
      <family val="3"/>
      <charset val="129"/>
      <scheme val="minor"/>
    </font>
    <font>
      <b/>
      <sz val="10"/>
      <color rgb="FFC00000"/>
      <name val="나눔고딕"/>
      <family val="3"/>
      <charset val="129"/>
    </font>
    <font>
      <b/>
      <sz val="16"/>
      <color rgb="FF002060"/>
      <name val="맑은 고딕"/>
      <family val="3"/>
      <charset val="129"/>
      <scheme val="minor"/>
    </font>
    <font>
      <b/>
      <u/>
      <sz val="11"/>
      <color rgb="FFFF0000"/>
      <name val="맑은 고딕"/>
      <family val="3"/>
      <charset val="129"/>
      <scheme val="minor"/>
    </font>
    <font>
      <b/>
      <u/>
      <sz val="11"/>
      <color theme="1"/>
      <name val="맑은 고딕"/>
      <family val="3"/>
      <charset val="129"/>
      <scheme val="minor"/>
    </font>
    <font>
      <b/>
      <sz val="11"/>
      <color rgb="FF00B050"/>
      <name val="맑은 고딕"/>
      <family val="3"/>
      <charset val="129"/>
      <scheme val="minor"/>
    </font>
    <font>
      <sz val="11"/>
      <name val="맑은 고딕"/>
      <family val="3"/>
      <charset val="129"/>
      <scheme val="minor"/>
    </font>
    <font>
      <b/>
      <u/>
      <sz val="11"/>
      <color theme="9" tint="-0.499984740745262"/>
      <name val="맑은 고딕"/>
      <family val="3"/>
      <charset val="129"/>
      <scheme val="minor"/>
    </font>
    <font>
      <b/>
      <u/>
      <sz val="14"/>
      <color rgb="FFFF0000"/>
      <name val="맑은 고딕"/>
      <family val="3"/>
      <charset val="129"/>
      <scheme val="minor"/>
    </font>
    <font>
      <b/>
      <u/>
      <sz val="16"/>
      <color rgb="FFFF0000"/>
      <name val="맑은 고딕"/>
      <family val="3"/>
      <charset val="129"/>
      <scheme val="minor"/>
    </font>
    <font>
      <b/>
      <sz val="12"/>
      <color rgb="FF0070C0"/>
      <name val="맑은 고딕"/>
      <family val="3"/>
      <charset val="129"/>
      <scheme val="minor"/>
    </font>
  </fonts>
  <fills count="12">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s>
  <cellStyleXfs count="4">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02">
    <xf numFmtId="0" fontId="0" fillId="0" borderId="0" xfId="0">
      <alignment vertical="center"/>
    </xf>
    <xf numFmtId="3" fontId="0" fillId="0" borderId="0" xfId="0" applyNumberFormat="1">
      <alignment vertical="center"/>
    </xf>
    <xf numFmtId="0" fontId="0" fillId="0" borderId="0" xfId="0" applyAlignment="1">
      <alignment horizontal="center" vertical="center"/>
    </xf>
    <xf numFmtId="3" fontId="0" fillId="0" borderId="1" xfId="0" applyNumberFormat="1" applyBorder="1">
      <alignment vertical="center"/>
    </xf>
    <xf numFmtId="9" fontId="0" fillId="0" borderId="1" xfId="2" applyFont="1" applyBorder="1" applyAlignment="1">
      <alignment horizontal="center" vertical="center"/>
    </xf>
    <xf numFmtId="0" fontId="0" fillId="0" borderId="0" xfId="0" applyAlignment="1">
      <alignment horizontal="left" vertical="center"/>
    </xf>
    <xf numFmtId="3" fontId="0" fillId="0" borderId="1" xfId="0" applyNumberFormat="1" applyBorder="1" applyAlignment="1">
      <alignment horizontal="center" vertical="center"/>
    </xf>
    <xf numFmtId="176" fontId="0" fillId="0" borderId="1" xfId="0" applyNumberFormat="1" applyBorder="1">
      <alignment vertical="center"/>
    </xf>
    <xf numFmtId="177" fontId="0" fillId="0" borderId="1" xfId="0" applyNumberFormat="1" applyBorder="1">
      <alignment vertical="center"/>
    </xf>
    <xf numFmtId="3"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0" xfId="0" applyFont="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0" xfId="0" applyFont="1" applyFill="1" applyAlignment="1">
      <alignment horizontal="center" vertical="center"/>
    </xf>
    <xf numFmtId="0" fontId="4" fillId="4" borderId="0" xfId="0" applyFont="1" applyFill="1" applyAlignment="1">
      <alignment horizontal="center" vertical="center"/>
    </xf>
    <xf numFmtId="3" fontId="6" fillId="0" borderId="2" xfId="0" applyNumberFormat="1" applyFont="1" applyBorder="1">
      <alignment vertical="center"/>
    </xf>
    <xf numFmtId="177" fontId="0" fillId="0" borderId="0" xfId="0" applyNumberFormat="1" applyBorder="1">
      <alignment vertical="center"/>
    </xf>
    <xf numFmtId="9" fontId="0" fillId="0" borderId="0" xfId="2" applyFont="1" applyBorder="1" applyAlignment="1">
      <alignment horizontal="center" vertical="center"/>
    </xf>
    <xf numFmtId="176" fontId="0" fillId="0" borderId="0" xfId="0" applyNumberFormat="1" applyBorder="1">
      <alignment vertical="center"/>
    </xf>
    <xf numFmtId="9" fontId="6" fillId="0" borderId="0" xfId="0" applyNumberFormat="1" applyFont="1" applyAlignment="1">
      <alignment horizontal="center" vertical="center"/>
    </xf>
    <xf numFmtId="0" fontId="5" fillId="0" borderId="0" xfId="0" applyFont="1" applyAlignment="1">
      <alignment horizontal="left" vertical="center"/>
    </xf>
    <xf numFmtId="10" fontId="5" fillId="6" borderId="1" xfId="2" applyNumberFormat="1" applyFont="1" applyFill="1" applyBorder="1" applyAlignment="1">
      <alignment horizontal="center" vertical="center"/>
    </xf>
    <xf numFmtId="9" fontId="0" fillId="0" borderId="1" xfId="0" applyNumberFormat="1" applyBorder="1" applyAlignment="1">
      <alignment horizontal="center" vertical="center"/>
    </xf>
    <xf numFmtId="3"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3" fontId="0" fillId="0" borderId="0" xfId="0" applyNumberFormat="1" applyBorder="1">
      <alignment vertical="center"/>
    </xf>
    <xf numFmtId="9" fontId="0" fillId="0" borderId="0" xfId="0" applyNumberFormat="1" applyBorder="1" applyAlignment="1">
      <alignment horizontal="center" vertical="center"/>
    </xf>
    <xf numFmtId="3" fontId="7" fillId="7"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xf>
    <xf numFmtId="0" fontId="6" fillId="0" borderId="0" xfId="0" applyFont="1">
      <alignment vertical="center"/>
    </xf>
    <xf numFmtId="0" fontId="9" fillId="0" borderId="0" xfId="0" applyFont="1">
      <alignment vertical="center"/>
    </xf>
    <xf numFmtId="0" fontId="0" fillId="0" borderId="0" xfId="0" quotePrefix="1">
      <alignment vertical="center"/>
    </xf>
    <xf numFmtId="0" fontId="10" fillId="0" borderId="0" xfId="0" applyFont="1">
      <alignment vertical="center"/>
    </xf>
    <xf numFmtId="0" fontId="11" fillId="0" borderId="0" xfId="3">
      <alignment vertical="center"/>
    </xf>
    <xf numFmtId="0" fontId="0" fillId="0" borderId="0" xfId="0" applyAlignment="1">
      <alignment vertical="center"/>
    </xf>
    <xf numFmtId="0" fontId="15" fillId="0" borderId="0" xfId="0" applyFont="1" applyAlignment="1">
      <alignment vertical="center"/>
    </xf>
    <xf numFmtId="0" fontId="14" fillId="0" borderId="0" xfId="0" applyFont="1">
      <alignment vertical="center"/>
    </xf>
    <xf numFmtId="0" fontId="15" fillId="0" borderId="0" xfId="0" applyFont="1">
      <alignment vertical="center"/>
    </xf>
    <xf numFmtId="3" fontId="5" fillId="0" borderId="0" xfId="0" applyNumberFormat="1" applyFont="1">
      <alignment vertical="center"/>
    </xf>
    <xf numFmtId="3" fontId="7" fillId="0" borderId="0" xfId="0" applyNumberFormat="1" applyFont="1">
      <alignment vertical="center"/>
    </xf>
    <xf numFmtId="0" fontId="23" fillId="0" borderId="0" xfId="0" applyFont="1">
      <alignment vertical="center"/>
    </xf>
    <xf numFmtId="0" fontId="26" fillId="0" borderId="0" xfId="0" applyFont="1">
      <alignment vertical="center"/>
    </xf>
    <xf numFmtId="0" fontId="29" fillId="0" borderId="0" xfId="0" applyFont="1">
      <alignment vertical="center"/>
    </xf>
    <xf numFmtId="3" fontId="0" fillId="0" borderId="0" xfId="0" quotePrefix="1" applyNumberFormat="1">
      <alignment vertical="center"/>
    </xf>
    <xf numFmtId="0" fontId="5" fillId="0" borderId="0" xfId="0" applyFont="1">
      <alignment vertical="center"/>
    </xf>
    <xf numFmtId="0" fontId="20" fillId="0" borderId="0" xfId="0" applyFont="1">
      <alignment vertical="center"/>
    </xf>
    <xf numFmtId="41" fontId="5" fillId="6" borderId="1" xfId="1" applyFont="1" applyFill="1" applyBorder="1">
      <alignment vertical="center"/>
    </xf>
    <xf numFmtId="41" fontId="8" fillId="6" borderId="1" xfId="1" applyFont="1" applyFill="1" applyBorder="1">
      <alignment vertical="center"/>
    </xf>
    <xf numFmtId="41" fontId="5" fillId="8" borderId="1" xfId="1" applyFont="1" applyFill="1" applyBorder="1">
      <alignment vertical="center"/>
    </xf>
    <xf numFmtId="41" fontId="8" fillId="8" borderId="1" xfId="1" applyFont="1" applyFill="1" applyBorder="1">
      <alignment vertical="center"/>
    </xf>
    <xf numFmtId="10" fontId="5" fillId="8" borderId="1" xfId="2" applyNumberFormat="1" applyFont="1" applyFill="1" applyBorder="1" applyAlignment="1">
      <alignment horizontal="center" vertical="center"/>
    </xf>
    <xf numFmtId="41" fontId="5" fillId="9" borderId="1" xfId="1" applyFont="1" applyFill="1" applyBorder="1">
      <alignment vertical="center"/>
    </xf>
    <xf numFmtId="41" fontId="8" fillId="9" borderId="1" xfId="1" applyFont="1" applyFill="1" applyBorder="1">
      <alignment vertical="center"/>
    </xf>
    <xf numFmtId="10" fontId="5" fillId="9" borderId="1" xfId="2" applyNumberFormat="1" applyFont="1" applyFill="1" applyBorder="1" applyAlignment="1">
      <alignment horizontal="center" vertical="center"/>
    </xf>
    <xf numFmtId="3" fontId="5" fillId="11" borderId="6" xfId="0" applyNumberFormat="1" applyFont="1" applyFill="1" applyBorder="1">
      <alignment vertical="center"/>
    </xf>
    <xf numFmtId="41" fontId="5" fillId="11" borderId="6" xfId="1" applyFont="1" applyFill="1" applyBorder="1">
      <alignment vertical="center"/>
    </xf>
    <xf numFmtId="41" fontId="8" fillId="11" borderId="6" xfId="1" applyFont="1" applyFill="1" applyBorder="1">
      <alignment vertical="center"/>
    </xf>
    <xf numFmtId="10" fontId="5" fillId="11" borderId="6" xfId="2" applyNumberFormat="1" applyFont="1" applyFill="1" applyBorder="1" applyAlignment="1">
      <alignment horizontal="center" vertical="center"/>
    </xf>
    <xf numFmtId="9" fontId="5" fillId="7" borderId="5" xfId="2" applyFont="1" applyFill="1" applyBorder="1" applyAlignment="1">
      <alignment horizontal="center" vertical="center"/>
    </xf>
    <xf numFmtId="41" fontId="5" fillId="7" borderId="5" xfId="1" applyFont="1" applyFill="1" applyBorder="1">
      <alignment vertical="center"/>
    </xf>
    <xf numFmtId="41" fontId="8" fillId="7" borderId="5" xfId="1" applyFont="1" applyFill="1" applyBorder="1">
      <alignment vertical="center"/>
    </xf>
    <xf numFmtId="10" fontId="5" fillId="7" borderId="5" xfId="2" applyNumberFormat="1" applyFont="1" applyFill="1" applyBorder="1" applyAlignment="1">
      <alignment horizontal="center" vertical="center"/>
    </xf>
    <xf numFmtId="9" fontId="5" fillId="6" borderId="1" xfId="2" applyFont="1" applyFill="1" applyBorder="1" applyAlignment="1">
      <alignment horizontal="center" vertical="center"/>
    </xf>
    <xf numFmtId="9" fontId="5" fillId="8" borderId="1" xfId="2"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0" fontId="0" fillId="0" borderId="0" xfId="0" applyFill="1">
      <alignment vertical="center"/>
    </xf>
    <xf numFmtId="0" fontId="37" fillId="0" borderId="0" xfId="0" applyFont="1">
      <alignment vertical="center"/>
    </xf>
    <xf numFmtId="3" fontId="7" fillId="0" borderId="2" xfId="0" applyNumberFormat="1" applyFont="1" applyBorder="1">
      <alignment vertical="center"/>
    </xf>
    <xf numFmtId="0" fontId="0" fillId="0" borderId="0" xfId="0" applyAlignment="1">
      <alignment horizontal="right" vertical="center"/>
    </xf>
    <xf numFmtId="0" fontId="0" fillId="0" borderId="0" xfId="0" applyFill="1" applyBorder="1" applyAlignment="1">
      <alignment horizontal="left" vertical="center"/>
    </xf>
    <xf numFmtId="3" fontId="5" fillId="6" borderId="3" xfId="0" applyNumberFormat="1" applyFont="1" applyFill="1" applyBorder="1">
      <alignment vertical="center"/>
    </xf>
    <xf numFmtId="41" fontId="5" fillId="6" borderId="3" xfId="1" applyFont="1" applyFill="1" applyBorder="1">
      <alignment vertical="center"/>
    </xf>
    <xf numFmtId="41" fontId="8" fillId="6" borderId="3" xfId="1" applyFont="1" applyFill="1" applyBorder="1">
      <alignment vertical="center"/>
    </xf>
    <xf numFmtId="10" fontId="5" fillId="6" borderId="3" xfId="2" applyNumberFormat="1" applyFont="1" applyFill="1" applyBorder="1" applyAlignment="1">
      <alignment horizontal="center" vertical="center"/>
    </xf>
    <xf numFmtId="3" fontId="5" fillId="10" borderId="6" xfId="0" applyNumberFormat="1" applyFont="1" applyFill="1" applyBorder="1">
      <alignment vertical="center"/>
    </xf>
    <xf numFmtId="41" fontId="5" fillId="10" borderId="6" xfId="1" applyFont="1" applyFill="1" applyBorder="1">
      <alignment vertical="center"/>
    </xf>
    <xf numFmtId="41" fontId="8" fillId="10" borderId="6" xfId="1" applyFont="1" applyFill="1" applyBorder="1">
      <alignment vertical="center"/>
    </xf>
    <xf numFmtId="10" fontId="5" fillId="10" borderId="6" xfId="2" applyNumberFormat="1" applyFont="1" applyFill="1" applyBorder="1" applyAlignment="1">
      <alignment horizontal="center" vertical="center"/>
    </xf>
    <xf numFmtId="3" fontId="5" fillId="8" borderId="10" xfId="0" applyNumberFormat="1" applyFont="1" applyFill="1" applyBorder="1">
      <alignment vertical="center"/>
    </xf>
    <xf numFmtId="41" fontId="5" fillId="8" borderId="11" xfId="1" applyFont="1" applyFill="1" applyBorder="1">
      <alignment vertical="center"/>
    </xf>
    <xf numFmtId="41" fontId="8" fillId="8" borderId="11" xfId="1" applyFont="1" applyFill="1" applyBorder="1">
      <alignment vertical="center"/>
    </xf>
    <xf numFmtId="10" fontId="5" fillId="8" borderId="12" xfId="2" applyNumberFormat="1" applyFont="1" applyFill="1" applyBorder="1" applyAlignment="1">
      <alignment horizontal="center" vertical="center"/>
    </xf>
    <xf numFmtId="3" fontId="5" fillId="9" borderId="13" xfId="0" applyNumberFormat="1" applyFont="1" applyFill="1" applyBorder="1">
      <alignment vertical="center"/>
    </xf>
    <xf numFmtId="41" fontId="5" fillId="9" borderId="14" xfId="1" applyFont="1" applyFill="1" applyBorder="1">
      <alignment vertical="center"/>
    </xf>
    <xf numFmtId="41" fontId="8" fillId="9" borderId="14" xfId="1" applyFont="1" applyFill="1" applyBorder="1">
      <alignment vertical="center"/>
    </xf>
    <xf numFmtId="10" fontId="5" fillId="9" borderId="15" xfId="2" applyNumberFormat="1" applyFont="1" applyFill="1" applyBorder="1" applyAlignment="1">
      <alignment horizontal="center" vertical="center"/>
    </xf>
    <xf numFmtId="0" fontId="13" fillId="0" borderId="0" xfId="0" applyFont="1">
      <alignment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9" fontId="5" fillId="0" borderId="5" xfId="0" applyNumberFormat="1"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4">
    <cellStyle name="백분율" xfId="2" builtinId="5"/>
    <cellStyle name="쉼표 [0]" xfId="1" builtinId="6"/>
    <cellStyle name="표준" xfId="0" builtinId="0"/>
    <cellStyle name="하이퍼링크"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3</xdr:col>
      <xdr:colOff>602690</xdr:colOff>
      <xdr:row>104</xdr:row>
      <xdr:rowOff>66675</xdr:rowOff>
    </xdr:to>
    <xdr:pic>
      <xdr:nvPicPr>
        <xdr:cNvPr id="3" name="그림 2">
          <a:extLst>
            <a:ext uri="{FF2B5EF4-FFF2-40B4-BE49-F238E27FC236}">
              <a16:creationId xmlns:a16="http://schemas.microsoft.com/office/drawing/2014/main" id="{CC072AD8-8BDB-463D-8573-9453299A9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9077325"/>
          <a:ext cx="5803340" cy="551497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ootax.co.kr/4527"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hyperlink" Target="http://www.etaxkorea.net/sub/sub_page.php?sp=s010505&amp;md=show&amp;code=06&amp;m_code=1"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awnb.com/Info/ContentView?sid=L0008BB3EE5F3AA3"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javascript:callNewOld('t0102020/0102020-167.10-00-00.0-00.0-20180213-R.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CD64B-EFA2-40FD-838B-684472653C31}">
  <dimension ref="B1:S77"/>
  <sheetViews>
    <sheetView showGridLines="0" tabSelected="1" workbookViewId="0">
      <selection activeCell="C3" sqref="C3"/>
    </sheetView>
  </sheetViews>
  <sheetFormatPr defaultRowHeight="16.5"/>
  <cols>
    <col min="2" max="2" width="44.5" style="1" customWidth="1"/>
    <col min="3" max="3" width="23.75" style="1" customWidth="1"/>
    <col min="4" max="4" width="20.625" customWidth="1"/>
    <col min="5" max="5" width="22" style="1" bestFit="1" customWidth="1"/>
    <col min="6" max="6" width="15.125" customWidth="1"/>
    <col min="7" max="7" width="20.5" bestFit="1" customWidth="1"/>
    <col min="8" max="8" width="19.75" bestFit="1" customWidth="1"/>
    <col min="9" max="9" width="8" customWidth="1"/>
    <col min="10" max="10" width="22.25" bestFit="1" customWidth="1"/>
    <col min="11" max="11" width="2.75" customWidth="1"/>
  </cols>
  <sheetData>
    <row r="1" spans="2:10">
      <c r="B1"/>
      <c r="C1"/>
      <c r="E1"/>
    </row>
    <row r="2" spans="2:10">
      <c r="B2"/>
      <c r="C2"/>
      <c r="E2"/>
    </row>
    <row r="3" spans="2:10" ht="17.25" thickBot="1">
      <c r="B3" s="1" t="str">
        <f>"과세표준(양도차익)이 "&amp;TEXT(C4,"#,##0")&amp;"원일 경우"</f>
        <v>과세표준(양도차익)이 650,000,000원일 경우</v>
      </c>
      <c r="C3"/>
      <c r="E3"/>
      <c r="G3" s="2" t="s">
        <v>917</v>
      </c>
    </row>
    <row r="4" spans="2:10" ht="17.25" thickBot="1">
      <c r="B4" s="67" t="s">
        <v>912</v>
      </c>
      <c r="C4" s="17">
        <v>650000000</v>
      </c>
      <c r="D4" s="71" t="s">
        <v>921</v>
      </c>
      <c r="E4" t="s">
        <v>929</v>
      </c>
      <c r="G4" s="1">
        <v>132000000</v>
      </c>
    </row>
    <row r="5" spans="2:10" ht="17.25" thickBot="1">
      <c r="B5" s="67" t="s">
        <v>913</v>
      </c>
      <c r="C5" s="17">
        <v>450000000</v>
      </c>
      <c r="D5" s="71" t="s">
        <v>921</v>
      </c>
      <c r="E5" s="1" t="s">
        <v>928</v>
      </c>
      <c r="G5" s="40">
        <v>328000000</v>
      </c>
      <c r="H5" t="s">
        <v>919</v>
      </c>
      <c r="J5" t="s">
        <v>918</v>
      </c>
    </row>
    <row r="6" spans="2:10" ht="17.25" thickBot="1">
      <c r="B6" s="67" t="s">
        <v>910</v>
      </c>
      <c r="C6" s="70">
        <f>C4-C5</f>
        <v>200000000</v>
      </c>
      <c r="D6" s="71" t="s">
        <v>920</v>
      </c>
      <c r="E6" t="s">
        <v>927</v>
      </c>
      <c r="G6" t="s">
        <v>926</v>
      </c>
    </row>
    <row r="7" spans="2:10" ht="17.25" thickBot="1">
      <c r="B7" s="67" t="s">
        <v>911</v>
      </c>
      <c r="C7" s="70">
        <v>-2500000</v>
      </c>
      <c r="E7"/>
    </row>
    <row r="8" spans="2:10" ht="17.25" thickBot="1">
      <c r="B8" s="67" t="s">
        <v>6</v>
      </c>
      <c r="C8" s="70">
        <f>SUM(C6:C7)</f>
        <v>197500000</v>
      </c>
      <c r="D8" s="72" t="s">
        <v>923</v>
      </c>
      <c r="E8"/>
    </row>
    <row r="9" spans="2:10">
      <c r="D9" s="71" t="s">
        <v>922</v>
      </c>
      <c r="E9"/>
    </row>
    <row r="10" spans="2:10">
      <c r="B10" s="9" t="s">
        <v>8</v>
      </c>
      <c r="C10" s="9" t="s">
        <v>7</v>
      </c>
      <c r="D10" s="10" t="s">
        <v>9</v>
      </c>
      <c r="E10" s="10" t="s">
        <v>10</v>
      </c>
      <c r="F10" s="10" t="s">
        <v>11</v>
      </c>
    </row>
    <row r="11" spans="2:10" ht="18" thickBot="1">
      <c r="B11" s="73" t="s">
        <v>0</v>
      </c>
      <c r="C11" s="74">
        <f>TRUNC(C8*VLOOKUP(C8,기본세율,3)+VLOOKUP(C8,기본세율,4),-1)</f>
        <v>55650000</v>
      </c>
      <c r="D11" s="74">
        <f t="shared" ref="D11:D19" si="0">TRUNC(C11*10%,-1)</f>
        <v>5565000</v>
      </c>
      <c r="E11" s="75">
        <f>SUM(C11:D11)</f>
        <v>61215000</v>
      </c>
      <c r="F11" s="76">
        <f>E11/$C$8</f>
        <v>0.3099493670886076</v>
      </c>
      <c r="G11" t="s">
        <v>668</v>
      </c>
    </row>
    <row r="12" spans="2:10" ht="18" thickTop="1">
      <c r="B12" s="81" t="s">
        <v>260</v>
      </c>
      <c r="C12" s="82">
        <f>TRUNC(C8*VLOOKUP(C8,기본10,3)+VLOOKUP(C8,기본10,4),-1)</f>
        <v>75400000</v>
      </c>
      <c r="D12" s="82">
        <f t="shared" si="0"/>
        <v>7540000</v>
      </c>
      <c r="E12" s="83">
        <f t="shared" ref="E12" si="1">SUM(C12:D12)</f>
        <v>82940000</v>
      </c>
      <c r="F12" s="84">
        <f t="shared" ref="F12:F13" si="2">E12/$C$8</f>
        <v>0.41994936708860758</v>
      </c>
      <c r="G12" s="89" t="s">
        <v>924</v>
      </c>
    </row>
    <row r="13" spans="2:10" ht="18" thickBot="1">
      <c r="B13" s="85" t="str">
        <f>G44</f>
        <v>기본세율 + 20%가산</v>
      </c>
      <c r="C13" s="86">
        <f>TRUNC(C8*VLOOKUP(C8,기본20,3)+VLOOKUP(C8,기본20,4),-1)</f>
        <v>95150000</v>
      </c>
      <c r="D13" s="86">
        <f t="shared" si="0"/>
        <v>9515000</v>
      </c>
      <c r="E13" s="87">
        <f t="shared" ref="E13:E19" si="3">SUM(C13:D13)</f>
        <v>104665000</v>
      </c>
      <c r="F13" s="88">
        <f t="shared" si="2"/>
        <v>0.52994936708860763</v>
      </c>
      <c r="G13" s="89" t="s">
        <v>925</v>
      </c>
    </row>
    <row r="14" spans="2:10" ht="18.75" thickTop="1" thickBot="1">
      <c r="B14" s="77" t="str">
        <f>G62</f>
        <v>기본세율 + 30%가산</v>
      </c>
      <c r="C14" s="78">
        <f>TRUNC(C8*VLOOKUP(C8,기본30,3)+VLOOKUP(C8,기본30,4),-1)</f>
        <v>114900000</v>
      </c>
      <c r="D14" s="78">
        <f t="shared" si="0"/>
        <v>11490000</v>
      </c>
      <c r="E14" s="79">
        <f t="shared" si="3"/>
        <v>126390000</v>
      </c>
      <c r="F14" s="80">
        <f t="shared" ref="F14:F19" si="4">E14/$C$8</f>
        <v>0.63994936708860761</v>
      </c>
      <c r="G14" t="s">
        <v>668</v>
      </c>
    </row>
    <row r="15" spans="2:10" ht="18" thickBot="1">
      <c r="B15" s="56" t="s">
        <v>79</v>
      </c>
      <c r="C15" s="57">
        <f>TRUNC(C8*VLOOKUP(C8,누진3억,3)+VLOOKUP(C8,누진3억,4),-1)</f>
        <v>39500000</v>
      </c>
      <c r="D15" s="57">
        <f t="shared" si="0"/>
        <v>3950000</v>
      </c>
      <c r="E15" s="58">
        <f t="shared" si="3"/>
        <v>43450000</v>
      </c>
      <c r="F15" s="59">
        <f t="shared" si="4"/>
        <v>0.22</v>
      </c>
      <c r="G15" t="s">
        <v>669</v>
      </c>
    </row>
    <row r="16" spans="2:10" ht="17.25">
      <c r="B16" s="60">
        <v>0.4</v>
      </c>
      <c r="C16" s="61">
        <f>$C$8*B16</f>
        <v>79000000</v>
      </c>
      <c r="D16" s="61">
        <f t="shared" si="0"/>
        <v>7900000</v>
      </c>
      <c r="E16" s="62">
        <f t="shared" si="3"/>
        <v>86900000</v>
      </c>
      <c r="F16" s="63">
        <f t="shared" si="4"/>
        <v>0.44</v>
      </c>
      <c r="G16" t="s">
        <v>667</v>
      </c>
    </row>
    <row r="17" spans="2:7" ht="17.25">
      <c r="B17" s="64">
        <v>0.5</v>
      </c>
      <c r="C17" s="48">
        <f>$C$8*B17</f>
        <v>98750000</v>
      </c>
      <c r="D17" s="48">
        <f t="shared" si="0"/>
        <v>9875000</v>
      </c>
      <c r="E17" s="49">
        <f t="shared" si="3"/>
        <v>108625000</v>
      </c>
      <c r="F17" s="23">
        <f t="shared" si="4"/>
        <v>0.55000000000000004</v>
      </c>
      <c r="G17" t="s">
        <v>667</v>
      </c>
    </row>
    <row r="18" spans="2:7" ht="17.25">
      <c r="B18" s="65">
        <v>0.6</v>
      </c>
      <c r="C18" s="50">
        <f>$C$8*B18</f>
        <v>118500000</v>
      </c>
      <c r="D18" s="50">
        <f t="shared" si="0"/>
        <v>11850000</v>
      </c>
      <c r="E18" s="51">
        <f t="shared" si="3"/>
        <v>130350000</v>
      </c>
      <c r="F18" s="52">
        <f t="shared" si="4"/>
        <v>0.66</v>
      </c>
      <c r="G18" t="s">
        <v>667</v>
      </c>
    </row>
    <row r="19" spans="2:7" ht="17.25">
      <c r="B19" s="66" t="s">
        <v>24</v>
      </c>
      <c r="C19" s="53">
        <f>C8*70%</f>
        <v>138250000</v>
      </c>
      <c r="D19" s="53">
        <f t="shared" si="0"/>
        <v>13825000</v>
      </c>
      <c r="E19" s="54">
        <f t="shared" si="3"/>
        <v>152075000</v>
      </c>
      <c r="F19" s="55">
        <f t="shared" si="4"/>
        <v>0.77</v>
      </c>
      <c r="G19" t="s">
        <v>667</v>
      </c>
    </row>
    <row r="20" spans="2:7">
      <c r="B20" s="41" t="s">
        <v>262</v>
      </c>
      <c r="C20"/>
      <c r="E20"/>
    </row>
    <row r="21" spans="2:7">
      <c r="B21" s="41"/>
      <c r="C21"/>
      <c r="E21"/>
    </row>
    <row r="22" spans="2:7">
      <c r="B22" s="25" t="s">
        <v>8</v>
      </c>
      <c r="C22" s="26" t="s">
        <v>29</v>
      </c>
      <c r="D22" s="26" t="s">
        <v>30</v>
      </c>
      <c r="E22"/>
      <c r="G22" t="s">
        <v>80</v>
      </c>
    </row>
    <row r="23" spans="2:7">
      <c r="B23" s="3" t="s">
        <v>27</v>
      </c>
      <c r="C23" s="24">
        <v>0.5</v>
      </c>
      <c r="D23" s="90">
        <v>0.7</v>
      </c>
      <c r="E23"/>
      <c r="G23" s="35" t="s">
        <v>81</v>
      </c>
    </row>
    <row r="24" spans="2:7">
      <c r="B24" s="3" t="s">
        <v>28</v>
      </c>
      <c r="C24" s="24">
        <v>0.4</v>
      </c>
      <c r="D24" s="91"/>
      <c r="E24"/>
    </row>
    <row r="25" spans="2:7">
      <c r="B25" s="3" t="s">
        <v>36</v>
      </c>
      <c r="C25" s="24">
        <v>0.5</v>
      </c>
      <c r="D25" s="92"/>
      <c r="E25"/>
    </row>
    <row r="26" spans="2:7">
      <c r="C26"/>
      <c r="E26"/>
    </row>
    <row r="27" spans="2:7">
      <c r="B27" s="25" t="s">
        <v>8</v>
      </c>
      <c r="C27" s="26" t="s">
        <v>29</v>
      </c>
      <c r="D27" s="26" t="s">
        <v>30</v>
      </c>
      <c r="E27"/>
    </row>
    <row r="28" spans="2:7">
      <c r="B28" s="3" t="s">
        <v>31</v>
      </c>
      <c r="C28" s="24">
        <v>0.4</v>
      </c>
      <c r="D28" s="90">
        <v>0.6</v>
      </c>
      <c r="E28"/>
    </row>
    <row r="29" spans="2:7">
      <c r="B29" s="3" t="s">
        <v>32</v>
      </c>
      <c r="C29" s="30" t="s">
        <v>0</v>
      </c>
      <c r="D29" s="91"/>
      <c r="E29"/>
    </row>
    <row r="30" spans="2:7">
      <c r="B30" s="3" t="s">
        <v>34</v>
      </c>
      <c r="C30" s="24">
        <v>0.4</v>
      </c>
      <c r="D30" s="91"/>
      <c r="E30"/>
    </row>
    <row r="31" spans="2:7">
      <c r="B31" s="3" t="s">
        <v>35</v>
      </c>
      <c r="C31" s="24">
        <v>0.4</v>
      </c>
      <c r="D31" s="91"/>
      <c r="E31"/>
    </row>
    <row r="32" spans="2:7">
      <c r="B32" s="3" t="s">
        <v>33</v>
      </c>
      <c r="C32" s="24">
        <v>0.5</v>
      </c>
      <c r="D32" s="92"/>
      <c r="E32"/>
    </row>
    <row r="33" spans="2:12">
      <c r="B33" s="27"/>
      <c r="C33" s="28"/>
      <c r="D33" s="28"/>
      <c r="E33"/>
    </row>
    <row r="34" spans="2:12">
      <c r="B34" s="25" t="s">
        <v>8</v>
      </c>
      <c r="C34" s="26" t="s">
        <v>29</v>
      </c>
      <c r="D34" s="26" t="s">
        <v>30</v>
      </c>
      <c r="E34"/>
    </row>
    <row r="35" spans="2:12">
      <c r="B35" s="3" t="s">
        <v>37</v>
      </c>
      <c r="C35" s="30" t="s">
        <v>0</v>
      </c>
      <c r="D35" s="90">
        <v>0.6</v>
      </c>
      <c r="E35"/>
    </row>
    <row r="36" spans="2:12">
      <c r="B36" s="3" t="s">
        <v>39</v>
      </c>
      <c r="C36" s="30" t="s">
        <v>0</v>
      </c>
      <c r="D36" s="91"/>
      <c r="E36"/>
    </row>
    <row r="37" spans="2:12">
      <c r="B37" s="3" t="s">
        <v>38</v>
      </c>
      <c r="C37" s="24">
        <v>0.5</v>
      </c>
      <c r="D37" s="92"/>
      <c r="E37"/>
    </row>
    <row r="38" spans="2:12">
      <c r="B38" s="27"/>
      <c r="C38" s="28"/>
      <c r="D38" s="28"/>
      <c r="E38"/>
    </row>
    <row r="39" spans="2:12" ht="33">
      <c r="B39" s="29" t="s">
        <v>41</v>
      </c>
      <c r="C39" s="26" t="s">
        <v>29</v>
      </c>
      <c r="D39" s="26" t="s">
        <v>30</v>
      </c>
      <c r="E39"/>
    </row>
    <row r="40" spans="2:12">
      <c r="B40" s="6" t="s">
        <v>40</v>
      </c>
      <c r="C40" s="24" t="s">
        <v>21</v>
      </c>
      <c r="D40" s="24" t="s">
        <v>43</v>
      </c>
      <c r="E40"/>
    </row>
    <row r="41" spans="2:12">
      <c r="B41" s="6" t="s">
        <v>42</v>
      </c>
      <c r="C41" s="24" t="s">
        <v>43</v>
      </c>
      <c r="D41" s="24" t="s">
        <v>44</v>
      </c>
      <c r="E41"/>
    </row>
    <row r="42" spans="2:12">
      <c r="B42" s="27" t="s">
        <v>45</v>
      </c>
      <c r="C42" s="28"/>
      <c r="D42" s="28"/>
      <c r="E42"/>
      <c r="G42" s="22" t="s">
        <v>259</v>
      </c>
    </row>
    <row r="43" spans="2:12">
      <c r="C43"/>
      <c r="E43"/>
      <c r="G43" s="22" t="s">
        <v>46</v>
      </c>
      <c r="H43" s="2" t="s">
        <v>628</v>
      </c>
    </row>
    <row r="44" spans="2:12">
      <c r="B44" s="22" t="s">
        <v>25</v>
      </c>
      <c r="C44"/>
      <c r="E44"/>
      <c r="G44" s="22" t="s">
        <v>4</v>
      </c>
      <c r="H44" s="16" t="s">
        <v>14</v>
      </c>
      <c r="I44" s="21">
        <v>0.2</v>
      </c>
      <c r="J44" s="12" t="s">
        <v>5</v>
      </c>
    </row>
    <row r="45" spans="2:12" s="2" customFormat="1">
      <c r="B45" s="11" t="s">
        <v>1</v>
      </c>
      <c r="C45" s="11" t="s">
        <v>2</v>
      </c>
      <c r="D45" s="11" t="s">
        <v>3</v>
      </c>
      <c r="E45" s="11" t="s">
        <v>12</v>
      </c>
      <c r="G45" s="13" t="s">
        <v>1</v>
      </c>
      <c r="H45" s="13" t="s">
        <v>2</v>
      </c>
      <c r="I45" s="13" t="s">
        <v>3</v>
      </c>
      <c r="J45" s="13" t="s">
        <v>12</v>
      </c>
      <c r="L45" s="5" t="s">
        <v>47</v>
      </c>
    </row>
    <row r="46" spans="2:12">
      <c r="B46" s="8">
        <v>0</v>
      </c>
      <c r="C46" s="8">
        <v>12000000</v>
      </c>
      <c r="D46" s="4">
        <v>0.06</v>
      </c>
      <c r="E46" s="7">
        <v>0</v>
      </c>
      <c r="G46" s="8">
        <v>0</v>
      </c>
      <c r="H46" s="8">
        <v>12000000</v>
      </c>
      <c r="I46" s="4">
        <f t="shared" ref="I46:I53" si="5">D46+$I$44</f>
        <v>0.26</v>
      </c>
      <c r="J46" s="7">
        <v>0</v>
      </c>
    </row>
    <row r="47" spans="2:12">
      <c r="B47" s="8">
        <f t="shared" ref="B47:B53" si="6">C46+1</f>
        <v>12000001</v>
      </c>
      <c r="C47" s="8">
        <v>46000000</v>
      </c>
      <c r="D47" s="4">
        <v>0.15</v>
      </c>
      <c r="E47" s="7">
        <v>-1080000</v>
      </c>
      <c r="G47" s="8">
        <f t="shared" ref="G47:G53" si="7">H46+1</f>
        <v>12000001</v>
      </c>
      <c r="H47" s="8">
        <v>46000000</v>
      </c>
      <c r="I47" s="4">
        <f t="shared" si="5"/>
        <v>0.35</v>
      </c>
      <c r="J47" s="7">
        <v>-1080000</v>
      </c>
      <c r="L47" t="s">
        <v>48</v>
      </c>
    </row>
    <row r="48" spans="2:12">
      <c r="B48" s="8">
        <f t="shared" si="6"/>
        <v>46000001</v>
      </c>
      <c r="C48" s="8">
        <v>88000000</v>
      </c>
      <c r="D48" s="4">
        <v>0.24</v>
      </c>
      <c r="E48" s="7">
        <v>-5220000</v>
      </c>
      <c r="G48" s="8">
        <f t="shared" si="7"/>
        <v>46000001</v>
      </c>
      <c r="H48" s="8">
        <v>88000000</v>
      </c>
      <c r="I48" s="4">
        <f t="shared" si="5"/>
        <v>0.44</v>
      </c>
      <c r="J48" s="7">
        <v>-5220000</v>
      </c>
    </row>
    <row r="49" spans="2:19">
      <c r="B49" s="8">
        <f t="shared" si="6"/>
        <v>88000001</v>
      </c>
      <c r="C49" s="8">
        <v>150000000</v>
      </c>
      <c r="D49" s="4">
        <v>0.35</v>
      </c>
      <c r="E49" s="7">
        <v>-14900000</v>
      </c>
      <c r="G49" s="8">
        <f t="shared" si="7"/>
        <v>88000001</v>
      </c>
      <c r="H49" s="8">
        <v>150000000</v>
      </c>
      <c r="I49" s="4">
        <f t="shared" si="5"/>
        <v>0.55000000000000004</v>
      </c>
      <c r="J49" s="7">
        <v>-14900000</v>
      </c>
    </row>
    <row r="50" spans="2:19">
      <c r="B50" s="8">
        <f t="shared" si="6"/>
        <v>150000001</v>
      </c>
      <c r="C50" s="8">
        <v>300000000</v>
      </c>
      <c r="D50" s="4">
        <v>0.38</v>
      </c>
      <c r="E50" s="7">
        <v>-19400000</v>
      </c>
      <c r="G50" s="8">
        <f t="shared" si="7"/>
        <v>150000001</v>
      </c>
      <c r="H50" s="8">
        <v>300000000</v>
      </c>
      <c r="I50" s="4">
        <f t="shared" si="5"/>
        <v>0.58000000000000007</v>
      </c>
      <c r="J50" s="7">
        <v>-19400000</v>
      </c>
    </row>
    <row r="51" spans="2:19">
      <c r="B51" s="8">
        <f t="shared" si="6"/>
        <v>300000001</v>
      </c>
      <c r="C51" s="8">
        <v>500000000</v>
      </c>
      <c r="D51" s="4">
        <v>0.4</v>
      </c>
      <c r="E51" s="7">
        <v>-25400000</v>
      </c>
      <c r="G51" s="8">
        <f t="shared" si="7"/>
        <v>300000001</v>
      </c>
      <c r="H51" s="8">
        <v>500000000</v>
      </c>
      <c r="I51" s="4">
        <f t="shared" si="5"/>
        <v>0.60000000000000009</v>
      </c>
      <c r="J51" s="7">
        <v>-25400000</v>
      </c>
    </row>
    <row r="52" spans="2:19">
      <c r="B52" s="8">
        <f t="shared" si="6"/>
        <v>500000001</v>
      </c>
      <c r="C52" s="8">
        <v>1000000000</v>
      </c>
      <c r="D52" s="4">
        <v>0.42</v>
      </c>
      <c r="E52" s="7">
        <v>-35400000</v>
      </c>
      <c r="G52" s="8">
        <f t="shared" si="7"/>
        <v>500000001</v>
      </c>
      <c r="H52" s="8">
        <v>1000000000</v>
      </c>
      <c r="I52" s="4">
        <f t="shared" si="5"/>
        <v>0.62</v>
      </c>
      <c r="J52" s="7">
        <v>-35400000</v>
      </c>
    </row>
    <row r="53" spans="2:19">
      <c r="B53" s="8">
        <f t="shared" si="6"/>
        <v>1000000001</v>
      </c>
      <c r="C53" s="8">
        <v>100000000000000</v>
      </c>
      <c r="D53" s="4">
        <v>0.45</v>
      </c>
      <c r="E53" s="7">
        <v>-65400000</v>
      </c>
      <c r="G53" s="8">
        <f t="shared" si="7"/>
        <v>1000000001</v>
      </c>
      <c r="H53" s="8">
        <v>100000000000000</v>
      </c>
      <c r="I53" s="4">
        <f t="shared" si="5"/>
        <v>0.65</v>
      </c>
      <c r="J53" s="7">
        <v>-65400000</v>
      </c>
    </row>
    <row r="54" spans="2:19">
      <c r="B54" s="18"/>
      <c r="C54" s="18"/>
      <c r="D54" s="19"/>
      <c r="E54" s="20"/>
      <c r="G54" s="18"/>
      <c r="H54" s="18"/>
      <c r="I54" s="19"/>
      <c r="J54" s="20"/>
    </row>
    <row r="55" spans="2:19">
      <c r="B55" s="40" t="s">
        <v>257</v>
      </c>
      <c r="G55" s="18" t="s">
        <v>50</v>
      </c>
      <c r="H55" s="18"/>
      <c r="I55" s="19"/>
      <c r="J55" s="20"/>
      <c r="L55" s="34" t="s">
        <v>75</v>
      </c>
    </row>
    <row r="56" spans="2:19">
      <c r="G56" s="18" t="s">
        <v>51</v>
      </c>
      <c r="H56" s="18"/>
      <c r="I56" s="19"/>
      <c r="J56" s="20"/>
      <c r="L56" s="31" t="s">
        <v>58</v>
      </c>
      <c r="S56" s="33"/>
    </row>
    <row r="57" spans="2:19">
      <c r="G57" s="18"/>
      <c r="H57" s="18"/>
      <c r="I57" s="19"/>
      <c r="J57" s="20"/>
      <c r="L57" t="s">
        <v>915</v>
      </c>
    </row>
    <row r="58" spans="2:19">
      <c r="G58" s="18" t="s">
        <v>52</v>
      </c>
      <c r="H58" s="18"/>
      <c r="I58" s="19"/>
      <c r="J58" s="20"/>
      <c r="L58" t="s">
        <v>916</v>
      </c>
    </row>
    <row r="59" spans="2:19">
      <c r="G59" s="18" t="s">
        <v>53</v>
      </c>
      <c r="H59" s="18"/>
      <c r="I59" s="19"/>
      <c r="J59" s="20"/>
      <c r="L59" s="47" t="s">
        <v>666</v>
      </c>
    </row>
    <row r="60" spans="2:19">
      <c r="G60" s="18"/>
      <c r="H60" s="18"/>
      <c r="I60" s="19"/>
      <c r="J60" s="20"/>
    </row>
    <row r="61" spans="2:19">
      <c r="B61" s="12" t="s">
        <v>258</v>
      </c>
      <c r="C61" s="45" t="s">
        <v>627</v>
      </c>
      <c r="D61" s="45" t="s">
        <v>626</v>
      </c>
      <c r="E61" s="12" t="s">
        <v>5</v>
      </c>
      <c r="G61" s="12" t="s">
        <v>46</v>
      </c>
      <c r="H61" s="2" t="s">
        <v>628</v>
      </c>
    </row>
    <row r="62" spans="2:19">
      <c r="B62" s="12" t="s">
        <v>20</v>
      </c>
      <c r="C62" s="16" t="s">
        <v>261</v>
      </c>
      <c r="D62" s="21">
        <v>0.1</v>
      </c>
      <c r="E62" s="12" t="s">
        <v>625</v>
      </c>
      <c r="G62" s="12" t="s">
        <v>13</v>
      </c>
      <c r="H62" s="15" t="s">
        <v>15</v>
      </c>
      <c r="I62" s="21">
        <v>0.3</v>
      </c>
      <c r="J62" s="12" t="s">
        <v>5</v>
      </c>
    </row>
    <row r="63" spans="2:19">
      <c r="B63" s="13" t="s">
        <v>1</v>
      </c>
      <c r="C63" s="13" t="s">
        <v>2</v>
      </c>
      <c r="D63" s="13" t="s">
        <v>3</v>
      </c>
      <c r="E63" s="13" t="s">
        <v>12</v>
      </c>
      <c r="G63" s="14" t="s">
        <v>1</v>
      </c>
      <c r="H63" s="14" t="s">
        <v>2</v>
      </c>
      <c r="I63" s="14" t="s">
        <v>3</v>
      </c>
      <c r="J63" s="14" t="s">
        <v>12</v>
      </c>
      <c r="L63" s="5" t="s">
        <v>49</v>
      </c>
    </row>
    <row r="64" spans="2:19">
      <c r="B64" s="8">
        <v>0</v>
      </c>
      <c r="C64" s="8">
        <v>12000000</v>
      </c>
      <c r="D64" s="4">
        <f>D46+$D$62</f>
        <v>0.16</v>
      </c>
      <c r="E64" s="7">
        <v>0</v>
      </c>
      <c r="G64" s="8">
        <v>0</v>
      </c>
      <c r="H64" s="8">
        <v>12000000</v>
      </c>
      <c r="I64" s="4">
        <f t="shared" ref="I64:I71" si="8">D46+$I$62</f>
        <v>0.36</v>
      </c>
      <c r="J64" s="7">
        <v>0</v>
      </c>
    </row>
    <row r="65" spans="2:12">
      <c r="B65" s="8">
        <f t="shared" ref="B65:B71" si="9">C64+1</f>
        <v>12000001</v>
      </c>
      <c r="C65" s="8">
        <v>46000000</v>
      </c>
      <c r="D65" s="4">
        <f t="shared" ref="D65:D71" si="10">D47+$D$62</f>
        <v>0.25</v>
      </c>
      <c r="E65" s="7">
        <v>-1080000</v>
      </c>
      <c r="G65" s="8">
        <f t="shared" ref="G65:G71" si="11">H64+1</f>
        <v>12000001</v>
      </c>
      <c r="H65" s="8">
        <v>46000000</v>
      </c>
      <c r="I65" s="4">
        <f t="shared" si="8"/>
        <v>0.44999999999999996</v>
      </c>
      <c r="J65" s="7">
        <v>-1080000</v>
      </c>
      <c r="L65" t="s">
        <v>77</v>
      </c>
    </row>
    <row r="66" spans="2:12">
      <c r="B66" s="8">
        <f t="shared" si="9"/>
        <v>46000001</v>
      </c>
      <c r="C66" s="8">
        <v>88000000</v>
      </c>
      <c r="D66" s="4">
        <f t="shared" si="10"/>
        <v>0.33999999999999997</v>
      </c>
      <c r="E66" s="7">
        <v>-5220000</v>
      </c>
      <c r="G66" s="8">
        <f t="shared" si="11"/>
        <v>46000001</v>
      </c>
      <c r="H66" s="8">
        <v>88000000</v>
      </c>
      <c r="I66" s="4">
        <f t="shared" si="8"/>
        <v>0.54</v>
      </c>
      <c r="J66" s="7">
        <v>-5220000</v>
      </c>
      <c r="L66" t="s">
        <v>78</v>
      </c>
    </row>
    <row r="67" spans="2:12">
      <c r="B67" s="8">
        <f t="shared" si="9"/>
        <v>88000001</v>
      </c>
      <c r="C67" s="8">
        <v>150000000</v>
      </c>
      <c r="D67" s="4">
        <f t="shared" si="10"/>
        <v>0.44999999999999996</v>
      </c>
      <c r="E67" s="7">
        <v>-14900000</v>
      </c>
      <c r="G67" s="8">
        <f t="shared" si="11"/>
        <v>88000001</v>
      </c>
      <c r="H67" s="8">
        <v>150000000</v>
      </c>
      <c r="I67" s="4">
        <f t="shared" si="8"/>
        <v>0.64999999999999991</v>
      </c>
      <c r="J67" s="7">
        <v>-14900000</v>
      </c>
    </row>
    <row r="68" spans="2:12">
      <c r="B68" s="8">
        <f t="shared" si="9"/>
        <v>150000001</v>
      </c>
      <c r="C68" s="8">
        <v>300000000</v>
      </c>
      <c r="D68" s="4">
        <f t="shared" si="10"/>
        <v>0.48</v>
      </c>
      <c r="E68" s="7">
        <v>-19400000</v>
      </c>
      <c r="G68" s="8">
        <f t="shared" si="11"/>
        <v>150000001</v>
      </c>
      <c r="H68" s="8">
        <v>300000000</v>
      </c>
      <c r="I68" s="4">
        <f t="shared" si="8"/>
        <v>0.67999999999999994</v>
      </c>
      <c r="J68" s="7">
        <v>-19400000</v>
      </c>
    </row>
    <row r="69" spans="2:12">
      <c r="B69" s="8">
        <f t="shared" si="9"/>
        <v>300000001</v>
      </c>
      <c r="C69" s="8">
        <v>500000000</v>
      </c>
      <c r="D69" s="4">
        <f t="shared" si="10"/>
        <v>0.5</v>
      </c>
      <c r="E69" s="7">
        <v>-25400000</v>
      </c>
      <c r="G69" s="8">
        <f t="shared" si="11"/>
        <v>300000001</v>
      </c>
      <c r="H69" s="8">
        <v>500000000</v>
      </c>
      <c r="I69" s="4">
        <f t="shared" si="8"/>
        <v>0.7</v>
      </c>
      <c r="J69" s="7">
        <v>-25400000</v>
      </c>
    </row>
    <row r="70" spans="2:12">
      <c r="B70" s="8">
        <f t="shared" si="9"/>
        <v>500000001</v>
      </c>
      <c r="C70" s="8">
        <v>1000000000</v>
      </c>
      <c r="D70" s="4">
        <f t="shared" si="10"/>
        <v>0.52</v>
      </c>
      <c r="E70" s="7">
        <v>-35400000</v>
      </c>
      <c r="G70" s="8">
        <f t="shared" si="11"/>
        <v>500000001</v>
      </c>
      <c r="H70" s="8">
        <v>1000000000</v>
      </c>
      <c r="I70" s="4">
        <f t="shared" si="8"/>
        <v>0.72</v>
      </c>
      <c r="J70" s="7">
        <v>-35400000</v>
      </c>
    </row>
    <row r="71" spans="2:12">
      <c r="B71" s="8">
        <f t="shared" si="9"/>
        <v>1000000001</v>
      </c>
      <c r="C71" s="8">
        <v>100000000000000</v>
      </c>
      <c r="D71" s="4">
        <f t="shared" si="10"/>
        <v>0.55000000000000004</v>
      </c>
      <c r="E71" s="7">
        <v>-65400000</v>
      </c>
      <c r="G71" s="8">
        <f t="shared" si="11"/>
        <v>1000000001</v>
      </c>
      <c r="H71" s="8">
        <v>100000000000000</v>
      </c>
      <c r="I71" s="4">
        <f t="shared" si="8"/>
        <v>0.75</v>
      </c>
      <c r="J71" s="7">
        <v>-65400000</v>
      </c>
    </row>
    <row r="73" spans="2:12">
      <c r="B73" s="12"/>
      <c r="C73" s="15" t="s">
        <v>26</v>
      </c>
      <c r="D73" s="21"/>
      <c r="E73" s="12"/>
      <c r="G73" t="s">
        <v>54</v>
      </c>
      <c r="L73" s="34" t="s">
        <v>76</v>
      </c>
    </row>
    <row r="74" spans="2:12">
      <c r="B74" s="14" t="s">
        <v>1</v>
      </c>
      <c r="C74" s="14" t="s">
        <v>2</v>
      </c>
      <c r="D74" s="14" t="s">
        <v>3</v>
      </c>
      <c r="E74" s="14" t="s">
        <v>12</v>
      </c>
      <c r="G74" s="18" t="s">
        <v>55</v>
      </c>
      <c r="L74" t="s">
        <v>59</v>
      </c>
    </row>
    <row r="75" spans="2:12">
      <c r="B75" s="8">
        <v>0</v>
      </c>
      <c r="C75" s="8">
        <v>300000000</v>
      </c>
      <c r="D75" s="4">
        <v>0.2</v>
      </c>
      <c r="E75" s="7">
        <v>0</v>
      </c>
      <c r="L75" t="s">
        <v>914</v>
      </c>
    </row>
    <row r="76" spans="2:12">
      <c r="B76" s="8">
        <f>C75+1</f>
        <v>300000001</v>
      </c>
      <c r="C76" s="8">
        <v>100000000000000</v>
      </c>
      <c r="D76" s="4">
        <v>0.25</v>
      </c>
      <c r="E76" s="7">
        <v>-15000000</v>
      </c>
      <c r="G76" t="s">
        <v>56</v>
      </c>
      <c r="L76" s="47" t="s">
        <v>665</v>
      </c>
    </row>
    <row r="77" spans="2:12">
      <c r="G77" s="1" t="s">
        <v>57</v>
      </c>
    </row>
  </sheetData>
  <mergeCells count="3">
    <mergeCell ref="D28:D32"/>
    <mergeCell ref="D23:D25"/>
    <mergeCell ref="D35:D37"/>
  </mergeCells>
  <phoneticPr fontId="2" type="noConversion"/>
  <hyperlinks>
    <hyperlink ref="G23" r:id="rId1" xr:uid="{771920F0-97B4-463F-9681-518B7F49E999}"/>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E8AF-105C-4595-A5AB-79158A267919}">
  <dimension ref="B2:B5"/>
  <sheetViews>
    <sheetView showGridLines="0" workbookViewId="0">
      <selection activeCell="C7" sqref="C7"/>
    </sheetView>
  </sheetViews>
  <sheetFormatPr defaultRowHeight="16.5"/>
  <sheetData>
    <row r="2" spans="2:2" ht="20.25">
      <c r="B2" s="39" t="s">
        <v>359</v>
      </c>
    </row>
    <row r="4" spans="2:2">
      <c r="B4" t="s">
        <v>586</v>
      </c>
    </row>
    <row r="5" spans="2:2">
      <c r="B5" s="36" t="s">
        <v>587</v>
      </c>
    </row>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10F2-80EC-4280-9DE2-00413D0AA507}">
  <dimension ref="B2:E35"/>
  <sheetViews>
    <sheetView showGridLines="0" workbookViewId="0">
      <selection activeCell="M13" sqref="M13"/>
    </sheetView>
  </sheetViews>
  <sheetFormatPr defaultRowHeight="16.5"/>
  <cols>
    <col min="2" max="2" width="2.625" customWidth="1"/>
    <col min="3" max="3" width="2.125" customWidth="1"/>
    <col min="4" max="4" width="3" customWidth="1"/>
    <col min="5" max="5" width="2" customWidth="1"/>
  </cols>
  <sheetData>
    <row r="2" spans="2:5" ht="20.25">
      <c r="B2" s="39" t="s">
        <v>360</v>
      </c>
    </row>
    <row r="4" spans="2:5">
      <c r="B4" t="s">
        <v>588</v>
      </c>
    </row>
    <row r="6" spans="2:5">
      <c r="C6" t="s">
        <v>361</v>
      </c>
    </row>
    <row r="8" spans="2:5">
      <c r="C8" t="s">
        <v>362</v>
      </c>
    </row>
    <row r="10" spans="2:5">
      <c r="D10" t="s">
        <v>363</v>
      </c>
    </row>
    <row r="11" spans="2:5">
      <c r="E11" t="s">
        <v>364</v>
      </c>
    </row>
    <row r="13" spans="2:5">
      <c r="D13" t="s">
        <v>365</v>
      </c>
    </row>
    <row r="14" spans="2:5">
      <c r="E14" t="s">
        <v>366</v>
      </c>
    </row>
    <row r="16" spans="2:5">
      <c r="E16" t="s">
        <v>367</v>
      </c>
    </row>
    <row r="17" spans="2:5">
      <c r="E17" t="s">
        <v>368</v>
      </c>
    </row>
    <row r="18" spans="2:5">
      <c r="E18" t="s">
        <v>369</v>
      </c>
    </row>
    <row r="19" spans="2:5">
      <c r="E19" s="42" t="s">
        <v>370</v>
      </c>
    </row>
    <row r="21" spans="2:5">
      <c r="B21" t="s">
        <v>371</v>
      </c>
    </row>
    <row r="23" spans="2:5">
      <c r="B23" t="s">
        <v>372</v>
      </c>
    </row>
    <row r="25" spans="2:5">
      <c r="B25" t="s">
        <v>373</v>
      </c>
    </row>
    <row r="26" spans="2:5">
      <c r="C26" t="s">
        <v>374</v>
      </c>
    </row>
    <row r="28" spans="2:5">
      <c r="B28" t="s">
        <v>375</v>
      </c>
    </row>
    <row r="29" spans="2:5">
      <c r="C29" t="s">
        <v>376</v>
      </c>
    </row>
    <row r="31" spans="2:5">
      <c r="B31" t="s">
        <v>377</v>
      </c>
    </row>
    <row r="32" spans="2:5">
      <c r="C32" t="s">
        <v>378</v>
      </c>
    </row>
    <row r="34" spans="2:3">
      <c r="B34" t="s">
        <v>379</v>
      </c>
    </row>
    <row r="35" spans="2:3">
      <c r="C35" t="s">
        <v>380</v>
      </c>
    </row>
  </sheetData>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5A0F-45AB-4448-A628-A6586704899E}">
  <dimension ref="B2:B4"/>
  <sheetViews>
    <sheetView showGridLines="0" workbookViewId="0">
      <selection activeCell="D6" sqref="D6"/>
    </sheetView>
  </sheetViews>
  <sheetFormatPr defaultRowHeight="16.5"/>
  <sheetData>
    <row r="2" spans="2:2" ht="20.25">
      <c r="B2" s="39" t="s">
        <v>381</v>
      </c>
    </row>
    <row r="4" spans="2:2">
      <c r="B4" t="s">
        <v>589</v>
      </c>
    </row>
  </sheetData>
  <phoneticPr fontId="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408E-3678-47BD-82B5-8C02C11A98B8}">
  <dimension ref="B2:D54"/>
  <sheetViews>
    <sheetView showGridLines="0" workbookViewId="0">
      <selection activeCell="G7" sqref="G7"/>
    </sheetView>
  </sheetViews>
  <sheetFormatPr defaultRowHeight="16.5"/>
  <cols>
    <col min="2" max="2" width="2.5" customWidth="1"/>
    <col min="3" max="3" width="2.125" customWidth="1"/>
  </cols>
  <sheetData>
    <row r="2" spans="2:3" ht="20.25">
      <c r="B2" s="39" t="s">
        <v>189</v>
      </c>
    </row>
    <row r="4" spans="2:3">
      <c r="B4" t="s">
        <v>617</v>
      </c>
    </row>
    <row r="6" spans="2:3">
      <c r="C6" t="s">
        <v>190</v>
      </c>
    </row>
    <row r="8" spans="2:3">
      <c r="C8" t="s">
        <v>191</v>
      </c>
    </row>
    <row r="10" spans="2:3">
      <c r="C10" t="s">
        <v>618</v>
      </c>
    </row>
    <row r="12" spans="2:3">
      <c r="C12" t="s">
        <v>619</v>
      </c>
    </row>
    <row r="14" spans="2:3">
      <c r="C14" t="s">
        <v>209</v>
      </c>
    </row>
    <row r="16" spans="2:3">
      <c r="C16" t="s">
        <v>210</v>
      </c>
    </row>
    <row r="18" spans="2:3">
      <c r="C18" t="s">
        <v>211</v>
      </c>
    </row>
    <row r="20" spans="2:3">
      <c r="B20" t="s">
        <v>620</v>
      </c>
    </row>
    <row r="25" spans="2:3" ht="20.25">
      <c r="B25" s="39" t="s">
        <v>192</v>
      </c>
    </row>
    <row r="27" spans="2:3">
      <c r="B27" t="s">
        <v>193</v>
      </c>
    </row>
    <row r="29" spans="2:3">
      <c r="C29" t="s">
        <v>194</v>
      </c>
    </row>
    <row r="31" spans="2:3">
      <c r="C31" t="s">
        <v>206</v>
      </c>
    </row>
    <row r="33" spans="2:4">
      <c r="D33" t="s">
        <v>207</v>
      </c>
    </row>
    <row r="35" spans="2:4">
      <c r="D35" t="s">
        <v>208</v>
      </c>
    </row>
    <row r="41" spans="2:4" ht="20.25">
      <c r="B41" s="39" t="s">
        <v>195</v>
      </c>
    </row>
    <row r="43" spans="2:4">
      <c r="B43" t="s">
        <v>196</v>
      </c>
    </row>
    <row r="44" spans="2:4">
      <c r="C44" t="s">
        <v>197</v>
      </c>
    </row>
    <row r="45" spans="2:4">
      <c r="C45" t="s">
        <v>198</v>
      </c>
    </row>
    <row r="46" spans="2:4">
      <c r="C46" t="s">
        <v>199</v>
      </c>
    </row>
    <row r="47" spans="2:4">
      <c r="C47" t="s">
        <v>200</v>
      </c>
    </row>
    <row r="49" spans="2:3" ht="20.25">
      <c r="B49" s="39" t="s">
        <v>201</v>
      </c>
    </row>
    <row r="51" spans="2:3">
      <c r="B51" t="s">
        <v>202</v>
      </c>
    </row>
    <row r="52" spans="2:3">
      <c r="C52" t="s">
        <v>203</v>
      </c>
    </row>
    <row r="53" spans="2:3">
      <c r="C53" t="s">
        <v>204</v>
      </c>
    </row>
    <row r="54" spans="2:3">
      <c r="C54" t="s">
        <v>205</v>
      </c>
    </row>
  </sheetData>
  <phoneticPr fontId="2"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B059-93AC-4A32-8DE9-489F139373B4}">
  <sheetPr>
    <tabColor rgb="FF7030A0"/>
  </sheetPr>
  <dimension ref="B2:AC61"/>
  <sheetViews>
    <sheetView showGridLines="0" workbookViewId="0">
      <selection activeCell="C3" sqref="C3"/>
    </sheetView>
  </sheetViews>
  <sheetFormatPr defaultRowHeight="16.5"/>
  <cols>
    <col min="2" max="2" width="2.5" customWidth="1"/>
    <col min="3" max="3" width="2.25" customWidth="1"/>
    <col min="4" max="4" width="3" customWidth="1"/>
    <col min="5" max="5" width="2.125" customWidth="1"/>
    <col min="27" max="27" width="10.75" customWidth="1"/>
    <col min="28" max="28" width="2.875" customWidth="1"/>
  </cols>
  <sheetData>
    <row r="2" spans="2:4" ht="20.25">
      <c r="B2" s="37" t="s">
        <v>82</v>
      </c>
    </row>
    <row r="4" spans="2:4">
      <c r="B4" t="s">
        <v>83</v>
      </c>
    </row>
    <row r="6" spans="2:4">
      <c r="C6" t="s">
        <v>84</v>
      </c>
    </row>
    <row r="8" spans="2:4">
      <c r="C8" t="s">
        <v>85</v>
      </c>
    </row>
    <row r="10" spans="2:4">
      <c r="D10" t="s">
        <v>86</v>
      </c>
    </row>
    <row r="12" spans="2:4">
      <c r="D12" t="s">
        <v>87</v>
      </c>
    </row>
    <row r="14" spans="2:4">
      <c r="D14" t="s">
        <v>88</v>
      </c>
    </row>
    <row r="16" spans="2:4">
      <c r="C16" t="s">
        <v>89</v>
      </c>
    </row>
    <row r="18" spans="3:28">
      <c r="C18" t="s">
        <v>90</v>
      </c>
    </row>
    <row r="19" spans="3:28">
      <c r="AB19" t="s">
        <v>100</v>
      </c>
    </row>
    <row r="20" spans="3:28">
      <c r="D20" s="36" t="s">
        <v>101</v>
      </c>
      <c r="AB20" t="s">
        <v>98</v>
      </c>
    </row>
    <row r="21" spans="3:28">
      <c r="E21" t="s">
        <v>91</v>
      </c>
      <c r="AB21" t="s">
        <v>99</v>
      </c>
    </row>
    <row r="23" spans="3:28">
      <c r="D23" t="s">
        <v>102</v>
      </c>
      <c r="AB23" t="s">
        <v>103</v>
      </c>
    </row>
    <row r="24" spans="3:28">
      <c r="E24" t="s">
        <v>105</v>
      </c>
      <c r="AB24" t="s">
        <v>104</v>
      </c>
    </row>
    <row r="26" spans="3:28">
      <c r="D26" t="s">
        <v>112</v>
      </c>
      <c r="AB26" t="s">
        <v>106</v>
      </c>
    </row>
    <row r="27" spans="3:28">
      <c r="E27" t="s">
        <v>108</v>
      </c>
      <c r="AB27" t="s">
        <v>107</v>
      </c>
    </row>
    <row r="28" spans="3:28">
      <c r="E28" s="38" t="s">
        <v>114</v>
      </c>
    </row>
    <row r="29" spans="3:28">
      <c r="AB29" t="s">
        <v>109</v>
      </c>
    </row>
    <row r="30" spans="3:28">
      <c r="E30" t="s">
        <v>92</v>
      </c>
      <c r="AB30" t="s">
        <v>110</v>
      </c>
    </row>
    <row r="31" spans="3:28">
      <c r="AB31" t="s">
        <v>111</v>
      </c>
    </row>
    <row r="32" spans="3:28">
      <c r="E32" t="s">
        <v>93</v>
      </c>
    </row>
    <row r="33" spans="3:28">
      <c r="F33" t="s">
        <v>94</v>
      </c>
      <c r="AB33" t="s">
        <v>113</v>
      </c>
    </row>
    <row r="35" spans="3:28">
      <c r="D35" t="s">
        <v>115</v>
      </c>
    </row>
    <row r="37" spans="3:28">
      <c r="D37" t="s">
        <v>118</v>
      </c>
      <c r="AB37" t="s">
        <v>116</v>
      </c>
    </row>
    <row r="38" spans="3:28">
      <c r="E38" t="s">
        <v>122</v>
      </c>
      <c r="AB38" t="s">
        <v>117</v>
      </c>
    </row>
    <row r="40" spans="3:28">
      <c r="C40" t="s">
        <v>95</v>
      </c>
      <c r="AB40" t="s">
        <v>119</v>
      </c>
    </row>
    <row r="41" spans="3:28">
      <c r="AB41" t="s">
        <v>120</v>
      </c>
    </row>
    <row r="42" spans="3:28">
      <c r="C42" t="s">
        <v>123</v>
      </c>
      <c r="AB42" t="s">
        <v>121</v>
      </c>
    </row>
    <row r="43" spans="3:28">
      <c r="D43" t="s">
        <v>96</v>
      </c>
    </row>
    <row r="44" spans="3:28">
      <c r="D44" t="s">
        <v>97</v>
      </c>
    </row>
    <row r="45" spans="3:28">
      <c r="AB45" t="s">
        <v>125</v>
      </c>
    </row>
    <row r="46" spans="3:28">
      <c r="C46" t="s">
        <v>124</v>
      </c>
    </row>
    <row r="47" spans="3:28">
      <c r="AB47" t="s">
        <v>133</v>
      </c>
    </row>
    <row r="49" spans="28:29">
      <c r="AC49" t="s">
        <v>126</v>
      </c>
    </row>
    <row r="51" spans="28:29">
      <c r="AC51" t="s">
        <v>127</v>
      </c>
    </row>
    <row r="53" spans="28:29">
      <c r="AC53" t="s">
        <v>128</v>
      </c>
    </row>
    <row r="55" spans="28:29">
      <c r="AC55" t="s">
        <v>129</v>
      </c>
    </row>
    <row r="57" spans="28:29">
      <c r="AC57" t="s">
        <v>130</v>
      </c>
    </row>
    <row r="59" spans="28:29">
      <c r="AC59" t="s">
        <v>131</v>
      </c>
    </row>
    <row r="61" spans="28:29">
      <c r="AB61" t="s">
        <v>132</v>
      </c>
    </row>
  </sheetData>
  <phoneticPr fontId="2"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788E-24B3-4194-A981-A0DFE6107C42}">
  <dimension ref="B2:E76"/>
  <sheetViews>
    <sheetView showGridLines="0" workbookViewId="0">
      <selection activeCell="B3" sqref="B3"/>
    </sheetView>
  </sheetViews>
  <sheetFormatPr defaultRowHeight="16.5"/>
  <cols>
    <col min="2" max="2" width="2.875" customWidth="1"/>
    <col min="3" max="3" width="2.25" customWidth="1"/>
    <col min="4" max="4" width="3" customWidth="1"/>
  </cols>
  <sheetData>
    <row r="2" spans="2:3" ht="20.25">
      <c r="B2" s="39" t="s">
        <v>146</v>
      </c>
    </row>
    <row r="4" spans="2:3">
      <c r="B4" t="s">
        <v>147</v>
      </c>
    </row>
    <row r="5" spans="2:3">
      <c r="C5" t="s">
        <v>157</v>
      </c>
    </row>
    <row r="6" spans="2:3">
      <c r="C6" t="s">
        <v>158</v>
      </c>
    </row>
    <row r="8" spans="2:3">
      <c r="C8" t="s">
        <v>159</v>
      </c>
    </row>
    <row r="12" spans="2:3" ht="20.25">
      <c r="B12" s="39" t="s">
        <v>148</v>
      </c>
    </row>
    <row r="14" spans="2:3">
      <c r="B14" t="s">
        <v>149</v>
      </c>
    </row>
    <row r="16" spans="2:3">
      <c r="B16" t="s">
        <v>150</v>
      </c>
    </row>
    <row r="17" spans="2:3">
      <c r="C17" t="s">
        <v>151</v>
      </c>
    </row>
    <row r="19" spans="2:3">
      <c r="C19" t="s">
        <v>152</v>
      </c>
    </row>
    <row r="21" spans="2:3">
      <c r="C21" t="s">
        <v>153</v>
      </c>
    </row>
    <row r="23" spans="2:3">
      <c r="C23" t="s">
        <v>154</v>
      </c>
    </row>
    <row r="25" spans="2:3">
      <c r="B25" t="s">
        <v>155</v>
      </c>
    </row>
    <row r="26" spans="2:3">
      <c r="C26" t="s">
        <v>156</v>
      </c>
    </row>
    <row r="29" spans="2:3" ht="20.25">
      <c r="B29" s="39" t="s">
        <v>160</v>
      </c>
    </row>
    <row r="31" spans="2:3">
      <c r="B31" t="s">
        <v>161</v>
      </c>
    </row>
    <row r="33" spans="2:4">
      <c r="C33" t="s">
        <v>162</v>
      </c>
    </row>
    <row r="34" spans="2:4">
      <c r="D34" t="s">
        <v>163</v>
      </c>
    </row>
    <row r="36" spans="2:4">
      <c r="D36" t="s">
        <v>164</v>
      </c>
    </row>
    <row r="38" spans="2:4">
      <c r="D38" t="s">
        <v>165</v>
      </c>
    </row>
    <row r="40" spans="2:4">
      <c r="C40" t="s">
        <v>166</v>
      </c>
    </row>
    <row r="42" spans="2:4">
      <c r="C42" t="s">
        <v>167</v>
      </c>
    </row>
    <row r="44" spans="2:4">
      <c r="B44" t="s">
        <v>168</v>
      </c>
    </row>
    <row r="46" spans="2:4">
      <c r="C46" t="s">
        <v>169</v>
      </c>
    </row>
    <row r="48" spans="2:4">
      <c r="D48" t="s">
        <v>170</v>
      </c>
    </row>
    <row r="50" spans="2:5">
      <c r="D50" t="s">
        <v>171</v>
      </c>
    </row>
    <row r="51" spans="2:5">
      <c r="E51" t="s">
        <v>172</v>
      </c>
    </row>
    <row r="52" spans="2:5">
      <c r="E52" t="s">
        <v>173</v>
      </c>
    </row>
    <row r="54" spans="2:5">
      <c r="D54" t="s">
        <v>174</v>
      </c>
    </row>
    <row r="56" spans="2:5">
      <c r="C56" t="s">
        <v>175</v>
      </c>
    </row>
    <row r="57" spans="2:5">
      <c r="D57" t="s">
        <v>176</v>
      </c>
    </row>
    <row r="59" spans="2:5">
      <c r="D59" t="s">
        <v>177</v>
      </c>
    </row>
    <row r="61" spans="2:5">
      <c r="D61" t="s">
        <v>178</v>
      </c>
    </row>
    <row r="63" spans="2:5">
      <c r="B63" t="s">
        <v>179</v>
      </c>
    </row>
    <row r="65" spans="2:3">
      <c r="B65" t="s">
        <v>180</v>
      </c>
    </row>
    <row r="67" spans="2:3">
      <c r="B67" t="s">
        <v>181</v>
      </c>
    </row>
    <row r="69" spans="2:3">
      <c r="B69" t="s">
        <v>182</v>
      </c>
    </row>
    <row r="71" spans="2:3">
      <c r="B71" t="s">
        <v>183</v>
      </c>
    </row>
    <row r="72" spans="2:3">
      <c r="C72" t="s">
        <v>184</v>
      </c>
    </row>
    <row r="74" spans="2:3">
      <c r="C74" t="s">
        <v>186</v>
      </c>
    </row>
    <row r="76" spans="2:3">
      <c r="C76" t="s">
        <v>185</v>
      </c>
    </row>
  </sheetData>
  <phoneticPr fontId="2"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1C59-77B4-494A-A764-D8A3A4A9AB47}">
  <dimension ref="B2:C32"/>
  <sheetViews>
    <sheetView showGridLines="0" workbookViewId="0">
      <selection activeCell="C3" sqref="C3"/>
    </sheetView>
  </sheetViews>
  <sheetFormatPr defaultRowHeight="16.5"/>
  <cols>
    <col min="2" max="2" width="3" customWidth="1"/>
  </cols>
  <sheetData>
    <row r="2" spans="2:3" ht="20.25">
      <c r="B2" s="39" t="s">
        <v>404</v>
      </c>
    </row>
    <row r="4" spans="2:3">
      <c r="B4" t="s">
        <v>223</v>
      </c>
    </row>
    <row r="6" spans="2:3">
      <c r="C6" t="s">
        <v>224</v>
      </c>
    </row>
    <row r="8" spans="2:3">
      <c r="C8" t="s">
        <v>225</v>
      </c>
    </row>
    <row r="10" spans="2:3">
      <c r="B10" t="s">
        <v>226</v>
      </c>
    </row>
    <row r="12" spans="2:3">
      <c r="C12" t="s">
        <v>227</v>
      </c>
    </row>
    <row r="14" spans="2:3">
      <c r="C14" t="s">
        <v>228</v>
      </c>
    </row>
    <row r="16" spans="2:3">
      <c r="C16" t="s">
        <v>229</v>
      </c>
    </row>
    <row r="18" spans="2:3">
      <c r="B18" t="s">
        <v>230</v>
      </c>
    </row>
    <row r="20" spans="2:3">
      <c r="B20" t="s">
        <v>231</v>
      </c>
    </row>
    <row r="22" spans="2:3">
      <c r="C22" t="s">
        <v>232</v>
      </c>
    </row>
    <row r="24" spans="2:3">
      <c r="B24" t="s">
        <v>233</v>
      </c>
    </row>
    <row r="26" spans="2:3">
      <c r="B26" t="s">
        <v>234</v>
      </c>
    </row>
    <row r="28" spans="2:3">
      <c r="B28" t="s">
        <v>235</v>
      </c>
    </row>
    <row r="30" spans="2:3">
      <c r="B30" t="s">
        <v>236</v>
      </c>
    </row>
    <row r="32" spans="2:3">
      <c r="B32" t="s">
        <v>237</v>
      </c>
    </row>
  </sheetData>
  <phoneticPr fontId="2"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E32F-7941-45EB-B40F-E18BDEC5C3BA}">
  <dimension ref="A1"/>
  <sheetViews>
    <sheetView workbookViewId="0"/>
  </sheetViews>
  <sheetFormatPr defaultRowHeight="16.5"/>
  <sheetData/>
  <phoneticPr fontId="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561F-6AE2-48C4-935A-4E5535CE6EA6}">
  <dimension ref="B2:E32"/>
  <sheetViews>
    <sheetView showGridLines="0" workbookViewId="0">
      <selection activeCell="M24" sqref="M24"/>
    </sheetView>
  </sheetViews>
  <sheetFormatPr defaultRowHeight="16.5"/>
  <cols>
    <col min="2" max="2" width="2.375" customWidth="1"/>
    <col min="3" max="3" width="2.125" customWidth="1"/>
    <col min="4" max="4" width="2.75" customWidth="1"/>
  </cols>
  <sheetData>
    <row r="2" spans="2:4" ht="20.25">
      <c r="B2" s="39" t="s">
        <v>192</v>
      </c>
    </row>
    <row r="4" spans="2:4">
      <c r="B4" t="s">
        <v>193</v>
      </c>
    </row>
    <row r="6" spans="2:4">
      <c r="C6" t="s">
        <v>699</v>
      </c>
    </row>
    <row r="8" spans="2:4">
      <c r="C8" t="s">
        <v>909</v>
      </c>
    </row>
    <row r="10" spans="2:4">
      <c r="C10" t="s">
        <v>907</v>
      </c>
    </row>
    <row r="11" spans="2:4">
      <c r="D11" t="s">
        <v>908</v>
      </c>
    </row>
    <row r="13" spans="2:4">
      <c r="D13" t="s">
        <v>905</v>
      </c>
    </row>
    <row r="15" spans="2:4">
      <c r="D15" s="36" t="s">
        <v>906</v>
      </c>
    </row>
    <row r="17" spans="2:5">
      <c r="C17" t="s">
        <v>899</v>
      </c>
    </row>
    <row r="18" spans="2:5">
      <c r="D18" t="s">
        <v>902</v>
      </c>
    </row>
    <row r="19" spans="2:5">
      <c r="D19" t="s">
        <v>903</v>
      </c>
    </row>
    <row r="20" spans="2:5">
      <c r="D20" t="s">
        <v>904</v>
      </c>
    </row>
    <row r="22" spans="2:5">
      <c r="D22" t="s">
        <v>700</v>
      </c>
    </row>
    <row r="24" spans="2:5">
      <c r="D24" t="s">
        <v>701</v>
      </c>
    </row>
    <row r="25" spans="2:5">
      <c r="E25" t="s">
        <v>901</v>
      </c>
    </row>
    <row r="27" spans="2:5">
      <c r="C27" t="s">
        <v>702</v>
      </c>
    </row>
    <row r="30" spans="2:5">
      <c r="B30" t="s">
        <v>703</v>
      </c>
    </row>
    <row r="31" spans="2:5">
      <c r="C31" t="s">
        <v>704</v>
      </c>
    </row>
    <row r="32" spans="2:5">
      <c r="E32" t="s">
        <v>900</v>
      </c>
    </row>
  </sheetData>
  <phoneticPr fontId="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391C7-CAF1-4BBF-94D0-14A4316099F2}">
  <dimension ref="B2:C36"/>
  <sheetViews>
    <sheetView showGridLines="0" workbookViewId="0">
      <selection activeCell="J2" sqref="J2"/>
    </sheetView>
  </sheetViews>
  <sheetFormatPr defaultRowHeight="16.5"/>
  <cols>
    <col min="2" max="2" width="2.125" customWidth="1"/>
    <col min="3" max="3" width="2.375" customWidth="1"/>
  </cols>
  <sheetData>
    <row r="2" spans="2:3" ht="20.25">
      <c r="B2" s="39" t="s">
        <v>705</v>
      </c>
    </row>
    <row r="4" spans="2:3">
      <c r="B4" t="s">
        <v>889</v>
      </c>
    </row>
    <row r="6" spans="2:3">
      <c r="B6" t="s">
        <v>706</v>
      </c>
    </row>
    <row r="8" spans="2:3">
      <c r="B8" t="s">
        <v>890</v>
      </c>
    </row>
    <row r="9" spans="2:3">
      <c r="C9" t="s">
        <v>891</v>
      </c>
    </row>
    <row r="10" spans="2:3">
      <c r="C10" t="s">
        <v>707</v>
      </c>
    </row>
    <row r="11" spans="2:3">
      <c r="C11" t="s">
        <v>708</v>
      </c>
    </row>
    <row r="12" spans="2:3">
      <c r="C12" t="s">
        <v>709</v>
      </c>
    </row>
    <row r="13" spans="2:3">
      <c r="C13" t="s">
        <v>710</v>
      </c>
    </row>
    <row r="15" spans="2:3">
      <c r="C15" t="s">
        <v>711</v>
      </c>
    </row>
    <row r="17" spans="2:3">
      <c r="C17" t="s">
        <v>712</v>
      </c>
    </row>
    <row r="19" spans="2:3">
      <c r="C19" t="s">
        <v>713</v>
      </c>
    </row>
    <row r="21" spans="2:3">
      <c r="C21" t="s">
        <v>714</v>
      </c>
    </row>
    <row r="23" spans="2:3">
      <c r="B23" t="s">
        <v>892</v>
      </c>
    </row>
    <row r="25" spans="2:3">
      <c r="C25" t="s">
        <v>893</v>
      </c>
    </row>
    <row r="27" spans="2:3">
      <c r="C27" t="s">
        <v>894</v>
      </c>
    </row>
    <row r="29" spans="2:3">
      <c r="C29" t="s">
        <v>895</v>
      </c>
    </row>
    <row r="31" spans="2:3">
      <c r="C31" t="s">
        <v>896</v>
      </c>
    </row>
    <row r="33" spans="2:3">
      <c r="B33" t="s">
        <v>897</v>
      </c>
    </row>
    <row r="34" spans="2:3">
      <c r="C34" t="s">
        <v>715</v>
      </c>
    </row>
    <row r="36" spans="2:3">
      <c r="B36" t="s">
        <v>898</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CB93-3FCC-49EA-9612-DEB953337B10}">
  <dimension ref="A1"/>
  <sheetViews>
    <sheetView showGridLines="0" workbookViewId="0">
      <selection activeCell="B11" sqref="B11"/>
    </sheetView>
  </sheetViews>
  <sheetFormatPr defaultRowHeight="16.5"/>
  <sheetData/>
  <phoneticPr fontId="2"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18A1-1A05-40C8-9A97-D1B6D38E010E}">
  <dimension ref="B2:T87"/>
  <sheetViews>
    <sheetView showGridLines="0" workbookViewId="0">
      <selection activeCell="B3" sqref="B3"/>
    </sheetView>
  </sheetViews>
  <sheetFormatPr defaultRowHeight="16.5"/>
  <cols>
    <col min="2" max="2" width="2.75" customWidth="1"/>
    <col min="3" max="3" width="2.5" customWidth="1"/>
    <col min="4" max="4" width="3" customWidth="1"/>
  </cols>
  <sheetData>
    <row r="2" spans="2:5" ht="20.25">
      <c r="B2" s="39" t="s">
        <v>670</v>
      </c>
    </row>
    <row r="4" spans="2:5">
      <c r="B4" t="s">
        <v>863</v>
      </c>
    </row>
    <row r="5" spans="2:5">
      <c r="C5" t="s">
        <v>864</v>
      </c>
    </row>
    <row r="6" spans="2:5">
      <c r="C6" t="s">
        <v>671</v>
      </c>
    </row>
    <row r="7" spans="2:5">
      <c r="C7" t="s">
        <v>672</v>
      </c>
    </row>
    <row r="9" spans="2:5">
      <c r="C9" t="s">
        <v>869</v>
      </c>
    </row>
    <row r="10" spans="2:5">
      <c r="D10" t="s">
        <v>872</v>
      </c>
    </row>
    <row r="11" spans="2:5">
      <c r="D11" t="s">
        <v>873</v>
      </c>
    </row>
    <row r="13" spans="2:5" ht="17.25">
      <c r="D13" s="69" t="s">
        <v>865</v>
      </c>
    </row>
    <row r="14" spans="2:5">
      <c r="D14" t="s">
        <v>866</v>
      </c>
    </row>
    <row r="15" spans="2:5">
      <c r="E15" t="s">
        <v>867</v>
      </c>
    </row>
    <row r="16" spans="2:5">
      <c r="E16" t="s">
        <v>868</v>
      </c>
    </row>
    <row r="18" spans="3:5" ht="17.25">
      <c r="D18" s="69" t="s">
        <v>870</v>
      </c>
    </row>
    <row r="19" spans="3:5">
      <c r="D19" t="s">
        <v>871</v>
      </c>
    </row>
    <row r="23" spans="3:5">
      <c r="C23" t="s">
        <v>673</v>
      </c>
    </row>
    <row r="25" spans="3:5">
      <c r="D25" t="s">
        <v>674</v>
      </c>
    </row>
    <row r="27" spans="3:5">
      <c r="D27" t="s">
        <v>675</v>
      </c>
    </row>
    <row r="28" spans="3:5">
      <c r="E28" t="s">
        <v>676</v>
      </c>
    </row>
    <row r="30" spans="3:5">
      <c r="D30" t="s">
        <v>677</v>
      </c>
    </row>
    <row r="31" spans="3:5">
      <c r="E31" t="s">
        <v>678</v>
      </c>
    </row>
    <row r="33" spans="2:20">
      <c r="C33" t="s">
        <v>874</v>
      </c>
    </row>
    <row r="35" spans="2:20">
      <c r="C35" t="s">
        <v>679</v>
      </c>
    </row>
    <row r="37" spans="2:20">
      <c r="C37" t="s">
        <v>680</v>
      </c>
    </row>
    <row r="38" spans="2:20">
      <c r="D38" t="s">
        <v>681</v>
      </c>
    </row>
    <row r="40" spans="2:20">
      <c r="B40" t="s">
        <v>682</v>
      </c>
      <c r="T40" t="s">
        <v>875</v>
      </c>
    </row>
    <row r="41" spans="2:20">
      <c r="T41" s="35" t="s">
        <v>876</v>
      </c>
    </row>
    <row r="42" spans="2:20">
      <c r="C42" s="93" t="s">
        <v>683</v>
      </c>
      <c r="D42" s="94"/>
      <c r="E42" s="94"/>
      <c r="F42" s="95"/>
      <c r="G42" s="96" t="s">
        <v>684</v>
      </c>
      <c r="H42" s="97"/>
      <c r="I42" s="97"/>
      <c r="J42" s="97"/>
      <c r="K42" s="97"/>
      <c r="L42" s="97"/>
      <c r="M42" s="97"/>
      <c r="N42" s="98"/>
    </row>
    <row r="43" spans="2:20" ht="66.75" customHeight="1">
      <c r="C43" s="93" t="s">
        <v>685</v>
      </c>
      <c r="D43" s="94"/>
      <c r="E43" s="94"/>
      <c r="F43" s="94"/>
      <c r="G43" s="99" t="s">
        <v>686</v>
      </c>
      <c r="H43" s="100"/>
      <c r="I43" s="100"/>
      <c r="J43" s="100"/>
      <c r="K43" s="100"/>
      <c r="L43" s="100"/>
      <c r="M43" s="100"/>
      <c r="N43" s="101"/>
    </row>
    <row r="44" spans="2:20" ht="49.5" customHeight="1">
      <c r="C44" s="93" t="s">
        <v>687</v>
      </c>
      <c r="D44" s="94"/>
      <c r="E44" s="94"/>
      <c r="F44" s="95"/>
      <c r="G44" s="99" t="s">
        <v>688</v>
      </c>
      <c r="H44" s="100"/>
      <c r="I44" s="100"/>
      <c r="J44" s="100"/>
      <c r="K44" s="100"/>
      <c r="L44" s="100"/>
      <c r="M44" s="100"/>
      <c r="N44" s="101"/>
    </row>
    <row r="47" spans="2:20">
      <c r="B47" t="s">
        <v>877</v>
      </c>
    </row>
    <row r="48" spans="2:20">
      <c r="C48" t="s">
        <v>689</v>
      </c>
    </row>
    <row r="50" spans="2:4">
      <c r="B50" t="s">
        <v>690</v>
      </c>
    </row>
    <row r="52" spans="2:4">
      <c r="B52" t="s">
        <v>878</v>
      </c>
    </row>
    <row r="53" spans="2:4">
      <c r="C53" t="s">
        <v>879</v>
      </c>
    </row>
    <row r="54" spans="2:4">
      <c r="D54" t="s">
        <v>880</v>
      </c>
    </row>
    <row r="55" spans="2:4">
      <c r="D55" t="s">
        <v>881</v>
      </c>
    </row>
    <row r="57" spans="2:4">
      <c r="B57" t="s">
        <v>691</v>
      </c>
    </row>
    <row r="59" spans="2:4">
      <c r="B59" t="s">
        <v>882</v>
      </c>
    </row>
    <row r="61" spans="2:4">
      <c r="C61" t="s">
        <v>883</v>
      </c>
    </row>
    <row r="63" spans="2:4">
      <c r="D63" t="s">
        <v>692</v>
      </c>
    </row>
    <row r="65" spans="2:4">
      <c r="D65" s="68" t="s">
        <v>693</v>
      </c>
    </row>
    <row r="67" spans="2:4">
      <c r="D67" t="s">
        <v>354</v>
      </c>
    </row>
    <row r="69" spans="2:4">
      <c r="C69" t="s">
        <v>694</v>
      </c>
    </row>
    <row r="71" spans="2:4">
      <c r="B71" t="s">
        <v>695</v>
      </c>
    </row>
    <row r="73" spans="2:4">
      <c r="C73" t="s">
        <v>696</v>
      </c>
    </row>
    <row r="75" spans="2:4">
      <c r="C75" t="s">
        <v>697</v>
      </c>
    </row>
    <row r="77" spans="2:4">
      <c r="C77" t="s">
        <v>698</v>
      </c>
    </row>
    <row r="79" spans="2:4">
      <c r="B79" t="s">
        <v>884</v>
      </c>
    </row>
    <row r="81" spans="2:3">
      <c r="B81" t="s">
        <v>885</v>
      </c>
    </row>
    <row r="83" spans="2:3">
      <c r="C83" t="s">
        <v>886</v>
      </c>
    </row>
    <row r="85" spans="2:3">
      <c r="C85" t="s">
        <v>887</v>
      </c>
    </row>
    <row r="87" spans="2:3">
      <c r="B87" t="s">
        <v>888</v>
      </c>
    </row>
  </sheetData>
  <mergeCells count="6">
    <mergeCell ref="C42:F42"/>
    <mergeCell ref="G42:N42"/>
    <mergeCell ref="C43:F43"/>
    <mergeCell ref="G43:N43"/>
    <mergeCell ref="C44:F44"/>
    <mergeCell ref="G44:N44"/>
  </mergeCells>
  <phoneticPr fontId="2" type="noConversion"/>
  <hyperlinks>
    <hyperlink ref="T41" r:id="rId1" xr:uid="{16E9869C-147D-4B07-8F64-AD5F26B8115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A39C9-E086-465B-A662-2B2F46621A5A}">
  <dimension ref="B2:B4"/>
  <sheetViews>
    <sheetView showGridLines="0" workbookViewId="0">
      <selection activeCell="B6" sqref="B6"/>
    </sheetView>
  </sheetViews>
  <sheetFormatPr defaultRowHeight="16.5"/>
  <sheetData>
    <row r="2" spans="2:2" ht="20.25">
      <c r="B2" s="39" t="s">
        <v>861</v>
      </c>
    </row>
    <row r="4" spans="2:2">
      <c r="B4" s="36" t="s">
        <v>862</v>
      </c>
    </row>
  </sheetData>
  <phoneticPr fontId="2"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1BD-6314-4DA5-8829-C6733DEB4D20}">
  <dimension ref="B2:E272"/>
  <sheetViews>
    <sheetView showGridLines="0" workbookViewId="0">
      <selection activeCell="A4" sqref="A4"/>
    </sheetView>
  </sheetViews>
  <sheetFormatPr defaultRowHeight="16.5"/>
  <cols>
    <col min="2" max="2" width="2.875" customWidth="1"/>
    <col min="3" max="3" width="2.25" customWidth="1"/>
    <col min="4" max="4" width="4.125" customWidth="1"/>
  </cols>
  <sheetData>
    <row r="2" spans="2:5" ht="20.25">
      <c r="B2" s="39" t="s">
        <v>481</v>
      </c>
    </row>
    <row r="4" spans="2:5">
      <c r="B4" t="s">
        <v>482</v>
      </c>
    </row>
    <row r="5" spans="2:5">
      <c r="C5" t="s">
        <v>766</v>
      </c>
    </row>
    <row r="6" spans="2:5">
      <c r="C6" t="s">
        <v>767</v>
      </c>
    </row>
    <row r="7" spans="2:5">
      <c r="C7" t="s">
        <v>765</v>
      </c>
    </row>
    <row r="8" spans="2:5">
      <c r="C8" t="s">
        <v>768</v>
      </c>
    </row>
    <row r="9" spans="2:5">
      <c r="C9" t="s">
        <v>483</v>
      </c>
    </row>
    <row r="11" spans="2:5">
      <c r="C11" t="s">
        <v>484</v>
      </c>
    </row>
    <row r="13" spans="2:5">
      <c r="C13" t="s">
        <v>485</v>
      </c>
    </row>
    <row r="14" spans="2:5">
      <c r="D14" t="s">
        <v>486</v>
      </c>
    </row>
    <row r="15" spans="2:5">
      <c r="D15" t="s">
        <v>487</v>
      </c>
    </row>
    <row r="16" spans="2:5">
      <c r="E16" t="s">
        <v>488</v>
      </c>
    </row>
    <row r="18" spans="2:5">
      <c r="D18" t="s">
        <v>777</v>
      </c>
    </row>
    <row r="19" spans="2:5">
      <c r="E19" t="s">
        <v>778</v>
      </c>
    </row>
    <row r="21" spans="2:5">
      <c r="D21" t="s">
        <v>489</v>
      </c>
    </row>
    <row r="23" spans="2:5">
      <c r="B23" t="s">
        <v>781</v>
      </c>
    </row>
    <row r="24" spans="2:5">
      <c r="C24" t="s">
        <v>490</v>
      </c>
    </row>
    <row r="25" spans="2:5">
      <c r="C25" t="s">
        <v>491</v>
      </c>
    </row>
    <row r="26" spans="2:5">
      <c r="C26" t="s">
        <v>492</v>
      </c>
    </row>
    <row r="27" spans="2:5">
      <c r="C27" t="s">
        <v>493</v>
      </c>
    </row>
    <row r="28" spans="2:5">
      <c r="C28" t="s">
        <v>769</v>
      </c>
    </row>
    <row r="29" spans="2:5">
      <c r="C29" t="s">
        <v>494</v>
      </c>
    </row>
    <row r="30" spans="2:5">
      <c r="C30" t="s">
        <v>495</v>
      </c>
    </row>
    <row r="31" spans="2:5">
      <c r="C31" t="s">
        <v>782</v>
      </c>
    </row>
    <row r="32" spans="2:5">
      <c r="C32" t="s">
        <v>783</v>
      </c>
    </row>
    <row r="34" spans="2:3">
      <c r="C34" t="s">
        <v>496</v>
      </c>
    </row>
    <row r="36" spans="2:3">
      <c r="C36" t="s">
        <v>497</v>
      </c>
    </row>
    <row r="38" spans="2:3">
      <c r="C38" t="s">
        <v>498</v>
      </c>
    </row>
    <row r="40" spans="2:3">
      <c r="C40" t="s">
        <v>499</v>
      </c>
    </row>
    <row r="42" spans="2:3">
      <c r="B42" t="s">
        <v>770</v>
      </c>
    </row>
    <row r="43" spans="2:3">
      <c r="C43" t="s">
        <v>500</v>
      </c>
    </row>
    <row r="45" spans="2:3">
      <c r="C45" t="s">
        <v>501</v>
      </c>
    </row>
    <row r="47" spans="2:3">
      <c r="C47" t="s">
        <v>502</v>
      </c>
    </row>
    <row r="49" spans="2:4">
      <c r="C49" t="s">
        <v>503</v>
      </c>
    </row>
    <row r="51" spans="2:4">
      <c r="C51" t="s">
        <v>504</v>
      </c>
    </row>
    <row r="53" spans="2:4">
      <c r="B53" t="s">
        <v>505</v>
      </c>
    </row>
    <row r="54" spans="2:4">
      <c r="C54" t="s">
        <v>771</v>
      </c>
    </row>
    <row r="56" spans="2:4">
      <c r="C56" t="s">
        <v>506</v>
      </c>
    </row>
    <row r="58" spans="2:4">
      <c r="C58" t="s">
        <v>507</v>
      </c>
    </row>
    <row r="60" spans="2:4">
      <c r="C60" t="s">
        <v>784</v>
      </c>
    </row>
    <row r="61" spans="2:4">
      <c r="D61" t="s">
        <v>785</v>
      </c>
    </row>
    <row r="63" spans="2:4">
      <c r="B63" t="s">
        <v>508</v>
      </c>
    </row>
    <row r="64" spans="2:4">
      <c r="C64" t="s">
        <v>772</v>
      </c>
    </row>
    <row r="66" spans="2:3">
      <c r="B66" t="s">
        <v>509</v>
      </c>
    </row>
    <row r="67" spans="2:3">
      <c r="C67" t="s">
        <v>773</v>
      </c>
    </row>
    <row r="69" spans="2:3">
      <c r="C69" t="s">
        <v>786</v>
      </c>
    </row>
    <row r="71" spans="2:3">
      <c r="C71" t="s">
        <v>510</v>
      </c>
    </row>
    <row r="73" spans="2:3">
      <c r="C73" t="s">
        <v>511</v>
      </c>
    </row>
    <row r="75" spans="2:3">
      <c r="B75" t="s">
        <v>787</v>
      </c>
    </row>
    <row r="76" spans="2:3">
      <c r="C76" t="s">
        <v>512</v>
      </c>
    </row>
    <row r="77" spans="2:3">
      <c r="C77" t="s">
        <v>774</v>
      </c>
    </row>
    <row r="78" spans="2:3">
      <c r="C78" t="s">
        <v>513</v>
      </c>
    </row>
    <row r="80" spans="2:3">
      <c r="C80" t="s">
        <v>514</v>
      </c>
    </row>
    <row r="82" spans="2:3">
      <c r="C82" t="s">
        <v>515</v>
      </c>
    </row>
    <row r="84" spans="2:3">
      <c r="C84" t="s">
        <v>516</v>
      </c>
    </row>
    <row r="86" spans="2:3">
      <c r="B86" t="s">
        <v>788</v>
      </c>
    </row>
    <row r="87" spans="2:3">
      <c r="C87" t="s">
        <v>775</v>
      </c>
    </row>
    <row r="89" spans="2:3">
      <c r="B89" t="s">
        <v>789</v>
      </c>
    </row>
    <row r="90" spans="2:3">
      <c r="C90" t="s">
        <v>517</v>
      </c>
    </row>
    <row r="92" spans="2:3">
      <c r="B92" t="s">
        <v>518</v>
      </c>
    </row>
    <row r="94" spans="2:3">
      <c r="C94" t="s">
        <v>519</v>
      </c>
    </row>
    <row r="96" spans="2:3">
      <c r="C96" t="s">
        <v>790</v>
      </c>
    </row>
    <row r="98" spans="2:4">
      <c r="C98" t="s">
        <v>520</v>
      </c>
    </row>
    <row r="100" spans="2:4">
      <c r="C100" t="s">
        <v>521</v>
      </c>
    </row>
    <row r="102" spans="2:4">
      <c r="D102" t="s">
        <v>522</v>
      </c>
    </row>
    <row r="104" spans="2:4">
      <c r="D104" t="s">
        <v>523</v>
      </c>
    </row>
    <row r="106" spans="2:4">
      <c r="D106" t="s">
        <v>791</v>
      </c>
    </row>
    <row r="108" spans="2:4">
      <c r="C108" t="s">
        <v>792</v>
      </c>
    </row>
    <row r="110" spans="2:4">
      <c r="B110" t="s">
        <v>524</v>
      </c>
    </row>
    <row r="112" spans="2:4">
      <c r="B112" t="s">
        <v>525</v>
      </c>
    </row>
    <row r="113" spans="2:3">
      <c r="C113" t="s">
        <v>526</v>
      </c>
    </row>
    <row r="114" spans="2:3">
      <c r="C114" t="s">
        <v>527</v>
      </c>
    </row>
    <row r="115" spans="2:3">
      <c r="C115" t="s">
        <v>528</v>
      </c>
    </row>
    <row r="117" spans="2:3">
      <c r="C117" t="s">
        <v>529</v>
      </c>
    </row>
    <row r="119" spans="2:3">
      <c r="B119" t="s">
        <v>793</v>
      </c>
    </row>
    <row r="120" spans="2:3">
      <c r="C120" t="s">
        <v>794</v>
      </c>
    </row>
    <row r="121" spans="2:3">
      <c r="C121" s="36" t="s">
        <v>795</v>
      </c>
    </row>
    <row r="123" spans="2:3">
      <c r="C123" t="s">
        <v>530</v>
      </c>
    </row>
    <row r="125" spans="2:3">
      <c r="C125" t="s">
        <v>531</v>
      </c>
    </row>
    <row r="127" spans="2:3">
      <c r="C127" t="s">
        <v>532</v>
      </c>
    </row>
    <row r="129" spans="2:3">
      <c r="C129" t="s">
        <v>533</v>
      </c>
    </row>
    <row r="131" spans="2:3">
      <c r="B131" t="s">
        <v>796</v>
      </c>
    </row>
    <row r="133" spans="2:3">
      <c r="B133" t="s">
        <v>776</v>
      </c>
    </row>
    <row r="134" spans="2:3">
      <c r="C134" t="s">
        <v>534</v>
      </c>
    </row>
    <row r="136" spans="2:3">
      <c r="B136" t="s">
        <v>797</v>
      </c>
    </row>
    <row r="137" spans="2:3">
      <c r="C137" s="38" t="s">
        <v>801</v>
      </c>
    </row>
    <row r="138" spans="2:3">
      <c r="C138" t="s">
        <v>803</v>
      </c>
    </row>
    <row r="139" spans="2:3">
      <c r="C139" t="s">
        <v>802</v>
      </c>
    </row>
    <row r="141" spans="2:3">
      <c r="C141" t="s">
        <v>798</v>
      </c>
    </row>
    <row r="142" spans="2:3">
      <c r="C142" t="s">
        <v>799</v>
      </c>
    </row>
    <row r="143" spans="2:3">
      <c r="C143" t="s">
        <v>800</v>
      </c>
    </row>
    <row r="145" spans="2:4">
      <c r="B145" t="s">
        <v>779</v>
      </c>
    </row>
    <row r="147" spans="2:4">
      <c r="B147" s="36" t="s">
        <v>780</v>
      </c>
    </row>
    <row r="149" spans="2:4">
      <c r="D149" t="s">
        <v>535</v>
      </c>
    </row>
    <row r="151" spans="2:4">
      <c r="D151" t="s">
        <v>536</v>
      </c>
    </row>
    <row r="153" spans="2:4">
      <c r="D153" t="s">
        <v>537</v>
      </c>
    </row>
    <row r="155" spans="2:4">
      <c r="D155" t="s">
        <v>804</v>
      </c>
    </row>
    <row r="156" spans="2:4">
      <c r="D156" t="s">
        <v>805</v>
      </c>
    </row>
    <row r="157" spans="2:4">
      <c r="D157" t="s">
        <v>538</v>
      </c>
    </row>
    <row r="159" spans="2:4">
      <c r="D159" t="s">
        <v>806</v>
      </c>
    </row>
    <row r="160" spans="2:4">
      <c r="D160" t="s">
        <v>811</v>
      </c>
    </row>
    <row r="161" spans="2:4">
      <c r="D161" t="s">
        <v>539</v>
      </c>
    </row>
    <row r="163" spans="2:4">
      <c r="D163" t="s">
        <v>807</v>
      </c>
    </row>
    <row r="164" spans="2:4">
      <c r="D164" t="s">
        <v>799</v>
      </c>
    </row>
    <row r="165" spans="2:4">
      <c r="D165" t="s">
        <v>808</v>
      </c>
    </row>
    <row r="166" spans="2:4">
      <c r="D166" t="s">
        <v>809</v>
      </c>
    </row>
    <row r="167" spans="2:4">
      <c r="D167" t="s">
        <v>810</v>
      </c>
    </row>
    <row r="169" spans="2:4">
      <c r="D169" t="s">
        <v>812</v>
      </c>
    </row>
    <row r="170" spans="2:4">
      <c r="D170" t="s">
        <v>813</v>
      </c>
    </row>
    <row r="171" spans="2:4">
      <c r="D171" t="s">
        <v>814</v>
      </c>
    </row>
    <row r="172" spans="2:4">
      <c r="D172" t="s">
        <v>815</v>
      </c>
    </row>
    <row r="173" spans="2:4">
      <c r="D173" t="s">
        <v>816</v>
      </c>
    </row>
    <row r="176" spans="2:4">
      <c r="B176" t="s">
        <v>817</v>
      </c>
    </row>
    <row r="177" spans="2:4">
      <c r="C177" t="s">
        <v>818</v>
      </c>
    </row>
    <row r="178" spans="2:4">
      <c r="C178" t="s">
        <v>819</v>
      </c>
    </row>
    <row r="179" spans="2:4">
      <c r="D179" t="s">
        <v>820</v>
      </c>
    </row>
    <row r="180" spans="2:4">
      <c r="C180" t="s">
        <v>821</v>
      </c>
    </row>
    <row r="182" spans="2:4">
      <c r="C182" t="s">
        <v>540</v>
      </c>
    </row>
    <row r="184" spans="2:4">
      <c r="B184" t="s">
        <v>822</v>
      </c>
    </row>
    <row r="185" spans="2:4">
      <c r="C185" t="s">
        <v>828</v>
      </c>
    </row>
    <row r="186" spans="2:4">
      <c r="C186" t="s">
        <v>823</v>
      </c>
    </row>
    <row r="187" spans="2:4">
      <c r="C187" t="s">
        <v>829</v>
      </c>
    </row>
    <row r="188" spans="2:4">
      <c r="C188" t="s">
        <v>824</v>
      </c>
    </row>
    <row r="189" spans="2:4">
      <c r="C189" t="s">
        <v>825</v>
      </c>
    </row>
    <row r="190" spans="2:4">
      <c r="C190" s="38" t="s">
        <v>830</v>
      </c>
    </row>
    <row r="191" spans="2:4">
      <c r="C191" t="s">
        <v>832</v>
      </c>
    </row>
    <row r="192" spans="2:4">
      <c r="C192" t="s">
        <v>826</v>
      </c>
    </row>
    <row r="193" spans="2:5">
      <c r="C193" s="38" t="s">
        <v>827</v>
      </c>
    </row>
    <row r="195" spans="2:5">
      <c r="C195" t="s">
        <v>831</v>
      </c>
    </row>
    <row r="196" spans="2:5">
      <c r="E196" t="s">
        <v>833</v>
      </c>
    </row>
    <row r="198" spans="2:5">
      <c r="C198" t="s">
        <v>834</v>
      </c>
    </row>
    <row r="199" spans="2:5">
      <c r="D199" t="s">
        <v>541</v>
      </c>
    </row>
    <row r="200" spans="2:5">
      <c r="D200" t="s">
        <v>835</v>
      </c>
    </row>
    <row r="202" spans="2:5">
      <c r="C202" t="s">
        <v>836</v>
      </c>
    </row>
    <row r="204" spans="2:5">
      <c r="B204" t="s">
        <v>542</v>
      </c>
    </row>
    <row r="205" spans="2:5">
      <c r="C205" t="s">
        <v>543</v>
      </c>
    </row>
    <row r="207" spans="2:5">
      <c r="B207" t="s">
        <v>544</v>
      </c>
    </row>
    <row r="208" spans="2:5">
      <c r="D208" t="s">
        <v>545</v>
      </c>
    </row>
    <row r="210" spans="3:5">
      <c r="C210" t="s">
        <v>546</v>
      </c>
    </row>
    <row r="212" spans="3:5">
      <c r="D212" t="s">
        <v>547</v>
      </c>
    </row>
    <row r="214" spans="3:5">
      <c r="C214" t="s">
        <v>548</v>
      </c>
    </row>
    <row r="216" spans="3:5">
      <c r="D216" s="36" t="s">
        <v>837</v>
      </c>
    </row>
    <row r="217" spans="3:5">
      <c r="E217" t="s">
        <v>838</v>
      </c>
    </row>
    <row r="219" spans="3:5">
      <c r="D219" t="s">
        <v>549</v>
      </c>
    </row>
    <row r="220" spans="3:5">
      <c r="E220" t="s">
        <v>839</v>
      </c>
    </row>
    <row r="221" spans="3:5">
      <c r="E221" t="s">
        <v>840</v>
      </c>
    </row>
    <row r="223" spans="3:5">
      <c r="D223" s="36" t="s">
        <v>841</v>
      </c>
    </row>
    <row r="224" spans="3:5">
      <c r="E224" t="s">
        <v>550</v>
      </c>
    </row>
    <row r="226" spans="4:5">
      <c r="D226" t="s">
        <v>842</v>
      </c>
    </row>
    <row r="227" spans="4:5">
      <c r="E227" t="s">
        <v>843</v>
      </c>
    </row>
    <row r="228" spans="4:5">
      <c r="E228" t="s">
        <v>844</v>
      </c>
    </row>
    <row r="230" spans="4:5">
      <c r="E230" t="s">
        <v>845</v>
      </c>
    </row>
    <row r="232" spans="4:5">
      <c r="E232" t="s">
        <v>846</v>
      </c>
    </row>
    <row r="234" spans="4:5">
      <c r="D234" t="s">
        <v>847</v>
      </c>
    </row>
    <row r="235" spans="4:5">
      <c r="E235" t="s">
        <v>551</v>
      </c>
    </row>
    <row r="236" spans="4:5">
      <c r="E236" t="s">
        <v>322</v>
      </c>
    </row>
    <row r="238" spans="4:5">
      <c r="E238" t="s">
        <v>848</v>
      </c>
    </row>
    <row r="239" spans="4:5">
      <c r="E239" t="s">
        <v>851</v>
      </c>
    </row>
    <row r="241" spans="2:5">
      <c r="E241" t="s">
        <v>849</v>
      </c>
    </row>
    <row r="242" spans="2:5">
      <c r="E242" t="s">
        <v>850</v>
      </c>
    </row>
    <row r="245" spans="2:5">
      <c r="E245" t="s">
        <v>852</v>
      </c>
    </row>
    <row r="247" spans="2:5">
      <c r="B247" t="s">
        <v>853</v>
      </c>
    </row>
    <row r="248" spans="2:5">
      <c r="D248" t="s">
        <v>552</v>
      </c>
    </row>
    <row r="250" spans="2:5">
      <c r="D250" t="s">
        <v>855</v>
      </c>
    </row>
    <row r="251" spans="2:5">
      <c r="D251" t="s">
        <v>856</v>
      </c>
    </row>
    <row r="253" spans="2:5">
      <c r="D253" t="s">
        <v>854</v>
      </c>
    </row>
    <row r="255" spans="2:5">
      <c r="B255" t="s">
        <v>553</v>
      </c>
    </row>
    <row r="257" spans="2:4">
      <c r="D257" t="s">
        <v>857</v>
      </c>
    </row>
    <row r="259" spans="2:4">
      <c r="D259" t="s">
        <v>554</v>
      </c>
    </row>
    <row r="261" spans="2:4">
      <c r="D261" t="s">
        <v>858</v>
      </c>
    </row>
    <row r="263" spans="2:4">
      <c r="D263" t="s">
        <v>555</v>
      </c>
    </row>
    <row r="265" spans="2:4">
      <c r="B265" t="s">
        <v>859</v>
      </c>
    </row>
    <row r="266" spans="2:4">
      <c r="D266" t="s">
        <v>860</v>
      </c>
    </row>
    <row r="268" spans="2:4">
      <c r="C268" t="s">
        <v>530</v>
      </c>
    </row>
    <row r="270" spans="2:4">
      <c r="C270" t="s">
        <v>556</v>
      </c>
    </row>
    <row r="272" spans="2:4">
      <c r="C272" t="s">
        <v>557</v>
      </c>
    </row>
  </sheetData>
  <phoneticPr fontId="2" type="noConversion"/>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13A9-5D01-4108-BFC7-9F20336652F3}">
  <dimension ref="B2:C37"/>
  <sheetViews>
    <sheetView showGridLines="0" workbookViewId="0">
      <selection activeCell="E4" sqref="E4"/>
    </sheetView>
  </sheetViews>
  <sheetFormatPr defaultRowHeight="16.5"/>
  <cols>
    <col min="2" max="2" width="2.5" customWidth="1"/>
  </cols>
  <sheetData>
    <row r="2" spans="2:3" ht="20.25">
      <c r="B2" s="39" t="s">
        <v>716</v>
      </c>
    </row>
    <row r="4" spans="2:3">
      <c r="B4" t="s">
        <v>717</v>
      </c>
    </row>
    <row r="6" spans="2:3">
      <c r="B6" t="s">
        <v>752</v>
      </c>
    </row>
    <row r="7" spans="2:3">
      <c r="C7" t="s">
        <v>755</v>
      </c>
    </row>
    <row r="8" spans="2:3">
      <c r="C8" t="s">
        <v>757</v>
      </c>
    </row>
    <row r="9" spans="2:3">
      <c r="C9" t="s">
        <v>756</v>
      </c>
    </row>
    <row r="10" spans="2:3">
      <c r="C10" t="s">
        <v>753</v>
      </c>
    </row>
    <row r="11" spans="2:3">
      <c r="C11" t="s">
        <v>754</v>
      </c>
    </row>
    <row r="13" spans="2:3">
      <c r="B13" t="s">
        <v>758</v>
      </c>
    </row>
    <row r="15" spans="2:3">
      <c r="C15" t="s">
        <v>718</v>
      </c>
    </row>
    <row r="17" spans="2:3">
      <c r="C17" t="s">
        <v>719</v>
      </c>
    </row>
    <row r="19" spans="2:3">
      <c r="C19" t="s">
        <v>720</v>
      </c>
    </row>
    <row r="21" spans="2:3">
      <c r="C21" t="s">
        <v>721</v>
      </c>
    </row>
    <row r="23" spans="2:3">
      <c r="B23" s="36" t="s">
        <v>759</v>
      </c>
    </row>
    <row r="25" spans="2:3">
      <c r="B25" t="s">
        <v>722</v>
      </c>
    </row>
    <row r="26" spans="2:3">
      <c r="C26" t="s">
        <v>723</v>
      </c>
    </row>
    <row r="28" spans="2:3">
      <c r="B28" t="s">
        <v>724</v>
      </c>
    </row>
    <row r="30" spans="2:3">
      <c r="B30" t="s">
        <v>760</v>
      </c>
    </row>
    <row r="31" spans="2:3">
      <c r="C31" t="s">
        <v>762</v>
      </c>
    </row>
    <row r="32" spans="2:3">
      <c r="C32" s="36" t="s">
        <v>761</v>
      </c>
    </row>
    <row r="34" spans="2:3">
      <c r="B34" t="s">
        <v>763</v>
      </c>
    </row>
    <row r="36" spans="2:3">
      <c r="B36" t="s">
        <v>764</v>
      </c>
    </row>
    <row r="37" spans="2:3">
      <c r="C37" t="s">
        <v>725</v>
      </c>
    </row>
  </sheetData>
  <phoneticPr fontId="2"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B450-A207-4736-BBB3-7D384BA93189}">
  <dimension ref="B2:C20"/>
  <sheetViews>
    <sheetView showGridLines="0" workbookViewId="0">
      <selection activeCell="M21" sqref="M21"/>
    </sheetView>
  </sheetViews>
  <sheetFormatPr defaultRowHeight="16.5"/>
  <cols>
    <col min="2" max="2" width="2.875" customWidth="1"/>
  </cols>
  <sheetData>
    <row r="2" spans="2:3" ht="20.25">
      <c r="B2" s="39" t="s">
        <v>726</v>
      </c>
    </row>
    <row r="4" spans="2:3">
      <c r="B4" t="s">
        <v>717</v>
      </c>
    </row>
    <row r="6" spans="2:3">
      <c r="B6" t="s">
        <v>727</v>
      </c>
    </row>
    <row r="8" spans="2:3">
      <c r="B8" t="s">
        <v>750</v>
      </c>
    </row>
    <row r="10" spans="2:3">
      <c r="C10" t="s">
        <v>728</v>
      </c>
    </row>
    <row r="12" spans="2:3">
      <c r="C12" t="s">
        <v>729</v>
      </c>
    </row>
    <row r="14" spans="2:3">
      <c r="B14" t="s">
        <v>751</v>
      </c>
    </row>
    <row r="16" spans="2:3">
      <c r="C16" t="s">
        <v>730</v>
      </c>
    </row>
    <row r="18" spans="3:3">
      <c r="C18" t="s">
        <v>731</v>
      </c>
    </row>
    <row r="20" spans="3:3">
      <c r="C20" t="s">
        <v>732</v>
      </c>
    </row>
  </sheetData>
  <phoneticPr fontId="2"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5B64-4584-4184-A268-88E08D0218E5}">
  <dimension ref="B2:C28"/>
  <sheetViews>
    <sheetView showGridLines="0" workbookViewId="0">
      <selection activeCell="L19" sqref="L19"/>
    </sheetView>
  </sheetViews>
  <sheetFormatPr defaultRowHeight="16.5"/>
  <cols>
    <col min="2" max="2" width="2.75" customWidth="1"/>
  </cols>
  <sheetData>
    <row r="2" spans="2:3" ht="20.25">
      <c r="B2" s="39" t="s">
        <v>733</v>
      </c>
    </row>
    <row r="4" spans="2:3">
      <c r="B4" t="s">
        <v>742</v>
      </c>
    </row>
    <row r="5" spans="2:3">
      <c r="B5" t="s">
        <v>734</v>
      </c>
    </row>
    <row r="10" spans="2:3" ht="20.25">
      <c r="B10" s="39" t="s">
        <v>735</v>
      </c>
    </row>
    <row r="11" spans="2:3">
      <c r="B11" t="s">
        <v>743</v>
      </c>
    </row>
    <row r="12" spans="2:3">
      <c r="C12" t="s">
        <v>749</v>
      </c>
    </row>
    <row r="15" spans="2:3">
      <c r="B15" t="s">
        <v>736</v>
      </c>
    </row>
    <row r="17" spans="2:3">
      <c r="B17" t="s">
        <v>737</v>
      </c>
    </row>
    <row r="21" spans="2:3">
      <c r="B21" t="s">
        <v>744</v>
      </c>
    </row>
    <row r="22" spans="2:3">
      <c r="C22" t="s">
        <v>745</v>
      </c>
    </row>
    <row r="24" spans="2:3">
      <c r="B24" t="s">
        <v>746</v>
      </c>
    </row>
    <row r="26" spans="2:3">
      <c r="B26" t="s">
        <v>747</v>
      </c>
    </row>
    <row r="28" spans="2:3">
      <c r="B28" t="s">
        <v>748</v>
      </c>
    </row>
  </sheetData>
  <phoneticPr fontId="2"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7670-55EB-4C81-9145-F5F172A05706}">
  <dimension ref="B2:C8"/>
  <sheetViews>
    <sheetView showGridLines="0" workbookViewId="0">
      <selection activeCell="C8" sqref="C8"/>
    </sheetView>
  </sheetViews>
  <sheetFormatPr defaultRowHeight="16.5"/>
  <cols>
    <col min="2" max="2" width="2.5" customWidth="1"/>
  </cols>
  <sheetData>
    <row r="2" spans="2:3" ht="20.25">
      <c r="B2" s="39" t="s">
        <v>738</v>
      </c>
    </row>
    <row r="4" spans="2:3">
      <c r="B4" t="s">
        <v>741</v>
      </c>
    </row>
    <row r="6" spans="2:3">
      <c r="C6" t="s">
        <v>739</v>
      </c>
    </row>
    <row r="8" spans="2:3">
      <c r="C8" t="s">
        <v>740</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6F09-775D-4748-BD1A-8750392DE95C}">
  <dimension ref="B3:G107"/>
  <sheetViews>
    <sheetView showGridLines="0" topLeftCell="A64" workbookViewId="0">
      <selection activeCell="B74" sqref="B74"/>
    </sheetView>
  </sheetViews>
  <sheetFormatPr defaultRowHeight="16.5"/>
  <cols>
    <col min="2" max="2" width="2.625" customWidth="1"/>
    <col min="3" max="3" width="2.125" customWidth="1"/>
  </cols>
  <sheetData>
    <row r="3" spans="2:4" ht="31.5">
      <c r="B3" s="32" t="s">
        <v>16</v>
      </c>
    </row>
    <row r="5" spans="2:4">
      <c r="B5" t="s">
        <v>17</v>
      </c>
    </row>
    <row r="6" spans="2:4">
      <c r="C6" t="s">
        <v>18</v>
      </c>
    </row>
    <row r="8" spans="2:4">
      <c r="C8" t="s">
        <v>134</v>
      </c>
    </row>
    <row r="10" spans="2:4">
      <c r="D10" t="s">
        <v>216</v>
      </c>
    </row>
    <row r="12" spans="2:4">
      <c r="C12" t="s">
        <v>217</v>
      </c>
    </row>
    <row r="14" spans="2:4">
      <c r="D14" s="31" t="s">
        <v>19</v>
      </c>
    </row>
    <row r="16" spans="2:4">
      <c r="C16" t="s">
        <v>218</v>
      </c>
    </row>
    <row r="18" spans="3:4">
      <c r="D18" s="31" t="s">
        <v>215</v>
      </c>
    </row>
    <row r="20" spans="3:4">
      <c r="C20" t="s">
        <v>135</v>
      </c>
    </row>
    <row r="22" spans="3:4">
      <c r="D22" t="s">
        <v>138</v>
      </c>
    </row>
    <row r="25" spans="3:4">
      <c r="C25" t="s">
        <v>137</v>
      </c>
    </row>
    <row r="27" spans="3:4">
      <c r="D27" t="s">
        <v>138</v>
      </c>
    </row>
    <row r="29" spans="3:4">
      <c r="C29" t="s">
        <v>22</v>
      </c>
    </row>
    <row r="31" spans="3:4">
      <c r="D31" t="s">
        <v>23</v>
      </c>
    </row>
    <row r="33" spans="2:7">
      <c r="C33" t="s">
        <v>136</v>
      </c>
    </row>
    <row r="34" spans="2:7">
      <c r="D34" t="s">
        <v>141</v>
      </c>
      <c r="G34" t="s">
        <v>142</v>
      </c>
    </row>
    <row r="35" spans="2:7">
      <c r="D35" t="s">
        <v>140</v>
      </c>
      <c r="G35" t="s">
        <v>143</v>
      </c>
    </row>
    <row r="36" spans="2:7">
      <c r="D36" t="s">
        <v>139</v>
      </c>
      <c r="G36" t="s">
        <v>144</v>
      </c>
    </row>
    <row r="39" spans="2:7">
      <c r="B39" t="s">
        <v>60</v>
      </c>
    </row>
    <row r="41" spans="2:7">
      <c r="C41" t="s">
        <v>61</v>
      </c>
    </row>
    <row r="43" spans="2:7">
      <c r="C43" t="s">
        <v>145</v>
      </c>
    </row>
    <row r="45" spans="2:7">
      <c r="C45" t="s">
        <v>62</v>
      </c>
    </row>
    <row r="46" spans="2:7">
      <c r="D46" t="s">
        <v>63</v>
      </c>
    </row>
    <row r="48" spans="2:7">
      <c r="B48" t="s">
        <v>187</v>
      </c>
    </row>
    <row r="49" spans="2:4">
      <c r="C49" t="s">
        <v>188</v>
      </c>
    </row>
    <row r="51" spans="2:4">
      <c r="B51" t="s">
        <v>212</v>
      </c>
    </row>
    <row r="53" spans="2:4">
      <c r="C53" t="s">
        <v>213</v>
      </c>
    </row>
    <row r="54" spans="2:4">
      <c r="C54" t="s">
        <v>64</v>
      </c>
    </row>
    <row r="56" spans="2:4">
      <c r="C56" t="s">
        <v>214</v>
      </c>
    </row>
    <row r="57" spans="2:4">
      <c r="D57" t="s">
        <v>65</v>
      </c>
    </row>
    <row r="59" spans="2:4">
      <c r="C59" t="s">
        <v>66</v>
      </c>
    </row>
    <row r="61" spans="2:4">
      <c r="B61" t="s">
        <v>219</v>
      </c>
    </row>
    <row r="62" spans="2:4">
      <c r="C62" t="s">
        <v>67</v>
      </c>
    </row>
    <row r="63" spans="2:4">
      <c r="C63" t="s">
        <v>220</v>
      </c>
    </row>
    <row r="64" spans="2:4">
      <c r="C64" t="s">
        <v>221</v>
      </c>
    </row>
    <row r="66" spans="2:4">
      <c r="C66" t="s">
        <v>222</v>
      </c>
    </row>
    <row r="68" spans="2:4">
      <c r="C68" t="s">
        <v>68</v>
      </c>
    </row>
    <row r="69" spans="2:4">
      <c r="D69" t="s">
        <v>69</v>
      </c>
    </row>
    <row r="70" spans="2:4">
      <c r="D70" t="s">
        <v>70</v>
      </c>
    </row>
    <row r="72" spans="2:4">
      <c r="B72" t="s">
        <v>71</v>
      </c>
    </row>
    <row r="74" spans="2:4" ht="26.25">
      <c r="B74" s="44" t="s">
        <v>72</v>
      </c>
    </row>
    <row r="75" spans="2:4">
      <c r="C75" t="s">
        <v>249</v>
      </c>
    </row>
    <row r="76" spans="2:4">
      <c r="C76" t="s">
        <v>250</v>
      </c>
    </row>
    <row r="77" spans="2:4">
      <c r="C77" t="s">
        <v>73</v>
      </c>
    </row>
    <row r="79" spans="2:4">
      <c r="C79" t="s">
        <v>252</v>
      </c>
    </row>
    <row r="80" spans="2:4">
      <c r="D80" s="38" t="s">
        <v>253</v>
      </c>
    </row>
    <row r="82" spans="2:4">
      <c r="C82" t="s">
        <v>254</v>
      </c>
    </row>
    <row r="83" spans="2:4">
      <c r="D83" t="s">
        <v>238</v>
      </c>
    </row>
    <row r="85" spans="2:4">
      <c r="C85" t="s">
        <v>251</v>
      </c>
    </row>
    <row r="87" spans="2:4">
      <c r="C87" t="s">
        <v>256</v>
      </c>
    </row>
    <row r="88" spans="2:4">
      <c r="D88" t="s">
        <v>255</v>
      </c>
    </row>
    <row r="90" spans="2:4">
      <c r="C90" t="s">
        <v>74</v>
      </c>
    </row>
    <row r="93" spans="2:4">
      <c r="B93" t="s">
        <v>239</v>
      </c>
    </row>
    <row r="94" spans="2:4">
      <c r="B94" t="s">
        <v>240</v>
      </c>
    </row>
    <row r="96" spans="2:4">
      <c r="B96" t="s">
        <v>241</v>
      </c>
    </row>
    <row r="98" spans="2:2">
      <c r="B98" t="s">
        <v>242</v>
      </c>
    </row>
    <row r="99" spans="2:2">
      <c r="B99" t="s">
        <v>243</v>
      </c>
    </row>
    <row r="101" spans="2:2">
      <c r="B101" t="s">
        <v>244</v>
      </c>
    </row>
    <row r="102" spans="2:2">
      <c r="B102" t="s">
        <v>245</v>
      </c>
    </row>
    <row r="104" spans="2:2">
      <c r="B104" t="s">
        <v>246</v>
      </c>
    </row>
    <row r="105" spans="2:2">
      <c r="B105" t="s">
        <v>247</v>
      </c>
    </row>
    <row r="107" spans="2:2">
      <c r="B107" t="s">
        <v>248</v>
      </c>
    </row>
  </sheetData>
  <phoneticPr fontId="2"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BFDF-6F21-492B-8AA3-696179B867EF}">
  <sheetPr>
    <tabColor rgb="FF92D050"/>
  </sheetPr>
  <dimension ref="B2:AL199"/>
  <sheetViews>
    <sheetView showGridLines="0" workbookViewId="0">
      <selection activeCell="H11" sqref="H11"/>
    </sheetView>
  </sheetViews>
  <sheetFormatPr defaultRowHeight="16.5"/>
  <cols>
    <col min="2" max="2" width="2.5" customWidth="1"/>
    <col min="3" max="3" width="2" customWidth="1"/>
    <col min="4" max="4" width="3" customWidth="1"/>
    <col min="5" max="5" width="2.25" customWidth="1"/>
    <col min="6" max="6" width="2.5" customWidth="1"/>
    <col min="30" max="30" width="2.375" customWidth="1"/>
    <col min="31" max="31" width="3.125" customWidth="1"/>
  </cols>
  <sheetData>
    <row r="2" spans="2:38" ht="20.25">
      <c r="B2" s="39" t="s">
        <v>263</v>
      </c>
    </row>
    <row r="4" spans="2:38">
      <c r="B4" t="s">
        <v>658</v>
      </c>
    </row>
    <row r="5" spans="2:38">
      <c r="C5" t="s">
        <v>264</v>
      </c>
      <c r="AD5" t="s">
        <v>405</v>
      </c>
    </row>
    <row r="6" spans="2:38">
      <c r="C6" s="38" t="s">
        <v>659</v>
      </c>
      <c r="AD6" t="s">
        <v>406</v>
      </c>
    </row>
    <row r="8" spans="2:38">
      <c r="C8" t="s">
        <v>409</v>
      </c>
      <c r="AD8" t="s">
        <v>407</v>
      </c>
    </row>
    <row r="9" spans="2:38" ht="26.25">
      <c r="D9" t="s">
        <v>664</v>
      </c>
      <c r="AD9" t="s">
        <v>408</v>
      </c>
    </row>
    <row r="10" spans="2:38">
      <c r="D10" t="s">
        <v>657</v>
      </c>
    </row>
    <row r="11" spans="2:38">
      <c r="AD11" t="s">
        <v>413</v>
      </c>
    </row>
    <row r="12" spans="2:38">
      <c r="C12" s="38" t="s">
        <v>635</v>
      </c>
      <c r="AD12" t="s">
        <v>416</v>
      </c>
    </row>
    <row r="13" spans="2:38">
      <c r="D13" t="s">
        <v>643</v>
      </c>
      <c r="AE13" t="s">
        <v>417</v>
      </c>
    </row>
    <row r="14" spans="2:38">
      <c r="D14" t="s">
        <v>644</v>
      </c>
    </row>
    <row r="15" spans="2:38">
      <c r="D15" t="s">
        <v>646</v>
      </c>
    </row>
    <row r="16" spans="2:38">
      <c r="D16" t="s">
        <v>645</v>
      </c>
      <c r="AD16" t="s">
        <v>647</v>
      </c>
      <c r="AL16" s="35" t="s">
        <v>654</v>
      </c>
    </row>
    <row r="17" spans="4:32">
      <c r="AD17" t="s">
        <v>648</v>
      </c>
    </row>
    <row r="18" spans="4:32">
      <c r="D18" t="s">
        <v>410</v>
      </c>
      <c r="AD18" t="s">
        <v>649</v>
      </c>
    </row>
    <row r="19" spans="4:32">
      <c r="F19" t="s">
        <v>411</v>
      </c>
      <c r="AE19" t="s">
        <v>650</v>
      </c>
    </row>
    <row r="20" spans="4:32">
      <c r="D20" s="38" t="s">
        <v>655</v>
      </c>
      <c r="AE20" t="s">
        <v>651</v>
      </c>
    </row>
    <row r="21" spans="4:32">
      <c r="D21" t="s">
        <v>656</v>
      </c>
      <c r="AD21" t="s">
        <v>652</v>
      </c>
    </row>
    <row r="22" spans="4:32">
      <c r="AE22" t="s">
        <v>653</v>
      </c>
    </row>
    <row r="23" spans="4:32">
      <c r="D23" t="s">
        <v>412</v>
      </c>
    </row>
    <row r="24" spans="4:32">
      <c r="E24" t="s">
        <v>265</v>
      </c>
      <c r="AD24" t="s">
        <v>413</v>
      </c>
    </row>
    <row r="25" spans="4:32">
      <c r="E25" t="s">
        <v>266</v>
      </c>
      <c r="AD25" t="s">
        <v>414</v>
      </c>
    </row>
    <row r="26" spans="4:32">
      <c r="E26" t="s">
        <v>418</v>
      </c>
      <c r="AF26" t="s">
        <v>415</v>
      </c>
    </row>
    <row r="27" spans="4:32">
      <c r="E27" s="43" t="s">
        <v>272</v>
      </c>
    </row>
    <row r="29" spans="4:32">
      <c r="D29" t="s">
        <v>419</v>
      </c>
    </row>
    <row r="30" spans="4:32">
      <c r="E30" t="s">
        <v>267</v>
      </c>
      <c r="AE30" t="s">
        <v>421</v>
      </c>
    </row>
    <row r="31" spans="4:32">
      <c r="E31" t="s">
        <v>268</v>
      </c>
      <c r="AE31" t="s">
        <v>422</v>
      </c>
    </row>
    <row r="33" spans="4:33">
      <c r="D33" t="s">
        <v>420</v>
      </c>
      <c r="AE33">
        <v>298</v>
      </c>
      <c r="AF33">
        <v>0.30249999999999999</v>
      </c>
      <c r="AG33">
        <f>AE33*AF33</f>
        <v>90.144999999999996</v>
      </c>
    </row>
    <row r="34" spans="4:33">
      <c r="E34" t="s">
        <v>269</v>
      </c>
    </row>
    <row r="35" spans="4:33">
      <c r="E35" t="s">
        <v>270</v>
      </c>
    </row>
    <row r="36" spans="4:33">
      <c r="E36" t="s">
        <v>271</v>
      </c>
      <c r="AE36" t="s">
        <v>413</v>
      </c>
    </row>
    <row r="37" spans="4:33">
      <c r="E37" t="s">
        <v>423</v>
      </c>
      <c r="AE37" t="s">
        <v>424</v>
      </c>
    </row>
    <row r="38" spans="4:33">
      <c r="AE38" t="s">
        <v>425</v>
      </c>
    </row>
    <row r="39" spans="4:33">
      <c r="E39" s="43" t="s">
        <v>272</v>
      </c>
      <c r="AF39" t="s">
        <v>426</v>
      </c>
    </row>
    <row r="40" spans="4:33">
      <c r="AF40" t="s">
        <v>427</v>
      </c>
    </row>
    <row r="41" spans="4:33">
      <c r="D41" t="s">
        <v>432</v>
      </c>
    </row>
    <row r="42" spans="4:33">
      <c r="E42" t="s">
        <v>273</v>
      </c>
      <c r="AE42" t="s">
        <v>428</v>
      </c>
    </row>
    <row r="43" spans="4:33">
      <c r="E43" t="s">
        <v>274</v>
      </c>
    </row>
    <row r="44" spans="4:33">
      <c r="E44" t="s">
        <v>275</v>
      </c>
      <c r="AE44" t="s">
        <v>429</v>
      </c>
    </row>
    <row r="45" spans="4:33">
      <c r="E45" t="s">
        <v>276</v>
      </c>
    </row>
    <row r="46" spans="4:33">
      <c r="AE46" t="s">
        <v>430</v>
      </c>
    </row>
    <row r="47" spans="4:33">
      <c r="E47" t="s">
        <v>433</v>
      </c>
      <c r="X47">
        <v>298</v>
      </c>
      <c r="Y47">
        <v>0.30249999999999999</v>
      </c>
      <c r="Z47">
        <f>X47*Y47</f>
        <v>90.144999999999996</v>
      </c>
    </row>
    <row r="48" spans="4:33">
      <c r="F48" t="s">
        <v>434</v>
      </c>
      <c r="X48">
        <v>149</v>
      </c>
      <c r="Y48">
        <v>0.30249999999999999</v>
      </c>
      <c r="Z48">
        <f>X48*Y48</f>
        <v>45.072499999999998</v>
      </c>
      <c r="AE48" t="s">
        <v>431</v>
      </c>
    </row>
    <row r="50" spans="5:31">
      <c r="E50" t="s">
        <v>277</v>
      </c>
    </row>
    <row r="52" spans="5:31">
      <c r="E52" t="s">
        <v>278</v>
      </c>
    </row>
    <row r="54" spans="5:31">
      <c r="E54" t="s">
        <v>279</v>
      </c>
    </row>
    <row r="56" spans="5:31">
      <c r="E56" t="s">
        <v>280</v>
      </c>
    </row>
    <row r="57" spans="5:31">
      <c r="F57" t="s">
        <v>281</v>
      </c>
    </row>
    <row r="58" spans="5:31">
      <c r="F58" t="s">
        <v>282</v>
      </c>
    </row>
    <row r="59" spans="5:31">
      <c r="F59" t="s">
        <v>283</v>
      </c>
    </row>
    <row r="60" spans="5:31">
      <c r="AE60" t="s">
        <v>413</v>
      </c>
    </row>
    <row r="61" spans="5:31">
      <c r="E61" t="s">
        <v>435</v>
      </c>
      <c r="AE61" t="s">
        <v>414</v>
      </c>
    </row>
    <row r="62" spans="5:31">
      <c r="F62" t="s">
        <v>436</v>
      </c>
      <c r="AE62" t="s">
        <v>437</v>
      </c>
    </row>
    <row r="63" spans="5:31">
      <c r="AE63" t="s">
        <v>439</v>
      </c>
    </row>
    <row r="64" spans="5:31">
      <c r="E64" t="s">
        <v>450</v>
      </c>
      <c r="AE64" t="s">
        <v>438</v>
      </c>
    </row>
    <row r="65" spans="4:32">
      <c r="F65" t="s">
        <v>284</v>
      </c>
    </row>
    <row r="66" spans="4:32">
      <c r="AE66" t="s">
        <v>441</v>
      </c>
    </row>
    <row r="67" spans="4:32">
      <c r="D67" t="s">
        <v>440</v>
      </c>
      <c r="AF67" t="s">
        <v>442</v>
      </c>
    </row>
    <row r="68" spans="4:32">
      <c r="E68" t="s">
        <v>285</v>
      </c>
      <c r="AF68" t="s">
        <v>443</v>
      </c>
    </row>
    <row r="69" spans="4:32">
      <c r="E69" t="s">
        <v>266</v>
      </c>
    </row>
    <row r="70" spans="4:32">
      <c r="E70" t="s">
        <v>444</v>
      </c>
      <c r="AF70" t="s">
        <v>413</v>
      </c>
    </row>
    <row r="71" spans="4:32">
      <c r="AF71" t="s">
        <v>445</v>
      </c>
    </row>
    <row r="72" spans="4:32">
      <c r="E72" t="s">
        <v>448</v>
      </c>
    </row>
    <row r="73" spans="4:32">
      <c r="F73" t="s">
        <v>286</v>
      </c>
      <c r="AF73" t="s">
        <v>425</v>
      </c>
    </row>
    <row r="74" spans="4:32">
      <c r="F74" t="s">
        <v>287</v>
      </c>
      <c r="AF74" t="s">
        <v>446</v>
      </c>
    </row>
    <row r="75" spans="4:32">
      <c r="AF75" t="s">
        <v>447</v>
      </c>
    </row>
    <row r="76" spans="4:32">
      <c r="E76" t="s">
        <v>288</v>
      </c>
    </row>
    <row r="77" spans="4:32">
      <c r="F77" t="s">
        <v>449</v>
      </c>
      <c r="AF77" t="s">
        <v>428</v>
      </c>
    </row>
    <row r="79" spans="4:32">
      <c r="E79" t="s">
        <v>451</v>
      </c>
      <c r="AF79" t="s">
        <v>429</v>
      </c>
    </row>
    <row r="80" spans="4:32">
      <c r="F80" t="s">
        <v>289</v>
      </c>
    </row>
    <row r="81" spans="3:33">
      <c r="AF81" t="s">
        <v>430</v>
      </c>
    </row>
    <row r="82" spans="3:33">
      <c r="D82" t="s">
        <v>453</v>
      </c>
    </row>
    <row r="83" spans="3:33">
      <c r="E83" t="s">
        <v>290</v>
      </c>
      <c r="AF83" t="s">
        <v>431</v>
      </c>
    </row>
    <row r="84" spans="3:33">
      <c r="E84" t="s">
        <v>452</v>
      </c>
    </row>
    <row r="85" spans="3:33">
      <c r="E85" t="s">
        <v>291</v>
      </c>
    </row>
    <row r="86" spans="3:33">
      <c r="E86" t="s">
        <v>292</v>
      </c>
    </row>
    <row r="87" spans="3:33">
      <c r="E87" t="s">
        <v>454</v>
      </c>
    </row>
    <row r="89" spans="3:33">
      <c r="E89" t="s">
        <v>455</v>
      </c>
    </row>
    <row r="90" spans="3:33">
      <c r="F90" t="s">
        <v>293</v>
      </c>
    </row>
    <row r="92" spans="3:33">
      <c r="D92" t="s">
        <v>294</v>
      </c>
    </row>
    <row r="93" spans="3:33">
      <c r="E93" t="s">
        <v>295</v>
      </c>
    </row>
    <row r="94" spans="3:33">
      <c r="E94" t="s">
        <v>296</v>
      </c>
    </row>
    <row r="95" spans="3:33">
      <c r="AG95" t="s">
        <v>456</v>
      </c>
    </row>
    <row r="96" spans="3:33">
      <c r="C96" s="38" t="s">
        <v>637</v>
      </c>
    </row>
    <row r="97" spans="3:33">
      <c r="AG97" t="s">
        <v>457</v>
      </c>
    </row>
    <row r="98" spans="3:33">
      <c r="C98" s="38" t="s">
        <v>636</v>
      </c>
      <c r="AG98" t="s">
        <v>458</v>
      </c>
    </row>
    <row r="99" spans="3:33">
      <c r="D99" t="s">
        <v>297</v>
      </c>
      <c r="AG99" t="s">
        <v>459</v>
      </c>
    </row>
    <row r="100" spans="3:33">
      <c r="AG100" t="s">
        <v>460</v>
      </c>
    </row>
    <row r="101" spans="3:33">
      <c r="C101" s="38" t="s">
        <v>638</v>
      </c>
      <c r="AG101" t="s">
        <v>461</v>
      </c>
    </row>
    <row r="102" spans="3:33">
      <c r="D102" t="s">
        <v>475</v>
      </c>
    </row>
    <row r="103" spans="3:33">
      <c r="D103" t="s">
        <v>476</v>
      </c>
    </row>
    <row r="105" spans="3:33">
      <c r="E105" s="33" t="s">
        <v>467</v>
      </c>
      <c r="F105" t="s">
        <v>471</v>
      </c>
    </row>
    <row r="106" spans="3:33">
      <c r="E106" s="33" t="s">
        <v>468</v>
      </c>
      <c r="F106" t="s">
        <v>472</v>
      </c>
    </row>
    <row r="107" spans="3:33">
      <c r="E107" s="33" t="s">
        <v>469</v>
      </c>
      <c r="F107" t="s">
        <v>473</v>
      </c>
    </row>
    <row r="108" spans="3:33">
      <c r="E108" s="33" t="s">
        <v>470</v>
      </c>
      <c r="F108" t="s">
        <v>474</v>
      </c>
    </row>
    <row r="110" spans="3:33">
      <c r="C110" s="38" t="s">
        <v>639</v>
      </c>
      <c r="AG110" t="s">
        <v>465</v>
      </c>
    </row>
    <row r="112" spans="3:33">
      <c r="C112" s="38" t="s">
        <v>640</v>
      </c>
      <c r="AG112" t="s">
        <v>466</v>
      </c>
    </row>
    <row r="114" spans="3:33">
      <c r="C114" s="38" t="s">
        <v>641</v>
      </c>
      <c r="AG114" t="s">
        <v>462</v>
      </c>
    </row>
    <row r="116" spans="3:33">
      <c r="C116" s="38" t="s">
        <v>642</v>
      </c>
      <c r="AG116" t="s">
        <v>463</v>
      </c>
    </row>
    <row r="117" spans="3:33">
      <c r="E117" t="s">
        <v>477</v>
      </c>
    </row>
    <row r="118" spans="3:33">
      <c r="E118" t="s">
        <v>478</v>
      </c>
      <c r="AG118" t="s">
        <v>464</v>
      </c>
    </row>
    <row r="120" spans="3:33">
      <c r="C120" t="s">
        <v>298</v>
      </c>
    </row>
    <row r="122" spans="3:33">
      <c r="C122" t="s">
        <v>299</v>
      </c>
    </row>
    <row r="124" spans="3:33">
      <c r="C124" t="s">
        <v>300</v>
      </c>
    </row>
    <row r="126" spans="3:33">
      <c r="C126" t="s">
        <v>479</v>
      </c>
    </row>
    <row r="127" spans="3:33">
      <c r="D127" t="s">
        <v>301</v>
      </c>
    </row>
    <row r="129" spans="2:6">
      <c r="B129" s="43" t="s">
        <v>302</v>
      </c>
    </row>
    <row r="131" spans="2:6">
      <c r="C131" t="s">
        <v>480</v>
      </c>
    </row>
    <row r="133" spans="2:6">
      <c r="C133" t="s">
        <v>303</v>
      </c>
    </row>
    <row r="135" spans="2:6">
      <c r="C135" t="s">
        <v>304</v>
      </c>
    </row>
    <row r="137" spans="2:6">
      <c r="B137" s="46" t="s">
        <v>629</v>
      </c>
    </row>
    <row r="138" spans="2:6">
      <c r="C138" s="43" t="s">
        <v>305</v>
      </c>
    </row>
    <row r="140" spans="2:6">
      <c r="B140" s="43" t="s">
        <v>306</v>
      </c>
      <c r="C140" s="43"/>
      <c r="D140" s="43"/>
      <c r="E140" s="43"/>
      <c r="F140" s="43"/>
    </row>
    <row r="141" spans="2:6">
      <c r="B141" s="43"/>
      <c r="C141" s="43" t="s">
        <v>307</v>
      </c>
      <c r="D141" s="43"/>
      <c r="E141" s="43"/>
      <c r="F141" s="43"/>
    </row>
    <row r="142" spans="2:6">
      <c r="B142" s="43"/>
      <c r="C142" s="43" t="s">
        <v>308</v>
      </c>
      <c r="D142" s="43"/>
      <c r="E142" s="43"/>
      <c r="F142" s="43"/>
    </row>
    <row r="144" spans="2:6">
      <c r="B144" s="43" t="s">
        <v>309</v>
      </c>
      <c r="C144" s="43"/>
      <c r="D144" s="43"/>
    </row>
    <row r="145" spans="2:29">
      <c r="B145" s="43"/>
      <c r="C145" s="43" t="s">
        <v>310</v>
      </c>
      <c r="D145" s="43"/>
    </row>
    <row r="146" spans="2:29">
      <c r="B146" s="43"/>
      <c r="C146" s="43" t="s">
        <v>311</v>
      </c>
      <c r="D146" s="43"/>
    </row>
    <row r="148" spans="2:29">
      <c r="C148" t="s">
        <v>312</v>
      </c>
    </row>
    <row r="150" spans="2:29">
      <c r="D150" t="s">
        <v>313</v>
      </c>
    </row>
    <row r="151" spans="2:29">
      <c r="D151" t="s">
        <v>558</v>
      </c>
    </row>
    <row r="153" spans="2:29">
      <c r="C153" t="s">
        <v>314</v>
      </c>
    </row>
    <row r="154" spans="2:29">
      <c r="AC154" t="s">
        <v>560</v>
      </c>
    </row>
    <row r="155" spans="2:29">
      <c r="D155" t="s">
        <v>559</v>
      </c>
    </row>
    <row r="156" spans="2:29">
      <c r="E156" t="s">
        <v>315</v>
      </c>
      <c r="AC156" t="s">
        <v>561</v>
      </c>
    </row>
    <row r="158" spans="2:29">
      <c r="D158" t="s">
        <v>316</v>
      </c>
      <c r="AC158" t="s">
        <v>562</v>
      </c>
    </row>
    <row r="159" spans="2:29">
      <c r="E159" t="s">
        <v>317</v>
      </c>
    </row>
    <row r="160" spans="2:29">
      <c r="AC160" t="s">
        <v>563</v>
      </c>
    </row>
    <row r="161" spans="4:29">
      <c r="D161" t="s">
        <v>566</v>
      </c>
    </row>
    <row r="162" spans="4:29">
      <c r="E162" t="s">
        <v>318</v>
      </c>
      <c r="AC162" t="s">
        <v>564</v>
      </c>
    </row>
    <row r="163" spans="4:29">
      <c r="AC163" t="s">
        <v>565</v>
      </c>
    </row>
    <row r="164" spans="4:29">
      <c r="D164" t="s">
        <v>319</v>
      </c>
    </row>
    <row r="165" spans="4:29">
      <c r="E165" t="s">
        <v>567</v>
      </c>
    </row>
    <row r="166" spans="4:29">
      <c r="E166" t="s">
        <v>568</v>
      </c>
    </row>
    <row r="168" spans="4:29">
      <c r="D168" t="s">
        <v>320</v>
      </c>
    </row>
    <row r="169" spans="4:29">
      <c r="E169" t="s">
        <v>569</v>
      </c>
    </row>
    <row r="170" spans="4:29">
      <c r="E170" t="s">
        <v>321</v>
      </c>
    </row>
    <row r="171" spans="4:29">
      <c r="E171" t="s">
        <v>322</v>
      </c>
    </row>
    <row r="173" spans="4:29">
      <c r="E173" t="s">
        <v>570</v>
      </c>
    </row>
    <row r="174" spans="4:29">
      <c r="F174" t="s">
        <v>323</v>
      </c>
    </row>
    <row r="175" spans="4:29">
      <c r="F175" t="s">
        <v>324</v>
      </c>
    </row>
    <row r="177" spans="2:6">
      <c r="E177" t="s">
        <v>325</v>
      </c>
    </row>
    <row r="178" spans="2:6">
      <c r="F178" t="s">
        <v>326</v>
      </c>
    </row>
    <row r="180" spans="2:6">
      <c r="B180" s="43" t="s">
        <v>630</v>
      </c>
    </row>
    <row r="182" spans="2:6">
      <c r="B182" s="43" t="s">
        <v>327</v>
      </c>
      <c r="C182" s="43"/>
      <c r="D182" s="43"/>
    </row>
    <row r="183" spans="2:6">
      <c r="B183" s="43"/>
      <c r="C183" s="43" t="s">
        <v>328</v>
      </c>
      <c r="D183" s="43"/>
    </row>
    <row r="185" spans="2:6">
      <c r="C185" t="s">
        <v>572</v>
      </c>
    </row>
    <row r="187" spans="2:6">
      <c r="C187" t="s">
        <v>329</v>
      </c>
    </row>
    <row r="189" spans="2:6">
      <c r="C189" t="s">
        <v>571</v>
      </c>
    </row>
    <row r="191" spans="2:6">
      <c r="C191" t="s">
        <v>330</v>
      </c>
    </row>
    <row r="193" spans="2:7">
      <c r="C193" t="s">
        <v>331</v>
      </c>
    </row>
    <row r="195" spans="2:7">
      <c r="B195" s="46" t="s">
        <v>631</v>
      </c>
    </row>
    <row r="197" spans="2:7">
      <c r="B197" s="43" t="s">
        <v>332</v>
      </c>
      <c r="C197" s="43"/>
      <c r="D197" s="43"/>
      <c r="E197" s="43"/>
      <c r="F197" s="43"/>
      <c r="G197" s="43"/>
    </row>
    <row r="198" spans="2:7">
      <c r="B198" s="43"/>
      <c r="C198" s="43" t="s">
        <v>333</v>
      </c>
      <c r="D198" s="43"/>
      <c r="E198" s="43"/>
      <c r="F198" s="43"/>
      <c r="G198" s="43"/>
    </row>
    <row r="199" spans="2:7">
      <c r="B199" s="43"/>
      <c r="C199" s="43" t="s">
        <v>334</v>
      </c>
      <c r="D199" s="43"/>
      <c r="E199" s="43"/>
      <c r="F199" s="43"/>
      <c r="G199" s="43"/>
    </row>
  </sheetData>
  <phoneticPr fontId="2" type="noConversion"/>
  <hyperlinks>
    <hyperlink ref="AL16" r:id="rId1" location="A17482" xr:uid="{F473DE17-2EDF-4E67-AF10-A83F4068CBE3}"/>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F684E-B280-43E1-8DB5-52F2DF856C03}">
  <sheetPr>
    <tabColor rgb="FF0070C0"/>
  </sheetPr>
  <dimension ref="B2:D41"/>
  <sheetViews>
    <sheetView showGridLines="0" workbookViewId="0">
      <selection activeCell="F5" sqref="F5"/>
    </sheetView>
  </sheetViews>
  <sheetFormatPr defaultRowHeight="16.5"/>
  <cols>
    <col min="2" max="2" width="2.75" customWidth="1"/>
    <col min="3" max="3" width="2.125" customWidth="1"/>
  </cols>
  <sheetData>
    <row r="2" spans="2:3" ht="20.25">
      <c r="B2" s="39" t="s">
        <v>335</v>
      </c>
    </row>
    <row r="4" spans="2:3">
      <c r="B4" t="s">
        <v>336</v>
      </c>
    </row>
    <row r="6" spans="2:3">
      <c r="B6" t="s">
        <v>573</v>
      </c>
    </row>
    <row r="7" spans="2:3">
      <c r="C7" t="s">
        <v>574</v>
      </c>
    </row>
    <row r="8" spans="2:3">
      <c r="C8" t="s">
        <v>575</v>
      </c>
    </row>
    <row r="9" spans="2:3">
      <c r="C9" t="s">
        <v>337</v>
      </c>
    </row>
    <row r="10" spans="2:3">
      <c r="C10" t="s">
        <v>576</v>
      </c>
    </row>
    <row r="11" spans="2:3">
      <c r="C11" t="s">
        <v>338</v>
      </c>
    </row>
    <row r="13" spans="2:3">
      <c r="C13" t="s">
        <v>339</v>
      </c>
    </row>
    <row r="15" spans="2:3">
      <c r="C15" t="s">
        <v>340</v>
      </c>
    </row>
    <row r="17" spans="2:4">
      <c r="B17" t="s">
        <v>577</v>
      </c>
    </row>
    <row r="18" spans="2:4">
      <c r="C18" t="s">
        <v>341</v>
      </c>
    </row>
    <row r="20" spans="2:4">
      <c r="C20" t="s">
        <v>342</v>
      </c>
    </row>
    <row r="22" spans="2:4">
      <c r="C22" t="s">
        <v>578</v>
      </c>
    </row>
    <row r="24" spans="2:4">
      <c r="C24" t="s">
        <v>343</v>
      </c>
    </row>
    <row r="26" spans="2:4">
      <c r="C26" t="s">
        <v>344</v>
      </c>
    </row>
    <row r="28" spans="2:4">
      <c r="C28" t="s">
        <v>345</v>
      </c>
    </row>
    <row r="30" spans="2:4">
      <c r="C30" t="s">
        <v>580</v>
      </c>
    </row>
    <row r="31" spans="2:4">
      <c r="D31" t="s">
        <v>346</v>
      </c>
    </row>
    <row r="32" spans="2:4">
      <c r="D32" t="s">
        <v>347</v>
      </c>
    </row>
    <row r="34" spans="2:4">
      <c r="B34" t="s">
        <v>579</v>
      </c>
    </row>
    <row r="36" spans="2:4">
      <c r="B36" t="s">
        <v>348</v>
      </c>
    </row>
    <row r="37" spans="2:4">
      <c r="C37" t="s">
        <v>581</v>
      </c>
    </row>
    <row r="38" spans="2:4">
      <c r="C38" t="s">
        <v>349</v>
      </c>
    </row>
    <row r="40" spans="2:4">
      <c r="C40" t="s">
        <v>350</v>
      </c>
    </row>
    <row r="41" spans="2:4">
      <c r="D41" t="s">
        <v>351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5C36-E04F-4D49-9A11-EB2B04E87D92}">
  <sheetPr>
    <tabColor rgb="FF92D050"/>
  </sheetPr>
  <dimension ref="B2:AC42"/>
  <sheetViews>
    <sheetView showGridLines="0" topLeftCell="A4" workbookViewId="0">
      <selection activeCell="D20" sqref="D20"/>
    </sheetView>
  </sheetViews>
  <sheetFormatPr defaultRowHeight="16.5"/>
  <cols>
    <col min="2" max="2" width="2.625" customWidth="1"/>
    <col min="3" max="3" width="2.375" customWidth="1"/>
    <col min="28" max="28" width="2.75" customWidth="1"/>
  </cols>
  <sheetData>
    <row r="2" spans="2:29" ht="20.25">
      <c r="B2" s="39" t="s">
        <v>382</v>
      </c>
    </row>
    <row r="4" spans="2:29">
      <c r="B4" t="s">
        <v>660</v>
      </c>
    </row>
    <row r="5" spans="2:29">
      <c r="C5" t="s">
        <v>661</v>
      </c>
    </row>
    <row r="6" spans="2:29">
      <c r="C6" s="38" t="s">
        <v>662</v>
      </c>
    </row>
    <row r="8" spans="2:29">
      <c r="C8" t="s">
        <v>590</v>
      </c>
    </row>
    <row r="9" spans="2:29" ht="20.25">
      <c r="D9" t="s">
        <v>663</v>
      </c>
    </row>
    <row r="10" spans="2:29">
      <c r="D10" t="s">
        <v>624</v>
      </c>
    </row>
    <row r="11" spans="2:29">
      <c r="AB11" t="s">
        <v>592</v>
      </c>
    </row>
    <row r="12" spans="2:29">
      <c r="C12" t="s">
        <v>634</v>
      </c>
    </row>
    <row r="13" spans="2:29">
      <c r="AB13" t="s">
        <v>593</v>
      </c>
    </row>
    <row r="14" spans="2:29">
      <c r="C14" t="s">
        <v>591</v>
      </c>
    </row>
    <row r="15" spans="2:29">
      <c r="D15" t="s">
        <v>598</v>
      </c>
      <c r="AC15" t="s">
        <v>594</v>
      </c>
    </row>
    <row r="16" spans="2:29">
      <c r="D16" t="s">
        <v>383</v>
      </c>
      <c r="AC16" t="s">
        <v>595</v>
      </c>
    </row>
    <row r="17" spans="3:29">
      <c r="D17" t="s">
        <v>384</v>
      </c>
      <c r="AC17" t="s">
        <v>596</v>
      </c>
    </row>
    <row r="19" spans="3:29">
      <c r="C19" t="s">
        <v>599</v>
      </c>
      <c r="AB19" t="s">
        <v>597</v>
      </c>
    </row>
    <row r="21" spans="3:29">
      <c r="C21" t="s">
        <v>385</v>
      </c>
    </row>
    <row r="22" spans="3:29">
      <c r="D22" t="s">
        <v>386</v>
      </c>
    </row>
    <row r="24" spans="3:29">
      <c r="C24" t="s">
        <v>387</v>
      </c>
    </row>
    <row r="26" spans="3:29">
      <c r="C26" t="s">
        <v>388</v>
      </c>
    </row>
    <row r="28" spans="3:29">
      <c r="C28" t="s">
        <v>389</v>
      </c>
    </row>
    <row r="29" spans="3:29">
      <c r="D29" t="s">
        <v>390</v>
      </c>
    </row>
    <row r="31" spans="3:29">
      <c r="C31" t="s">
        <v>623</v>
      </c>
    </row>
    <row r="32" spans="3:29">
      <c r="D32" t="s">
        <v>621</v>
      </c>
    </row>
    <row r="33" spans="3:4">
      <c r="D33" t="s">
        <v>622</v>
      </c>
    </row>
    <row r="35" spans="3:4">
      <c r="C35" t="s">
        <v>391</v>
      </c>
    </row>
    <row r="37" spans="3:4">
      <c r="C37" t="s">
        <v>300</v>
      </c>
    </row>
    <row r="39" spans="3:4">
      <c r="C39" t="s">
        <v>600</v>
      </c>
    </row>
    <row r="40" spans="3:4">
      <c r="D40" t="s">
        <v>392</v>
      </c>
    </row>
    <row r="42" spans="3:4">
      <c r="C42" t="s">
        <v>601</v>
      </c>
    </row>
  </sheetData>
  <phoneticPr fontId="2" type="noConversion"/>
  <hyperlinks>
    <hyperlink ref="D10" r:id="rId1" display="javascript:callNewOld('t0102020/0102020-167.10-00-00.0-00.0-20180213-R.html');" xr:uid="{EB7418C9-3F1F-4E10-8005-8EEF6D40FFCD}"/>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00C24-741B-4215-A5A7-F7C5F92E131C}">
  <sheetPr>
    <tabColor rgb="FF0070C0"/>
  </sheetPr>
  <dimension ref="B2:AK43"/>
  <sheetViews>
    <sheetView showGridLines="0" workbookViewId="0">
      <selection activeCell="I17" sqref="I17"/>
    </sheetView>
  </sheetViews>
  <sheetFormatPr defaultRowHeight="16.5"/>
  <cols>
    <col min="2" max="2" width="2.625" customWidth="1"/>
    <col min="3" max="4" width="2.25" customWidth="1"/>
    <col min="36" max="36" width="2.625" customWidth="1"/>
  </cols>
  <sheetData>
    <row r="2" spans="2:37" ht="20.25">
      <c r="B2" s="39" t="s">
        <v>393</v>
      </c>
    </row>
    <row r="4" spans="2:37">
      <c r="B4" t="s">
        <v>602</v>
      </c>
    </row>
    <row r="5" spans="2:37">
      <c r="C5" t="s">
        <v>394</v>
      </c>
    </row>
    <row r="7" spans="2:37">
      <c r="C7" t="s">
        <v>603</v>
      </c>
    </row>
    <row r="9" spans="2:37">
      <c r="C9" t="s">
        <v>633</v>
      </c>
    </row>
    <row r="11" spans="2:37">
      <c r="C11" t="s">
        <v>395</v>
      </c>
      <c r="AJ11" t="s">
        <v>592</v>
      </c>
    </row>
    <row r="13" spans="2:37">
      <c r="C13" t="s">
        <v>604</v>
      </c>
      <c r="AJ13" t="s">
        <v>593</v>
      </c>
    </row>
    <row r="14" spans="2:37">
      <c r="D14" t="s">
        <v>605</v>
      </c>
    </row>
    <row r="15" spans="2:37">
      <c r="D15" t="s">
        <v>607</v>
      </c>
      <c r="AK15" t="s">
        <v>594</v>
      </c>
    </row>
    <row r="16" spans="2:37">
      <c r="D16" t="s">
        <v>606</v>
      </c>
    </row>
    <row r="17" spans="3:37">
      <c r="AK17" t="s">
        <v>595</v>
      </c>
    </row>
    <row r="18" spans="3:37">
      <c r="C18" t="s">
        <v>608</v>
      </c>
    </row>
    <row r="19" spans="3:37">
      <c r="AK19" t="s">
        <v>596</v>
      </c>
    </row>
    <row r="20" spans="3:37">
      <c r="C20" t="s">
        <v>396</v>
      </c>
    </row>
    <row r="21" spans="3:37">
      <c r="D21" t="s">
        <v>397</v>
      </c>
      <c r="AJ21" t="s">
        <v>597</v>
      </c>
    </row>
    <row r="23" spans="3:37">
      <c r="C23" t="s">
        <v>398</v>
      </c>
    </row>
    <row r="24" spans="3:37">
      <c r="D24" t="s">
        <v>399</v>
      </c>
    </row>
    <row r="26" spans="3:37">
      <c r="C26" t="s">
        <v>400</v>
      </c>
    </row>
    <row r="28" spans="3:37">
      <c r="C28" t="s">
        <v>609</v>
      </c>
    </row>
    <row r="29" spans="3:37">
      <c r="D29" t="s">
        <v>610</v>
      </c>
    </row>
    <row r="30" spans="3:37">
      <c r="E30" t="s">
        <v>611</v>
      </c>
    </row>
    <row r="32" spans="3:37">
      <c r="C32" t="s">
        <v>401</v>
      </c>
    </row>
    <row r="34" spans="2:4">
      <c r="C34" t="s">
        <v>612</v>
      </c>
    </row>
    <row r="35" spans="2:4">
      <c r="D35" t="s">
        <v>402</v>
      </c>
    </row>
    <row r="37" spans="2:4">
      <c r="B37" t="s">
        <v>613</v>
      </c>
    </row>
    <row r="38" spans="2:4">
      <c r="C38" t="s">
        <v>614</v>
      </c>
    </row>
    <row r="39" spans="2:4">
      <c r="C39" t="s">
        <v>615</v>
      </c>
    </row>
    <row r="40" spans="2:4">
      <c r="C40" t="s">
        <v>616</v>
      </c>
    </row>
    <row r="41" spans="2:4">
      <c r="C41" t="s">
        <v>403</v>
      </c>
    </row>
    <row r="43" spans="2:4">
      <c r="B43" s="38" t="s">
        <v>632</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9310-BEFB-4CF4-8660-2B90F5608DF8}">
  <dimension ref="B2:D14"/>
  <sheetViews>
    <sheetView showGridLines="0" workbookViewId="0">
      <selection activeCell="D8" sqref="D8"/>
    </sheetView>
  </sheetViews>
  <sheetFormatPr defaultRowHeight="16.5"/>
  <cols>
    <col min="2" max="2" width="2.75" customWidth="1"/>
    <col min="3" max="3" width="2.375" customWidth="1"/>
  </cols>
  <sheetData>
    <row r="2" spans="2:4" ht="20.25">
      <c r="B2" s="39" t="s">
        <v>352</v>
      </c>
    </row>
    <row r="4" spans="2:4">
      <c r="B4" t="s">
        <v>582</v>
      </c>
    </row>
    <row r="6" spans="2:4">
      <c r="C6" t="s">
        <v>583</v>
      </c>
    </row>
    <row r="8" spans="2:4">
      <c r="D8" t="s">
        <v>584</v>
      </c>
    </row>
    <row r="10" spans="2:4">
      <c r="D10" t="s">
        <v>353</v>
      </c>
    </row>
    <row r="12" spans="2:4">
      <c r="D12" t="s">
        <v>354</v>
      </c>
    </row>
    <row r="14" spans="2:4">
      <c r="C14" t="s">
        <v>355</v>
      </c>
    </row>
  </sheetData>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22F8-A286-4F7D-8F9D-4ED40D0D8C00}">
  <dimension ref="B2:C8"/>
  <sheetViews>
    <sheetView showGridLines="0" workbookViewId="0">
      <selection activeCell="B6" sqref="B6"/>
    </sheetView>
  </sheetViews>
  <sheetFormatPr defaultRowHeight="16.5"/>
  <cols>
    <col min="2" max="2" width="2.5" customWidth="1"/>
  </cols>
  <sheetData>
    <row r="2" spans="2:3" ht="20.25">
      <c r="B2" s="39" t="s">
        <v>356</v>
      </c>
    </row>
    <row r="4" spans="2:3">
      <c r="B4" t="s">
        <v>585</v>
      </c>
    </row>
    <row r="6" spans="2:3">
      <c r="C6" t="s">
        <v>357</v>
      </c>
    </row>
    <row r="8" spans="2:3">
      <c r="C8" t="s">
        <v>358</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26</vt:i4>
      </vt:variant>
      <vt:variant>
        <vt:lpstr>이름 지정된 범위</vt:lpstr>
      </vt:variant>
      <vt:variant>
        <vt:i4>6</vt:i4>
      </vt:variant>
    </vt:vector>
  </HeadingPairs>
  <TitlesOfParts>
    <vt:vector size="32" baseType="lpstr">
      <vt:lpstr>세율</vt:lpstr>
      <vt:lpstr>공시가격(캡쳐)</vt:lpstr>
      <vt:lpstr>소법104</vt:lpstr>
      <vt:lpstr>167-3(3주택)-3억</vt:lpstr>
      <vt:lpstr>167-4</vt:lpstr>
      <vt:lpstr>167-10(2주택)-1억,3억</vt:lpstr>
      <vt:lpstr>167-11</vt:lpstr>
      <vt:lpstr>167-5</vt:lpstr>
      <vt:lpstr>167-6</vt:lpstr>
      <vt:lpstr>167-7</vt:lpstr>
      <vt:lpstr>167-8</vt:lpstr>
      <vt:lpstr>167-9</vt:lpstr>
      <vt:lpstr>168</vt:lpstr>
      <vt:lpstr>소법94</vt:lpstr>
      <vt:lpstr>소법97조의2</vt:lpstr>
      <vt:lpstr>주택법63조의2</vt:lpstr>
      <vt:lpstr>Sheet3</vt:lpstr>
      <vt:lpstr>소법 89</vt:lpstr>
      <vt:lpstr>칙71</vt:lpstr>
      <vt:lpstr>154</vt:lpstr>
      <vt:lpstr>154-2</vt:lpstr>
      <vt:lpstr>155</vt:lpstr>
      <vt:lpstr>칙72</vt:lpstr>
      <vt:lpstr>칙73</vt:lpstr>
      <vt:lpstr>칙61조의4</vt:lpstr>
      <vt:lpstr>칙74조의2</vt:lpstr>
      <vt:lpstr>기본10</vt:lpstr>
      <vt:lpstr>기본20</vt:lpstr>
      <vt:lpstr>기본30</vt:lpstr>
      <vt:lpstr>기본세율</vt:lpstr>
      <vt:lpstr>누진3억</vt:lpstr>
      <vt:lpstr>비사업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2021-01-09T11:26:01Z</dcterms:created>
  <dcterms:modified xsi:type="dcterms:W3CDTF">2021-01-28T02:12:24Z</dcterms:modified>
</cp:coreProperties>
</file>