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xr:revisionPtr revIDLastSave="0" documentId="8_{9CF4589E-7A29-4956-A712-7C678BD44DB8}" xr6:coauthVersionLast="45" xr6:coauthVersionMax="45" xr10:uidLastSave="{00000000-0000-0000-0000-000000000000}"/>
  <bookViews>
    <workbookView xWindow="-120" yWindow="-120" windowWidth="29040" windowHeight="16440" xr2:uid="{5CD32DF6-5DA8-474A-9C87-E20C158C6BB1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4" l="1"/>
  <c r="G19" i="3"/>
  <c r="G18" i="3"/>
  <c r="F19" i="3"/>
  <c r="F18" i="3"/>
  <c r="H11" i="3"/>
  <c r="H9" i="3"/>
  <c r="H10" i="3"/>
  <c r="H12" i="3"/>
  <c r="H13" i="3"/>
  <c r="H14" i="3"/>
  <c r="H15" i="3"/>
  <c r="H16" i="3"/>
  <c r="H17" i="3"/>
  <c r="H8" i="3"/>
  <c r="E32" i="2"/>
  <c r="D32" i="2"/>
  <c r="D15" i="2"/>
  <c r="U23" i="1"/>
  <c r="W23" i="1" s="1"/>
  <c r="U15" i="1"/>
  <c r="W15" i="1" s="1"/>
  <c r="O18" i="1"/>
  <c r="N18" i="1"/>
  <c r="U7" i="1"/>
  <c r="W7" i="1" s="1"/>
  <c r="O9" i="1"/>
  <c r="N9" i="1"/>
  <c r="E22" i="1"/>
  <c r="E21" i="1"/>
  <c r="E20" i="1"/>
  <c r="E19" i="1"/>
  <c r="E11" i="1"/>
  <c r="E10" i="1"/>
  <c r="E9" i="1"/>
  <c r="E8" i="1"/>
  <c r="H19" i="3" l="1"/>
  <c r="H18" i="3"/>
</calcChain>
</file>

<file path=xl/sharedStrings.xml><?xml version="1.0" encoding="utf-8"?>
<sst xmlns="http://schemas.openxmlformats.org/spreadsheetml/2006/main" count="189" uniqueCount="104">
  <si>
    <t>(단위㎡)</t>
    <phoneticPr fontId="2" type="noConversion"/>
  </si>
  <si>
    <t>구분</t>
    <phoneticPr fontId="2" type="noConversion"/>
  </si>
  <si>
    <t>대지</t>
    <phoneticPr fontId="2" type="noConversion"/>
  </si>
  <si>
    <t>건물(연면적)</t>
    <phoneticPr fontId="2" type="noConversion"/>
  </si>
  <si>
    <t>건축</t>
    <phoneticPr fontId="2" type="noConversion"/>
  </si>
  <si>
    <t>계</t>
    <phoneticPr fontId="2" type="noConversion"/>
  </si>
  <si>
    <t>아파트 등</t>
    <phoneticPr fontId="2" type="noConversion"/>
  </si>
  <si>
    <t>비주거(근생)</t>
    <phoneticPr fontId="2" type="noConversion"/>
  </si>
  <si>
    <t>비고</t>
    <phoneticPr fontId="2" type="noConversion"/>
  </si>
  <si>
    <t>당초</t>
    <phoneticPr fontId="2" type="noConversion"/>
  </si>
  <si>
    <t>변경</t>
    <phoneticPr fontId="2" type="noConversion"/>
  </si>
  <si>
    <t>과세기간</t>
    <phoneticPr fontId="2" type="noConversion"/>
  </si>
  <si>
    <t>2015년 제2기</t>
    <phoneticPr fontId="2" type="noConversion"/>
  </si>
  <si>
    <t>합계</t>
    <phoneticPr fontId="2" type="noConversion"/>
  </si>
  <si>
    <t>예정신고</t>
    <phoneticPr fontId="2" type="noConversion"/>
  </si>
  <si>
    <t>확정신고</t>
    <phoneticPr fontId="2" type="noConversion"/>
  </si>
  <si>
    <t>공제받지 못할 매입세액</t>
    <phoneticPr fontId="2" type="noConversion"/>
  </si>
  <si>
    <t>환급세액</t>
    <phoneticPr fontId="2" type="noConversion"/>
  </si>
  <si>
    <t>총공통매입세액</t>
    <phoneticPr fontId="2" type="noConversion"/>
  </si>
  <si>
    <t>기 불공제매입세액</t>
    <phoneticPr fontId="2" type="noConversion"/>
  </si>
  <si>
    <t>가산 또는 공제되는 
매입세액</t>
    <phoneticPr fontId="2" type="noConversion"/>
  </si>
  <si>
    <t>면세사업등 
확정비율</t>
    <phoneticPr fontId="2" type="noConversion"/>
  </si>
  <si>
    <t>불공제
매입세액총액</t>
    <phoneticPr fontId="2" type="noConversion"/>
  </si>
  <si>
    <t>ⓐ</t>
    <phoneticPr fontId="2" type="noConversion"/>
  </si>
  <si>
    <t>ⓑ</t>
    <phoneticPr fontId="2" type="noConversion"/>
  </si>
  <si>
    <t>ⓒ = ⓐ * ⓑ</t>
    <phoneticPr fontId="2" type="noConversion"/>
  </si>
  <si>
    <t>ⓓ</t>
    <phoneticPr fontId="2" type="noConversion"/>
  </si>
  <si>
    <t>ⓔ = ⓒ - ⓓ</t>
    <phoneticPr fontId="2" type="noConversion"/>
  </si>
  <si>
    <t>2015년 제1기</t>
    <phoneticPr fontId="2" type="noConversion"/>
  </si>
  <si>
    <t>2015년 2기 계</t>
    <phoneticPr fontId="2" type="noConversion"/>
  </si>
  <si>
    <t>(단위:천원)</t>
    <phoneticPr fontId="2" type="noConversion"/>
  </si>
  <si>
    <t>거래처명</t>
    <phoneticPr fontId="2" type="noConversion"/>
  </si>
  <si>
    <t>㈜***건축</t>
    <phoneticPr fontId="2" type="noConversion"/>
  </si>
  <si>
    <t>(주)AA개발</t>
    <phoneticPr fontId="2" type="noConversion"/>
  </si>
  <si>
    <t>㈜CCC스</t>
    <phoneticPr fontId="2" type="noConversion"/>
  </si>
  <si>
    <t>㈜DDD공감</t>
    <phoneticPr fontId="2" type="noConversion"/>
  </si>
  <si>
    <t>㈜BBB홀딩스</t>
    <phoneticPr fontId="2" type="noConversion"/>
  </si>
  <si>
    <t>㈜**자산신탁 외</t>
    <phoneticPr fontId="2" type="noConversion"/>
  </si>
  <si>
    <t>합     계</t>
    <phoneticPr fontId="2" type="noConversion"/>
  </si>
  <si>
    <t>거래금액(세액)</t>
    <phoneticPr fontId="2" type="noConversion"/>
  </si>
  <si>
    <t>주거래(계약)내용</t>
    <phoneticPr fontId="2" type="noConversion"/>
  </si>
  <si>
    <t>상가건축설계</t>
    <phoneticPr fontId="2" type="noConversion"/>
  </si>
  <si>
    <t>업무대행용역</t>
    <phoneticPr fontId="2" type="noConversion"/>
  </si>
  <si>
    <t>토지매입용역</t>
    <phoneticPr fontId="2" type="noConversion"/>
  </si>
  <si>
    <t>조합원 모집용역</t>
    <phoneticPr fontId="2" type="noConversion"/>
  </si>
  <si>
    <t>모델하우스 보수비</t>
    <phoneticPr fontId="2" type="noConversion"/>
  </si>
  <si>
    <t>광고 및 홍보제작 도급</t>
    <phoneticPr fontId="2" type="noConversion"/>
  </si>
  <si>
    <t>개발계획,PM용역</t>
    <phoneticPr fontId="2" type="noConversion"/>
  </si>
  <si>
    <t>기타수수료등</t>
    <phoneticPr fontId="2" type="noConversion"/>
  </si>
  <si>
    <t>공제여부</t>
    <phoneticPr fontId="2" type="noConversion"/>
  </si>
  <si>
    <t>공제</t>
    <phoneticPr fontId="2" type="noConversion"/>
  </si>
  <si>
    <t>불공제</t>
    <phoneticPr fontId="2" type="noConversion"/>
  </si>
  <si>
    <t>공통매입세액 안분</t>
    <phoneticPr fontId="2" type="noConversion"/>
  </si>
  <si>
    <t>㈜BBB디앤씨</t>
    <phoneticPr fontId="2" type="noConversion"/>
  </si>
  <si>
    <t>㈜오서아이티엠</t>
    <phoneticPr fontId="2" type="noConversion"/>
  </si>
  <si>
    <t>(단위: 원)</t>
    <phoneticPr fontId="2" type="noConversion"/>
  </si>
  <si>
    <t>일반매입</t>
    <phoneticPr fontId="2" type="noConversion"/>
  </si>
  <si>
    <t>고정자산</t>
    <phoneticPr fontId="2" type="noConversion"/>
  </si>
  <si>
    <t>세금계산서 수취분</t>
    <phoneticPr fontId="2" type="noConversion"/>
  </si>
  <si>
    <t>공통매입 면세사업분</t>
    <phoneticPr fontId="2" type="noConversion"/>
  </si>
  <si>
    <t>금액</t>
    <phoneticPr fontId="2" type="noConversion"/>
  </si>
  <si>
    <t>세액</t>
    <phoneticPr fontId="2" type="noConversion"/>
  </si>
  <si>
    <t>신고(당초)</t>
    <phoneticPr fontId="2" type="noConversion"/>
  </si>
  <si>
    <t>경정(재경정)</t>
    <phoneticPr fontId="2" type="noConversion"/>
  </si>
  <si>
    <t>증감액</t>
    <phoneticPr fontId="2" type="noConversion"/>
  </si>
  <si>
    <t>공제매입 계 (ⓐ)</t>
    <phoneticPr fontId="2" type="noConversion"/>
  </si>
  <si>
    <t>불공제매입 계 (ⓑ)</t>
    <phoneticPr fontId="2" type="noConversion"/>
  </si>
  <si>
    <t>차감매입 계 (공제매입 계-불공제매입 계)
                        ⓐ       -        ⓑ</t>
    <phoneticPr fontId="2" type="noConversion"/>
  </si>
  <si>
    <t>(단위:원)</t>
    <phoneticPr fontId="2" type="noConversion"/>
  </si>
  <si>
    <t>납부(환급)세액</t>
    <phoneticPr fontId="2" type="noConversion"/>
  </si>
  <si>
    <t>기납부세액</t>
    <phoneticPr fontId="2" type="noConversion"/>
  </si>
  <si>
    <t>가산세액</t>
    <phoneticPr fontId="2" type="noConversion"/>
  </si>
  <si>
    <t>차감고지(환급)세액</t>
    <phoneticPr fontId="2" type="noConversion"/>
  </si>
  <si>
    <t>신고내역</t>
    <phoneticPr fontId="2" type="noConversion"/>
  </si>
  <si>
    <t>경정내역</t>
    <phoneticPr fontId="2" type="noConversion"/>
  </si>
  <si>
    <t>분류</t>
    <phoneticPr fontId="2" type="noConversion"/>
  </si>
  <si>
    <t>관련법</t>
    <phoneticPr fontId="2" type="noConversion"/>
  </si>
  <si>
    <t>지역주택조합</t>
    <phoneticPr fontId="2" type="noConversion"/>
  </si>
  <si>
    <t>주택법</t>
    <phoneticPr fontId="2" type="noConversion"/>
  </si>
  <si>
    <t>공급주체</t>
    <phoneticPr fontId="2" type="noConversion"/>
  </si>
  <si>
    <t>구성원</t>
    <phoneticPr fontId="2" type="noConversion"/>
  </si>
  <si>
    <t>출자형식</t>
    <phoneticPr fontId="2" type="noConversion"/>
  </si>
  <si>
    <t>설립전</t>
    <phoneticPr fontId="2" type="noConversion"/>
  </si>
  <si>
    <t>설립요건</t>
    <phoneticPr fontId="2" type="noConversion"/>
  </si>
  <si>
    <t>설립 전 단계
(창업비용)</t>
    <phoneticPr fontId="2" type="noConversion"/>
  </si>
  <si>
    <t>지역주택조합
(당연의제법인)</t>
    <phoneticPr fontId="2" type="noConversion"/>
  </si>
  <si>
    <t>조합원</t>
    <phoneticPr fontId="2" type="noConversion"/>
  </si>
  <si>
    <t>출자금</t>
    <phoneticPr fontId="2" type="noConversion"/>
  </si>
  <si>
    <t>추진위원회
(법인으로 보는 단체)</t>
    <phoneticPr fontId="2" type="noConversion"/>
  </si>
  <si>
    <t>조합원 1/2 모집,
토지 80% 사용승낙</t>
    <phoneticPr fontId="2" type="noConversion"/>
  </si>
  <si>
    <t>설립</t>
    <phoneticPr fontId="2" type="noConversion"/>
  </si>
  <si>
    <t>세법상 인격</t>
    <phoneticPr fontId="2" type="noConversion"/>
  </si>
  <si>
    <t>사업계획승인</t>
    <phoneticPr fontId="2" type="noConversion"/>
  </si>
  <si>
    <t>조합설립인가</t>
    <phoneticPr fontId="2" type="noConversion"/>
  </si>
  <si>
    <t>법인</t>
    <phoneticPr fontId="2" type="noConversion"/>
  </si>
  <si>
    <t>토지 95%이상 매입</t>
    <phoneticPr fontId="2" type="noConversion"/>
  </si>
  <si>
    <t>설립 및 영업 전
(개업비용)</t>
    <phoneticPr fontId="2" type="noConversion"/>
  </si>
  <si>
    <t>공급형태</t>
    <phoneticPr fontId="2" type="noConversion"/>
  </si>
  <si>
    <t>공사진행</t>
    <phoneticPr fontId="2" type="noConversion"/>
  </si>
  <si>
    <t>자가공급, 일반분양</t>
    <phoneticPr fontId="2" type="noConversion"/>
  </si>
  <si>
    <t>착공 및 준공</t>
    <phoneticPr fontId="2" type="noConversion"/>
  </si>
  <si>
    <t>청산 및 해산</t>
    <phoneticPr fontId="2" type="noConversion"/>
  </si>
  <si>
    <t>사업종료</t>
    <phoneticPr fontId="2" type="noConversion"/>
  </si>
  <si>
    <t>사업(영업)단계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</si>
</sst>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8" formatCode="_-* #,##0.00_-&quot;㎡&quot;;\-* #,##0.00_-;_-* &quot;-&quot;_-;_-@_-"/>
    <numFmt numFmtId="179" formatCode="_-* #,##0_-&quot;원&quot;;\-* #,##0_-;_-* &quot;-&quot;_-;_-@_-"/>
    <numFmt numFmtId="184" formatCode="0.000000%"/>
    <numFmt numFmtId="187" formatCode="#,##0_);[Red]\(#,##0\)"/>
    <numFmt numFmtId="188" formatCode="_-* #,##0_-;[Red]\▲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9" tint="-0.499984740745262"/>
      </left>
      <right style="thin">
        <color indexed="64"/>
      </right>
      <top style="medium">
        <color theme="9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 tint="-0.499984740745262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medium">
        <color theme="9" tint="-0.499984740745262"/>
      </top>
      <bottom style="thin">
        <color indexed="64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theme="9" tint="-0.499984740745262"/>
      </right>
      <top style="hair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medium">
        <color theme="9" tint="-0.4999847407452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theme="9" tint="-0.499984740745262"/>
      </bottom>
      <diagonal/>
    </border>
    <border>
      <left style="thin">
        <color indexed="64"/>
      </left>
      <right style="medium">
        <color theme="9" tint="-0.499984740745262"/>
      </right>
      <top style="hair">
        <color indexed="64"/>
      </top>
      <bottom style="medium">
        <color theme="9" tint="-0.499984740745262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8" fontId="0" fillId="0" borderId="2" xfId="1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0" borderId="3" xfId="1" applyNumberFormat="1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8" fontId="3" fillId="0" borderId="20" xfId="1" applyNumberFormat="1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179" fontId="3" fillId="0" borderId="1" xfId="1" applyNumberFormat="1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184" fontId="3" fillId="0" borderId="1" xfId="2" applyNumberFormat="1" applyFon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9" fontId="3" fillId="0" borderId="32" xfId="1" applyNumberFormat="1" applyFont="1" applyBorder="1">
      <alignment vertical="center"/>
    </xf>
    <xf numFmtId="179" fontId="3" fillId="0" borderId="2" xfId="1" applyNumberFormat="1" applyFont="1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187" fontId="0" fillId="0" borderId="1" xfId="1" applyNumberFormat="1" applyFont="1" applyBorder="1">
      <alignment vertical="center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1" fontId="0" fillId="0" borderId="33" xfId="1" applyFont="1" applyBorder="1">
      <alignment vertical="center"/>
    </xf>
    <xf numFmtId="187" fontId="0" fillId="0" borderId="32" xfId="1" applyNumberFormat="1" applyFont="1" applyBorder="1">
      <alignment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0" fillId="0" borderId="33" xfId="0" applyBorder="1" applyAlignment="1">
      <alignment horizontal="left" vertical="center" indent="1"/>
    </xf>
    <xf numFmtId="0" fontId="0" fillId="0" borderId="32" xfId="0" applyBorder="1" applyAlignment="1">
      <alignment horizontal="left" vertical="center" indent="1"/>
    </xf>
    <xf numFmtId="41" fontId="3" fillId="0" borderId="1" xfId="1" applyFont="1" applyBorder="1">
      <alignment vertical="center"/>
    </xf>
    <xf numFmtId="0" fontId="0" fillId="0" borderId="0" xfId="0" applyAlignment="1">
      <alignment horizontal="left" vertical="center" indent="1"/>
    </xf>
    <xf numFmtId="0" fontId="0" fillId="5" borderId="1" xfId="0" applyFill="1" applyBorder="1" applyAlignment="1">
      <alignment horizontal="center" vertical="center"/>
    </xf>
    <xf numFmtId="188" fontId="0" fillId="0" borderId="1" xfId="1" applyNumberFormat="1" applyFont="1" applyBorder="1">
      <alignment vertical="center"/>
    </xf>
    <xf numFmtId="0" fontId="0" fillId="0" borderId="1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indent="1"/>
    </xf>
    <xf numFmtId="0" fontId="3" fillId="6" borderId="1" xfId="0" applyFont="1" applyFill="1" applyBorder="1" applyAlignment="1">
      <alignment horizontal="center" vertical="center"/>
    </xf>
    <xf numFmtId="188" fontId="3" fillId="0" borderId="1" xfId="1" applyNumberFormat="1" applyFont="1" applyBorder="1">
      <alignment vertical="center"/>
    </xf>
    <xf numFmtId="0" fontId="0" fillId="0" borderId="32" xfId="0" applyBorder="1">
      <alignment vertical="center"/>
    </xf>
    <xf numFmtId="188" fontId="3" fillId="0" borderId="32" xfId="1" applyNumberFormat="1" applyFont="1" applyBorder="1">
      <alignment vertical="center"/>
    </xf>
    <xf numFmtId="0" fontId="0" fillId="0" borderId="35" xfId="0" applyBorder="1">
      <alignment vertical="center"/>
    </xf>
    <xf numFmtId="188" fontId="3" fillId="0" borderId="35" xfId="1" applyNumberFormat="1" applyFont="1" applyBorder="1">
      <alignment vertical="center"/>
    </xf>
    <xf numFmtId="0" fontId="0" fillId="0" borderId="1" xfId="0" applyBorder="1" applyAlignment="1">
      <alignment horizontal="left" vertical="center" wrapText="1" indent="1"/>
    </xf>
    <xf numFmtId="0" fontId="0" fillId="0" borderId="1" xfId="0" applyFill="1" applyBorder="1" applyAlignment="1">
      <alignment horizontal="left" vertical="center" indent="1"/>
    </xf>
    <xf numFmtId="0" fontId="0" fillId="0" borderId="1" xfId="0" applyFill="1" applyBorder="1" applyAlignment="1">
      <alignment horizontal="left" vertical="center" wrapText="1" inden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688E9-63D9-4B8A-B0E6-DD255993B487}">
  <dimension ref="C4:X25"/>
  <sheetViews>
    <sheetView showGridLines="0" tabSelected="1" workbookViewId="0">
      <selection activeCell="D2" sqref="D2"/>
    </sheetView>
  </sheetViews>
  <sheetFormatPr defaultRowHeight="16.5" x14ac:dyDescent="0.3"/>
  <cols>
    <col min="3" max="3" width="2.5" customWidth="1"/>
    <col min="4" max="4" width="12.375" bestFit="1" customWidth="1"/>
    <col min="5" max="7" width="14" customWidth="1"/>
    <col min="9" max="9" width="2.5" customWidth="1"/>
    <col min="11" max="11" width="2.75" customWidth="1"/>
    <col min="12" max="12" width="14" customWidth="1"/>
    <col min="14" max="14" width="22.75" bestFit="1" customWidth="1"/>
    <col min="15" max="15" width="20.875" customWidth="1"/>
    <col min="16" max="16" width="2.75" customWidth="1"/>
    <col min="17" max="17" width="3.25" customWidth="1"/>
    <col min="18" max="18" width="2.75" customWidth="1"/>
    <col min="19" max="23" width="17.5" customWidth="1"/>
    <col min="24" max="24" width="2.75" customWidth="1"/>
  </cols>
  <sheetData>
    <row r="4" spans="3:24" ht="15" customHeight="1" x14ac:dyDescent="0.3">
      <c r="C4" s="12"/>
      <c r="D4" s="13"/>
      <c r="E4" s="13"/>
      <c r="F4" s="13"/>
      <c r="G4" s="13"/>
      <c r="H4" s="13"/>
      <c r="I4" s="14"/>
    </row>
    <row r="5" spans="3:24" ht="17.25" thickBot="1" x14ac:dyDescent="0.35">
      <c r="C5" s="15"/>
      <c r="D5" s="20" t="s">
        <v>0</v>
      </c>
      <c r="E5" s="20"/>
      <c r="F5" s="20"/>
      <c r="G5" s="20"/>
      <c r="H5" s="20"/>
      <c r="I5" s="16"/>
      <c r="K5" s="33"/>
      <c r="L5" s="34"/>
      <c r="M5" s="34"/>
      <c r="N5" s="34"/>
      <c r="O5" s="34"/>
      <c r="P5" s="35"/>
      <c r="R5" s="12"/>
      <c r="S5" s="13"/>
      <c r="T5" s="13"/>
      <c r="U5" s="13"/>
      <c r="V5" s="13"/>
      <c r="W5" s="13"/>
      <c r="X5" s="14"/>
    </row>
    <row r="6" spans="3:24" ht="33" x14ac:dyDescent="0.3">
      <c r="C6" s="15"/>
      <c r="D6" s="21" t="s">
        <v>1</v>
      </c>
      <c r="E6" s="22" t="s">
        <v>4</v>
      </c>
      <c r="F6" s="22"/>
      <c r="G6" s="22"/>
      <c r="H6" s="23" t="s">
        <v>8</v>
      </c>
      <c r="I6" s="16"/>
      <c r="K6" s="36"/>
      <c r="L6" s="7" t="s">
        <v>11</v>
      </c>
      <c r="M6" s="7" t="s">
        <v>1</v>
      </c>
      <c r="N6" s="7" t="s">
        <v>16</v>
      </c>
      <c r="O6" s="7" t="s">
        <v>17</v>
      </c>
      <c r="P6" s="37"/>
      <c r="R6" s="15"/>
      <c r="S6" s="5" t="s">
        <v>18</v>
      </c>
      <c r="T6" s="42" t="s">
        <v>21</v>
      </c>
      <c r="U6" s="42" t="s">
        <v>22</v>
      </c>
      <c r="V6" s="5" t="s">
        <v>19</v>
      </c>
      <c r="W6" s="42" t="s">
        <v>20</v>
      </c>
      <c r="X6" s="16"/>
    </row>
    <row r="7" spans="3:24" x14ac:dyDescent="0.3">
      <c r="C7" s="15"/>
      <c r="D7" s="24"/>
      <c r="E7" s="7" t="s">
        <v>5</v>
      </c>
      <c r="F7" s="7" t="s">
        <v>6</v>
      </c>
      <c r="G7" s="7" t="s">
        <v>7</v>
      </c>
      <c r="H7" s="25"/>
      <c r="I7" s="16"/>
      <c r="K7" s="36"/>
      <c r="L7" s="1" t="s">
        <v>12</v>
      </c>
      <c r="M7" s="2" t="s">
        <v>14</v>
      </c>
      <c r="N7" s="32">
        <v>796693</v>
      </c>
      <c r="O7" s="32">
        <v>98957</v>
      </c>
      <c r="P7" s="37"/>
      <c r="R7" s="15"/>
      <c r="S7" s="32">
        <v>912412541</v>
      </c>
      <c r="T7" s="41">
        <v>0.88951482000000004</v>
      </c>
      <c r="U7" s="32">
        <f>TRUNC(S7*T7,0)</f>
        <v>811604477</v>
      </c>
      <c r="V7" s="32">
        <v>796693</v>
      </c>
      <c r="W7" s="32">
        <f>U7-V7</f>
        <v>810807784</v>
      </c>
      <c r="X7" s="16"/>
    </row>
    <row r="8" spans="3:24" x14ac:dyDescent="0.3">
      <c r="C8" s="15"/>
      <c r="D8" s="26" t="s">
        <v>2</v>
      </c>
      <c r="E8" s="8">
        <f>SUM(F8:G8)</f>
        <v>19528</v>
      </c>
      <c r="F8" s="8">
        <v>17302.689999999999</v>
      </c>
      <c r="G8" s="8">
        <v>2225.31</v>
      </c>
      <c r="H8" s="27" t="s">
        <v>9</v>
      </c>
      <c r="I8" s="16"/>
      <c r="K8" s="36"/>
      <c r="L8" s="1"/>
      <c r="M8" s="2" t="s">
        <v>15</v>
      </c>
      <c r="N8" s="32">
        <v>810807784</v>
      </c>
      <c r="O8" s="32">
        <v>102434007</v>
      </c>
      <c r="P8" s="37"/>
      <c r="R8" s="15"/>
      <c r="S8" s="44" t="s">
        <v>23</v>
      </c>
      <c r="T8" s="44" t="s">
        <v>24</v>
      </c>
      <c r="U8" s="44" t="s">
        <v>25</v>
      </c>
      <c r="V8" s="43" t="s">
        <v>26</v>
      </c>
      <c r="W8" s="43" t="s">
        <v>27</v>
      </c>
      <c r="X8" s="16"/>
    </row>
    <row r="9" spans="3:24" x14ac:dyDescent="0.3">
      <c r="C9" s="15"/>
      <c r="D9" s="26"/>
      <c r="E9" s="11">
        <f>SUM(F9:G9)</f>
        <v>20449.489999999998</v>
      </c>
      <c r="F9" s="11">
        <v>18588.23</v>
      </c>
      <c r="G9" s="11">
        <v>1861.26</v>
      </c>
      <c r="H9" s="28" t="s">
        <v>10</v>
      </c>
      <c r="I9" s="16"/>
      <c r="K9" s="36"/>
      <c r="L9" s="6" t="s">
        <v>13</v>
      </c>
      <c r="M9" s="6"/>
      <c r="N9" s="32">
        <f>SUM(N7:N8)</f>
        <v>811604477</v>
      </c>
      <c r="O9" s="32">
        <f>SUM(O7:O8)</f>
        <v>102532964</v>
      </c>
      <c r="P9" s="37"/>
      <c r="R9" s="17"/>
      <c r="S9" s="18"/>
      <c r="T9" s="18"/>
      <c r="U9" s="18"/>
      <c r="V9" s="18"/>
      <c r="W9" s="18"/>
      <c r="X9" s="19"/>
    </row>
    <row r="10" spans="3:24" x14ac:dyDescent="0.3">
      <c r="C10" s="15"/>
      <c r="D10" s="26" t="s">
        <v>3</v>
      </c>
      <c r="E10" s="8">
        <f>SUM(F10:G10)</f>
        <v>109382.98000000001</v>
      </c>
      <c r="F10" s="8">
        <v>97405.49</v>
      </c>
      <c r="G10" s="8">
        <v>11977.49</v>
      </c>
      <c r="H10" s="27" t="s">
        <v>9</v>
      </c>
      <c r="I10" s="16"/>
      <c r="K10" s="38"/>
      <c r="L10" s="39"/>
      <c r="M10" s="39"/>
      <c r="N10" s="39"/>
      <c r="O10" s="39"/>
      <c r="P10" s="40"/>
    </row>
    <row r="11" spans="3:24" ht="17.25" thickBot="1" x14ac:dyDescent="0.35">
      <c r="C11" s="15"/>
      <c r="D11" s="29"/>
      <c r="E11" s="30">
        <f>SUM(F11:G11)</f>
        <v>82025.66</v>
      </c>
      <c r="F11" s="30">
        <v>74812.97</v>
      </c>
      <c r="G11" s="30">
        <v>7212.69</v>
      </c>
      <c r="H11" s="31" t="s">
        <v>10</v>
      </c>
      <c r="I11" s="16"/>
    </row>
    <row r="12" spans="3:24" ht="15" customHeight="1" x14ac:dyDescent="0.3">
      <c r="C12" s="17"/>
      <c r="D12" s="18"/>
      <c r="E12" s="18"/>
      <c r="F12" s="18"/>
      <c r="G12" s="18"/>
      <c r="H12" s="18"/>
      <c r="I12" s="19"/>
    </row>
    <row r="13" spans="3:24" x14ac:dyDescent="0.3">
      <c r="K13" s="33"/>
      <c r="L13" s="34"/>
      <c r="M13" s="34"/>
      <c r="N13" s="34"/>
      <c r="O13" s="34"/>
      <c r="P13" s="35"/>
      <c r="R13" s="12"/>
      <c r="S13" s="13"/>
      <c r="T13" s="13"/>
      <c r="U13" s="13"/>
      <c r="V13" s="13"/>
      <c r="W13" s="13"/>
      <c r="X13" s="14"/>
    </row>
    <row r="14" spans="3:24" ht="33" x14ac:dyDescent="0.3">
      <c r="K14" s="36"/>
      <c r="L14" s="7" t="s">
        <v>11</v>
      </c>
      <c r="M14" s="7" t="s">
        <v>1</v>
      </c>
      <c r="N14" s="7" t="s">
        <v>16</v>
      </c>
      <c r="O14" s="7" t="s">
        <v>17</v>
      </c>
      <c r="P14" s="37"/>
      <c r="R14" s="15"/>
      <c r="S14" s="5" t="s">
        <v>18</v>
      </c>
      <c r="T14" s="42" t="s">
        <v>21</v>
      </c>
      <c r="U14" s="42" t="s">
        <v>22</v>
      </c>
      <c r="V14" s="5" t="s">
        <v>19</v>
      </c>
      <c r="W14" s="42" t="s">
        <v>20</v>
      </c>
      <c r="X14" s="16"/>
    </row>
    <row r="15" spans="3:24" x14ac:dyDescent="0.3">
      <c r="C15" s="12"/>
      <c r="D15" s="13"/>
      <c r="E15" s="13"/>
      <c r="F15" s="13"/>
      <c r="G15" s="13"/>
      <c r="H15" s="13"/>
      <c r="I15" s="14"/>
      <c r="K15" s="36"/>
      <c r="L15" s="45" t="s">
        <v>28</v>
      </c>
      <c r="M15" s="2" t="s">
        <v>15</v>
      </c>
      <c r="N15" s="32">
        <v>1246064469</v>
      </c>
      <c r="O15" s="32">
        <v>156120638</v>
      </c>
      <c r="P15" s="37"/>
      <c r="R15" s="15"/>
      <c r="S15" s="32">
        <v>1399287107</v>
      </c>
      <c r="T15" s="41">
        <v>0.8904995</v>
      </c>
      <c r="U15" s="32">
        <f>TRUNC(S15*T15,0)</f>
        <v>1246064469</v>
      </c>
      <c r="V15" s="32">
        <v>0</v>
      </c>
      <c r="W15" s="32">
        <f>U15-V15</f>
        <v>1246064469</v>
      </c>
      <c r="X15" s="16"/>
    </row>
    <row r="16" spans="3:24" ht="17.25" thickBot="1" x14ac:dyDescent="0.35">
      <c r="C16" s="15"/>
      <c r="D16" s="20" t="s">
        <v>0</v>
      </c>
      <c r="E16" s="20"/>
      <c r="F16" s="20"/>
      <c r="G16" s="20"/>
      <c r="H16" s="20"/>
      <c r="I16" s="16"/>
      <c r="K16" s="36"/>
      <c r="L16" s="10" t="s">
        <v>12</v>
      </c>
      <c r="M16" s="9" t="s">
        <v>14</v>
      </c>
      <c r="N16" s="48">
        <v>290317301</v>
      </c>
      <c r="O16" s="48">
        <v>36726370</v>
      </c>
      <c r="P16" s="37"/>
      <c r="R16" s="15"/>
      <c r="S16" s="44" t="s">
        <v>23</v>
      </c>
      <c r="T16" s="44" t="s">
        <v>24</v>
      </c>
      <c r="U16" s="44" t="s">
        <v>25</v>
      </c>
      <c r="V16" s="43" t="s">
        <v>26</v>
      </c>
      <c r="W16" s="43" t="s">
        <v>27</v>
      </c>
      <c r="X16" s="16"/>
    </row>
    <row r="17" spans="3:24" x14ac:dyDescent="0.3">
      <c r="C17" s="15"/>
      <c r="D17" s="21" t="s">
        <v>1</v>
      </c>
      <c r="E17" s="22" t="s">
        <v>4</v>
      </c>
      <c r="F17" s="22"/>
      <c r="G17" s="22"/>
      <c r="H17" s="23" t="s">
        <v>8</v>
      </c>
      <c r="I17" s="16"/>
      <c r="K17" s="36"/>
      <c r="L17" s="10"/>
      <c r="M17" s="46" t="s">
        <v>15</v>
      </c>
      <c r="N17" s="47">
        <v>85474779</v>
      </c>
      <c r="O17" s="47">
        <v>10510431</v>
      </c>
      <c r="P17" s="37"/>
      <c r="R17" s="17"/>
      <c r="S17" s="18"/>
      <c r="T17" s="18"/>
      <c r="U17" s="18"/>
      <c r="V17" s="18"/>
      <c r="W17" s="18"/>
      <c r="X17" s="19"/>
    </row>
    <row r="18" spans="3:24" x14ac:dyDescent="0.3">
      <c r="C18" s="15"/>
      <c r="D18" s="24"/>
      <c r="E18" s="7" t="s">
        <v>5</v>
      </c>
      <c r="F18" s="7" t="s">
        <v>6</v>
      </c>
      <c r="G18" s="7" t="s">
        <v>7</v>
      </c>
      <c r="H18" s="25"/>
      <c r="I18" s="16"/>
      <c r="K18" s="36"/>
      <c r="L18" s="6" t="s">
        <v>29</v>
      </c>
      <c r="M18" s="6"/>
      <c r="N18" s="32">
        <f>SUM(N16:N17)</f>
        <v>375792080</v>
      </c>
      <c r="O18" s="32">
        <f>SUM(O16:O17)</f>
        <v>47236801</v>
      </c>
      <c r="P18" s="37"/>
    </row>
    <row r="19" spans="3:24" x14ac:dyDescent="0.3">
      <c r="C19" s="15"/>
      <c r="D19" s="26" t="s">
        <v>2</v>
      </c>
      <c r="E19" s="8">
        <f>SUM(F19:G19)</f>
        <v>22845</v>
      </c>
      <c r="F19" s="8">
        <v>20249.86</v>
      </c>
      <c r="G19" s="8">
        <v>2595.14</v>
      </c>
      <c r="H19" s="27" t="s">
        <v>9</v>
      </c>
      <c r="I19" s="16"/>
      <c r="K19" s="38"/>
      <c r="L19" s="39"/>
      <c r="M19" s="39"/>
      <c r="N19" s="39"/>
      <c r="O19" s="39"/>
      <c r="P19" s="40"/>
    </row>
    <row r="20" spans="3:24" x14ac:dyDescent="0.3">
      <c r="C20" s="15"/>
      <c r="D20" s="26"/>
      <c r="E20" s="11">
        <f>SUM(F20:G20)</f>
        <v>12778.69</v>
      </c>
      <c r="F20" s="11">
        <v>11235.61</v>
      </c>
      <c r="G20" s="11">
        <v>1543.08</v>
      </c>
      <c r="H20" s="28" t="s">
        <v>10</v>
      </c>
      <c r="I20" s="16"/>
    </row>
    <row r="21" spans="3:24" x14ac:dyDescent="0.3">
      <c r="C21" s="15"/>
      <c r="D21" s="26" t="s">
        <v>3</v>
      </c>
      <c r="E21" s="8">
        <f>SUM(F21:G21)</f>
        <v>127434.65</v>
      </c>
      <c r="F21" s="8">
        <v>113355.01</v>
      </c>
      <c r="G21" s="8">
        <v>14079.64</v>
      </c>
      <c r="H21" s="27" t="s">
        <v>9</v>
      </c>
      <c r="I21" s="16"/>
      <c r="R21" s="12"/>
      <c r="S21" s="13"/>
      <c r="T21" s="13"/>
      <c r="U21" s="13"/>
      <c r="V21" s="13"/>
      <c r="W21" s="13"/>
      <c r="X21" s="14"/>
    </row>
    <row r="22" spans="3:24" ht="33.75" thickBot="1" x14ac:dyDescent="0.35">
      <c r="C22" s="15"/>
      <c r="D22" s="29"/>
      <c r="E22" s="30">
        <f>SUM(F22:G22)</f>
        <v>72733.63</v>
      </c>
      <c r="F22" s="30">
        <v>63942.93</v>
      </c>
      <c r="G22" s="30">
        <v>8790.7000000000007</v>
      </c>
      <c r="H22" s="31" t="s">
        <v>10</v>
      </c>
      <c r="I22" s="16"/>
      <c r="R22" s="15"/>
      <c r="S22" s="5" t="s">
        <v>18</v>
      </c>
      <c r="T22" s="42" t="s">
        <v>21</v>
      </c>
      <c r="U22" s="42" t="s">
        <v>22</v>
      </c>
      <c r="V22" s="5" t="s">
        <v>19</v>
      </c>
      <c r="W22" s="42" t="s">
        <v>20</v>
      </c>
      <c r="X22" s="16"/>
    </row>
    <row r="23" spans="3:24" x14ac:dyDescent="0.3">
      <c r="C23" s="17"/>
      <c r="D23" s="18"/>
      <c r="E23" s="18"/>
      <c r="F23" s="18"/>
      <c r="G23" s="18"/>
      <c r="H23" s="18"/>
      <c r="I23" s="19"/>
      <c r="R23" s="15"/>
      <c r="S23" s="32">
        <v>422001450</v>
      </c>
      <c r="T23" s="41">
        <v>0.8904995</v>
      </c>
      <c r="U23" s="32">
        <f>TRUNC(S23*T23,0)</f>
        <v>375792080</v>
      </c>
      <c r="V23" s="32">
        <v>290317301</v>
      </c>
      <c r="W23" s="32">
        <f>U23-V23</f>
        <v>85474779</v>
      </c>
      <c r="X23" s="16"/>
    </row>
    <row r="24" spans="3:24" x14ac:dyDescent="0.3">
      <c r="R24" s="15"/>
      <c r="S24" s="44" t="s">
        <v>23</v>
      </c>
      <c r="T24" s="44" t="s">
        <v>24</v>
      </c>
      <c r="U24" s="44" t="s">
        <v>25</v>
      </c>
      <c r="V24" s="43" t="s">
        <v>26</v>
      </c>
      <c r="W24" s="43" t="s">
        <v>27</v>
      </c>
      <c r="X24" s="16"/>
    </row>
    <row r="25" spans="3:24" x14ac:dyDescent="0.3">
      <c r="R25" s="17"/>
      <c r="S25" s="18"/>
      <c r="T25" s="18"/>
      <c r="U25" s="18"/>
      <c r="V25" s="18"/>
      <c r="W25" s="18"/>
      <c r="X25" s="19"/>
    </row>
  </sheetData>
  <mergeCells count="14">
    <mergeCell ref="D19:D20"/>
    <mergeCell ref="D21:D22"/>
    <mergeCell ref="L7:L8"/>
    <mergeCell ref="L9:M9"/>
    <mergeCell ref="L16:L17"/>
    <mergeCell ref="L18:M18"/>
    <mergeCell ref="D6:D7"/>
    <mergeCell ref="E6:G6"/>
    <mergeCell ref="H6:H7"/>
    <mergeCell ref="D10:D11"/>
    <mergeCell ref="D8:D9"/>
    <mergeCell ref="D17:D18"/>
    <mergeCell ref="E17:G17"/>
    <mergeCell ref="H17:H18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DD85F-E95F-4A96-8C4A-3CC5AA801BE5}">
  <dimension ref="B3:H34"/>
  <sheetViews>
    <sheetView showGridLines="0" topLeftCell="A10" workbookViewId="0">
      <selection activeCell="C37" sqref="C37"/>
    </sheetView>
  </sheetViews>
  <sheetFormatPr defaultRowHeight="16.5" x14ac:dyDescent="0.3"/>
  <cols>
    <col min="2" max="2" width="2.75" customWidth="1"/>
    <col min="3" max="3" width="18.25" customWidth="1"/>
    <col min="4" max="5" width="16.875" customWidth="1"/>
    <col min="6" max="6" width="22" customWidth="1"/>
    <col min="7" max="7" width="19.625" customWidth="1"/>
    <col min="8" max="8" width="2.75" customWidth="1"/>
  </cols>
  <sheetData>
    <row r="3" spans="2:8" x14ac:dyDescent="0.3">
      <c r="B3" s="12"/>
      <c r="C3" s="13"/>
      <c r="D3" s="13"/>
      <c r="E3" s="13"/>
      <c r="F3" s="13"/>
      <c r="G3" s="13"/>
      <c r="H3" s="14"/>
    </row>
    <row r="4" spans="2:8" x14ac:dyDescent="0.3">
      <c r="B4" s="15"/>
      <c r="C4" s="20" t="s">
        <v>30</v>
      </c>
      <c r="D4" s="20"/>
      <c r="E4" s="20"/>
      <c r="F4" s="20"/>
      <c r="G4" s="20"/>
      <c r="H4" s="16"/>
    </row>
    <row r="5" spans="2:8" x14ac:dyDescent="0.3">
      <c r="B5" s="15"/>
      <c r="C5" s="59" t="s">
        <v>31</v>
      </c>
      <c r="D5" s="60" t="s">
        <v>39</v>
      </c>
      <c r="E5" s="60"/>
      <c r="F5" s="59" t="s">
        <v>40</v>
      </c>
      <c r="G5" s="59" t="s">
        <v>49</v>
      </c>
      <c r="H5" s="16"/>
    </row>
    <row r="6" spans="2:8" x14ac:dyDescent="0.3">
      <c r="B6" s="15"/>
      <c r="C6" s="59"/>
      <c r="D6" s="60" t="s">
        <v>12</v>
      </c>
      <c r="E6" s="60"/>
      <c r="F6" s="59"/>
      <c r="G6" s="59"/>
      <c r="H6" s="16"/>
    </row>
    <row r="7" spans="2:8" x14ac:dyDescent="0.3">
      <c r="B7" s="15"/>
      <c r="C7" s="57" t="s">
        <v>32</v>
      </c>
      <c r="D7" s="4">
        <v>17249</v>
      </c>
      <c r="E7" s="4"/>
      <c r="F7" s="3" t="s">
        <v>41</v>
      </c>
      <c r="G7" s="52" t="s">
        <v>50</v>
      </c>
      <c r="H7" s="16"/>
    </row>
    <row r="8" spans="2:8" x14ac:dyDescent="0.3">
      <c r="B8" s="15"/>
      <c r="C8" s="58" t="s">
        <v>33</v>
      </c>
      <c r="D8" s="4">
        <v>1500000</v>
      </c>
      <c r="E8" s="4"/>
      <c r="F8" s="3" t="s">
        <v>42</v>
      </c>
      <c r="G8" s="53" t="s">
        <v>51</v>
      </c>
      <c r="H8" s="16"/>
    </row>
    <row r="9" spans="2:8" x14ac:dyDescent="0.3">
      <c r="B9" s="15"/>
      <c r="C9" s="58"/>
      <c r="D9" s="4">
        <v>500000</v>
      </c>
      <c r="E9" s="4"/>
      <c r="F9" s="3" t="s">
        <v>43</v>
      </c>
      <c r="G9" s="54"/>
      <c r="H9" s="16"/>
    </row>
    <row r="10" spans="2:8" x14ac:dyDescent="0.3">
      <c r="B10" s="15"/>
      <c r="C10" s="57" t="s">
        <v>34</v>
      </c>
      <c r="D10" s="4">
        <v>2793000</v>
      </c>
      <c r="E10" s="4"/>
      <c r="F10" s="3" t="s">
        <v>44</v>
      </c>
      <c r="G10" s="54"/>
      <c r="H10" s="16"/>
    </row>
    <row r="11" spans="2:8" x14ac:dyDescent="0.3">
      <c r="B11" s="15"/>
      <c r="C11" s="57" t="s">
        <v>35</v>
      </c>
      <c r="D11" s="4">
        <v>426000</v>
      </c>
      <c r="E11" s="4"/>
      <c r="F11" s="3" t="s">
        <v>45</v>
      </c>
      <c r="G11" s="54"/>
      <c r="H11" s="16"/>
    </row>
    <row r="12" spans="2:8" x14ac:dyDescent="0.3">
      <c r="B12" s="15"/>
      <c r="C12" s="57" t="s">
        <v>36</v>
      </c>
      <c r="D12" s="4">
        <v>2314200</v>
      </c>
      <c r="E12" s="4"/>
      <c r="F12" s="3" t="s">
        <v>46</v>
      </c>
      <c r="G12" s="55"/>
      <c r="H12" s="16"/>
    </row>
    <row r="13" spans="2:8" x14ac:dyDescent="0.3">
      <c r="B13" s="15"/>
      <c r="C13" s="57" t="s">
        <v>32</v>
      </c>
      <c r="D13" s="4">
        <v>926249</v>
      </c>
      <c r="E13" s="4"/>
      <c r="F13" s="3" t="s">
        <v>47</v>
      </c>
      <c r="G13" s="49" t="s">
        <v>52</v>
      </c>
      <c r="H13" s="16"/>
    </row>
    <row r="14" spans="2:8" x14ac:dyDescent="0.3">
      <c r="B14" s="15"/>
      <c r="C14" s="57" t="s">
        <v>37</v>
      </c>
      <c r="D14" s="4">
        <v>816187</v>
      </c>
      <c r="E14" s="4"/>
      <c r="F14" s="3" t="s">
        <v>48</v>
      </c>
      <c r="G14" s="50"/>
      <c r="H14" s="16"/>
    </row>
    <row r="15" spans="2:8" x14ac:dyDescent="0.3">
      <c r="B15" s="15"/>
      <c r="C15" s="1" t="s">
        <v>38</v>
      </c>
      <c r="D15" s="4">
        <f>SUM(D7:D14)</f>
        <v>9292885</v>
      </c>
      <c r="E15" s="61"/>
      <c r="F15" s="49"/>
      <c r="G15" s="49"/>
      <c r="H15" s="16"/>
    </row>
    <row r="16" spans="2:8" x14ac:dyDescent="0.3">
      <c r="B16" s="15"/>
      <c r="C16" s="1"/>
      <c r="D16" s="56">
        <v>-914137</v>
      </c>
      <c r="E16" s="62"/>
      <c r="F16" s="50"/>
      <c r="G16" s="50"/>
      <c r="H16" s="16"/>
    </row>
    <row r="17" spans="2:8" x14ac:dyDescent="0.3">
      <c r="B17" s="17"/>
      <c r="C17" s="18"/>
      <c r="D17" s="18"/>
      <c r="E17" s="18"/>
      <c r="F17" s="18"/>
      <c r="G17" s="18"/>
      <c r="H17" s="19"/>
    </row>
    <row r="20" spans="2:8" x14ac:dyDescent="0.3">
      <c r="B20" s="12"/>
      <c r="C20" s="13"/>
      <c r="D20" s="13"/>
      <c r="E20" s="13"/>
      <c r="F20" s="13"/>
      <c r="G20" s="13"/>
      <c r="H20" s="14"/>
    </row>
    <row r="21" spans="2:8" x14ac:dyDescent="0.3">
      <c r="B21" s="15"/>
      <c r="C21" s="20" t="s">
        <v>30</v>
      </c>
      <c r="D21" s="20"/>
      <c r="E21" s="20"/>
      <c r="F21" s="20"/>
      <c r="G21" s="20"/>
      <c r="H21" s="16"/>
    </row>
    <row r="22" spans="2:8" x14ac:dyDescent="0.3">
      <c r="B22" s="15"/>
      <c r="C22" s="59" t="s">
        <v>31</v>
      </c>
      <c r="D22" s="63" t="s">
        <v>39</v>
      </c>
      <c r="E22" s="64"/>
      <c r="F22" s="59" t="s">
        <v>40</v>
      </c>
      <c r="G22" s="59" t="s">
        <v>49</v>
      </c>
      <c r="H22" s="16"/>
    </row>
    <row r="23" spans="2:8" x14ac:dyDescent="0.3">
      <c r="B23" s="15"/>
      <c r="C23" s="59"/>
      <c r="D23" s="60" t="s">
        <v>28</v>
      </c>
      <c r="E23" s="60" t="s">
        <v>12</v>
      </c>
      <c r="F23" s="59"/>
      <c r="G23" s="59"/>
      <c r="H23" s="16"/>
    </row>
    <row r="24" spans="2:8" x14ac:dyDescent="0.3">
      <c r="B24" s="15"/>
      <c r="C24" s="57" t="s">
        <v>32</v>
      </c>
      <c r="D24" s="4">
        <v>28980</v>
      </c>
      <c r="E24" s="4">
        <v>10274</v>
      </c>
      <c r="F24" s="3" t="s">
        <v>41</v>
      </c>
      <c r="G24" s="52" t="s">
        <v>50</v>
      </c>
      <c r="H24" s="16"/>
    </row>
    <row r="25" spans="2:8" x14ac:dyDescent="0.3">
      <c r="B25" s="15"/>
      <c r="C25" s="65" t="s">
        <v>33</v>
      </c>
      <c r="D25" s="4">
        <v>3970000</v>
      </c>
      <c r="E25" s="4">
        <v>1619000</v>
      </c>
      <c r="F25" s="3" t="s">
        <v>42</v>
      </c>
      <c r="G25" s="53" t="s">
        <v>51</v>
      </c>
      <c r="H25" s="16"/>
    </row>
    <row r="26" spans="2:8" x14ac:dyDescent="0.3">
      <c r="B26" s="15"/>
      <c r="C26" s="66"/>
      <c r="D26" s="4">
        <v>795200</v>
      </c>
      <c r="E26" s="4">
        <v>0</v>
      </c>
      <c r="F26" s="3" t="s">
        <v>43</v>
      </c>
      <c r="G26" s="54"/>
      <c r="H26" s="16"/>
    </row>
    <row r="27" spans="2:8" x14ac:dyDescent="0.3">
      <c r="B27" s="15"/>
      <c r="C27" s="57" t="s">
        <v>53</v>
      </c>
      <c r="D27" s="4">
        <v>4296000</v>
      </c>
      <c r="E27" s="4">
        <v>2140000</v>
      </c>
      <c r="F27" s="3" t="s">
        <v>44</v>
      </c>
      <c r="G27" s="54"/>
      <c r="H27" s="16"/>
    </row>
    <row r="28" spans="2:8" x14ac:dyDescent="0.3">
      <c r="B28" s="15"/>
      <c r="C28" s="57" t="s">
        <v>54</v>
      </c>
      <c r="D28" s="4">
        <v>1780000</v>
      </c>
      <c r="E28" s="4">
        <v>0</v>
      </c>
      <c r="F28" s="3" t="s">
        <v>45</v>
      </c>
      <c r="G28" s="54"/>
      <c r="H28" s="16"/>
    </row>
    <row r="29" spans="2:8" x14ac:dyDescent="0.3">
      <c r="B29" s="15"/>
      <c r="C29" s="57" t="s">
        <v>36</v>
      </c>
      <c r="D29" s="4">
        <v>1500000</v>
      </c>
      <c r="E29" s="4">
        <v>312600</v>
      </c>
      <c r="F29" s="3" t="s">
        <v>46</v>
      </c>
      <c r="G29" s="55"/>
      <c r="H29" s="16"/>
    </row>
    <row r="30" spans="2:8" x14ac:dyDescent="0.3">
      <c r="B30" s="15"/>
      <c r="C30" s="57" t="s">
        <v>32</v>
      </c>
      <c r="D30" s="4">
        <v>1357980</v>
      </c>
      <c r="E30" s="4">
        <v>10274</v>
      </c>
      <c r="F30" s="3" t="s">
        <v>47</v>
      </c>
      <c r="G30" s="49" t="s">
        <v>52</v>
      </c>
      <c r="H30" s="16"/>
    </row>
    <row r="31" spans="2:8" x14ac:dyDescent="0.3">
      <c r="B31" s="15"/>
      <c r="C31" s="57" t="s">
        <v>37</v>
      </c>
      <c r="D31" s="4">
        <v>529411</v>
      </c>
      <c r="E31" s="4">
        <v>576839</v>
      </c>
      <c r="F31" s="3" t="s">
        <v>48</v>
      </c>
      <c r="G31" s="50"/>
      <c r="H31" s="16"/>
    </row>
    <row r="32" spans="2:8" x14ac:dyDescent="0.3">
      <c r="B32" s="15"/>
      <c r="C32" s="1" t="s">
        <v>38</v>
      </c>
      <c r="D32" s="67">
        <f>SUM(D24:D31)</f>
        <v>14257571</v>
      </c>
      <c r="E32" s="67">
        <f>SUM(E24:E31)</f>
        <v>4668987</v>
      </c>
      <c r="F32" s="49"/>
      <c r="G32" s="49"/>
      <c r="H32" s="16"/>
    </row>
    <row r="33" spans="2:8" x14ac:dyDescent="0.3">
      <c r="B33" s="15"/>
      <c r="C33" s="1"/>
      <c r="D33" s="56">
        <v>-1402185</v>
      </c>
      <c r="E33" s="56">
        <v>-423028</v>
      </c>
      <c r="F33" s="50"/>
      <c r="G33" s="50"/>
      <c r="H33" s="16"/>
    </row>
    <row r="34" spans="2:8" x14ac:dyDescent="0.3">
      <c r="B34" s="17"/>
      <c r="C34" s="18"/>
      <c r="D34" s="18"/>
      <c r="E34" s="18"/>
      <c r="F34" s="18"/>
      <c r="G34" s="18"/>
      <c r="H34" s="19"/>
    </row>
  </sheetData>
  <mergeCells count="19">
    <mergeCell ref="C32:C33"/>
    <mergeCell ref="F32:F33"/>
    <mergeCell ref="G32:G33"/>
    <mergeCell ref="D22:E22"/>
    <mergeCell ref="C22:C23"/>
    <mergeCell ref="F22:F23"/>
    <mergeCell ref="G22:G23"/>
    <mergeCell ref="C25:C26"/>
    <mergeCell ref="G25:G29"/>
    <mergeCell ref="G30:G31"/>
    <mergeCell ref="C5:C6"/>
    <mergeCell ref="C8:C9"/>
    <mergeCell ref="C15:C16"/>
    <mergeCell ref="F5:F6"/>
    <mergeCell ref="F15:F16"/>
    <mergeCell ref="G5:G6"/>
    <mergeCell ref="G15:G16"/>
    <mergeCell ref="G8:G12"/>
    <mergeCell ref="G13:G14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CC69E-1C82-44D9-B25F-A38418D9E617}">
  <dimension ref="B5:I22"/>
  <sheetViews>
    <sheetView showGridLines="0" workbookViewId="0">
      <selection activeCell="C22" sqref="C22:D22"/>
    </sheetView>
  </sheetViews>
  <sheetFormatPr defaultRowHeight="16.5" x14ac:dyDescent="0.3"/>
  <cols>
    <col min="2" max="2" width="2.75" customWidth="1"/>
    <col min="3" max="3" width="20.125" customWidth="1"/>
    <col min="4" max="4" width="18.125" customWidth="1"/>
    <col min="6" max="8" width="16" customWidth="1"/>
    <col min="9" max="9" width="2.75" customWidth="1"/>
  </cols>
  <sheetData>
    <row r="5" spans="2:9" x14ac:dyDescent="0.3">
      <c r="B5" s="12"/>
      <c r="C5" s="13"/>
      <c r="D5" s="13"/>
      <c r="E5" s="13"/>
      <c r="F5" s="13"/>
      <c r="G5" s="13"/>
      <c r="H5" s="13"/>
      <c r="I5" s="14"/>
    </row>
    <row r="6" spans="2:9" x14ac:dyDescent="0.3">
      <c r="B6" s="15"/>
      <c r="C6" s="20" t="s">
        <v>55</v>
      </c>
      <c r="D6" s="20"/>
      <c r="E6" s="20"/>
      <c r="F6" s="20"/>
      <c r="G6" s="20"/>
      <c r="H6" s="20"/>
      <c r="I6" s="16"/>
    </row>
    <row r="7" spans="2:9" ht="24.75" customHeight="1" x14ac:dyDescent="0.3">
      <c r="B7" s="15"/>
      <c r="C7" s="69" t="s">
        <v>1</v>
      </c>
      <c r="D7" s="69"/>
      <c r="E7" s="69"/>
      <c r="F7" s="2" t="s">
        <v>62</v>
      </c>
      <c r="G7" s="2" t="s">
        <v>63</v>
      </c>
      <c r="H7" s="2" t="s">
        <v>64</v>
      </c>
      <c r="I7" s="16"/>
    </row>
    <row r="8" spans="2:9" x14ac:dyDescent="0.3">
      <c r="B8" s="15"/>
      <c r="C8" s="49" t="s">
        <v>58</v>
      </c>
      <c r="D8" s="49" t="s">
        <v>56</v>
      </c>
      <c r="E8" s="2" t="s">
        <v>60</v>
      </c>
      <c r="F8" s="4">
        <v>8598457409</v>
      </c>
      <c r="G8" s="4">
        <v>8598457409</v>
      </c>
      <c r="H8" s="70">
        <f>G8-F8</f>
        <v>0</v>
      </c>
      <c r="I8" s="16"/>
    </row>
    <row r="9" spans="2:9" x14ac:dyDescent="0.3">
      <c r="B9" s="15"/>
      <c r="C9" s="51"/>
      <c r="D9" s="50"/>
      <c r="E9" s="73" t="s">
        <v>61</v>
      </c>
      <c r="F9" s="4">
        <v>859845741</v>
      </c>
      <c r="G9" s="4">
        <v>859845741</v>
      </c>
      <c r="H9" s="70">
        <f t="shared" ref="H9" si="0">G9-F9</f>
        <v>0</v>
      </c>
      <c r="I9" s="16"/>
    </row>
    <row r="10" spans="2:9" x14ac:dyDescent="0.3">
      <c r="B10" s="15"/>
      <c r="C10" s="51"/>
      <c r="D10" s="49" t="s">
        <v>57</v>
      </c>
      <c r="E10" s="2" t="s">
        <v>60</v>
      </c>
      <c r="F10" s="4">
        <v>542917000</v>
      </c>
      <c r="G10" s="4">
        <v>542917000</v>
      </c>
      <c r="H10" s="70">
        <f t="shared" ref="H10:H19" si="1">G10-F10</f>
        <v>0</v>
      </c>
      <c r="I10" s="16"/>
    </row>
    <row r="11" spans="2:9" x14ac:dyDescent="0.3">
      <c r="B11" s="15"/>
      <c r="C11" s="50"/>
      <c r="D11" s="50"/>
      <c r="E11" s="73" t="s">
        <v>61</v>
      </c>
      <c r="F11" s="4">
        <v>54291700</v>
      </c>
      <c r="G11" s="4">
        <v>54291700</v>
      </c>
      <c r="H11" s="70">
        <f t="shared" si="1"/>
        <v>0</v>
      </c>
      <c r="I11" s="16"/>
    </row>
    <row r="12" spans="2:9" x14ac:dyDescent="0.3">
      <c r="B12" s="15"/>
      <c r="C12" s="58" t="s">
        <v>65</v>
      </c>
      <c r="D12" s="58"/>
      <c r="E12" s="2" t="s">
        <v>60</v>
      </c>
      <c r="F12" s="4">
        <v>9141374409</v>
      </c>
      <c r="G12" s="4">
        <v>9141374409</v>
      </c>
      <c r="H12" s="70">
        <f t="shared" si="1"/>
        <v>0</v>
      </c>
      <c r="I12" s="16"/>
    </row>
    <row r="13" spans="2:9" x14ac:dyDescent="0.3">
      <c r="B13" s="15"/>
      <c r="C13" s="58"/>
      <c r="D13" s="58"/>
      <c r="E13" s="73" t="s">
        <v>61</v>
      </c>
      <c r="F13" s="4">
        <v>914137441</v>
      </c>
      <c r="G13" s="4">
        <v>914137441</v>
      </c>
      <c r="H13" s="70">
        <f t="shared" si="1"/>
        <v>0</v>
      </c>
      <c r="I13" s="16"/>
    </row>
    <row r="14" spans="2:9" x14ac:dyDescent="0.3">
      <c r="B14" s="15"/>
      <c r="C14" s="58" t="s">
        <v>59</v>
      </c>
      <c r="D14" s="58"/>
      <c r="E14" s="2" t="s">
        <v>60</v>
      </c>
      <c r="F14" s="4">
        <v>8116044770</v>
      </c>
      <c r="G14" s="4">
        <v>9021681450</v>
      </c>
      <c r="H14" s="70">
        <f t="shared" si="1"/>
        <v>905636680</v>
      </c>
      <c r="I14" s="16"/>
    </row>
    <row r="15" spans="2:9" x14ac:dyDescent="0.3">
      <c r="B15" s="15"/>
      <c r="C15" s="58"/>
      <c r="D15" s="58"/>
      <c r="E15" s="73" t="s">
        <v>61</v>
      </c>
      <c r="F15" s="4">
        <v>811604477</v>
      </c>
      <c r="G15" s="4">
        <v>902168145</v>
      </c>
      <c r="H15" s="70">
        <f t="shared" si="1"/>
        <v>90563668</v>
      </c>
      <c r="I15" s="16"/>
    </row>
    <row r="16" spans="2:9" x14ac:dyDescent="0.3">
      <c r="B16" s="15"/>
      <c r="C16" s="58" t="s">
        <v>66</v>
      </c>
      <c r="D16" s="58"/>
      <c r="E16" s="2" t="s">
        <v>60</v>
      </c>
      <c r="F16" s="4">
        <v>8116044770</v>
      </c>
      <c r="G16" s="4">
        <v>9021681450</v>
      </c>
      <c r="H16" s="70">
        <f t="shared" si="1"/>
        <v>905636680</v>
      </c>
      <c r="I16" s="16"/>
    </row>
    <row r="17" spans="2:9" x14ac:dyDescent="0.3">
      <c r="B17" s="15"/>
      <c r="C17" s="58"/>
      <c r="D17" s="58"/>
      <c r="E17" s="73" t="s">
        <v>61</v>
      </c>
      <c r="F17" s="4">
        <v>811604477</v>
      </c>
      <c r="G17" s="4">
        <v>902168145</v>
      </c>
      <c r="H17" s="70">
        <f t="shared" si="1"/>
        <v>90563668</v>
      </c>
      <c r="I17" s="16"/>
    </row>
    <row r="18" spans="2:9" ht="19.5" customHeight="1" x14ac:dyDescent="0.3">
      <c r="B18" s="15"/>
      <c r="C18" s="71" t="s">
        <v>67</v>
      </c>
      <c r="D18" s="58"/>
      <c r="E18" s="2" t="s">
        <v>60</v>
      </c>
      <c r="F18" s="4">
        <f>F12-F16</f>
        <v>1025329639</v>
      </c>
      <c r="G18" s="4">
        <f>G12-G16</f>
        <v>119692959</v>
      </c>
      <c r="H18" s="70">
        <f t="shared" si="1"/>
        <v>-905636680</v>
      </c>
      <c r="I18" s="16"/>
    </row>
    <row r="19" spans="2:9" ht="19.5" customHeight="1" x14ac:dyDescent="0.3">
      <c r="B19" s="15"/>
      <c r="C19" s="58"/>
      <c r="D19" s="58"/>
      <c r="E19" s="73" t="s">
        <v>61</v>
      </c>
      <c r="F19" s="4">
        <f>F13-F17</f>
        <v>102532964</v>
      </c>
      <c r="G19" s="4">
        <f>G13-G17</f>
        <v>11969296</v>
      </c>
      <c r="H19" s="70">
        <f t="shared" si="1"/>
        <v>-90563668</v>
      </c>
      <c r="I19" s="16"/>
    </row>
    <row r="20" spans="2:9" x14ac:dyDescent="0.3">
      <c r="B20" s="17"/>
      <c r="C20" s="72"/>
      <c r="D20" s="72"/>
      <c r="E20" s="18"/>
      <c r="F20" s="18"/>
      <c r="G20" s="18"/>
      <c r="H20" s="18"/>
      <c r="I20" s="19"/>
    </row>
    <row r="21" spans="2:9" x14ac:dyDescent="0.3">
      <c r="C21" s="68"/>
      <c r="D21" s="68"/>
    </row>
    <row r="22" spans="2:9" x14ac:dyDescent="0.3">
      <c r="C22" s="68"/>
      <c r="D22" s="68"/>
    </row>
  </sheetData>
  <mergeCells count="11">
    <mergeCell ref="C20:D20"/>
    <mergeCell ref="C21:D21"/>
    <mergeCell ref="C22:D22"/>
    <mergeCell ref="C12:D13"/>
    <mergeCell ref="C14:D15"/>
    <mergeCell ref="C16:D17"/>
    <mergeCell ref="C18:D19"/>
    <mergeCell ref="D10:D11"/>
    <mergeCell ref="C8:C11"/>
    <mergeCell ref="C7:E7"/>
    <mergeCell ref="D8:D9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BC50-BDB6-4310-B19D-15AD876E5FDF}">
  <dimension ref="B11:G18"/>
  <sheetViews>
    <sheetView showGridLines="0" workbookViewId="0">
      <selection activeCell="I13" sqref="I13"/>
    </sheetView>
  </sheetViews>
  <sheetFormatPr defaultRowHeight="16.5" x14ac:dyDescent="0.3"/>
  <cols>
    <col min="2" max="2" width="2.75" customWidth="1"/>
    <col min="3" max="3" width="13.625" customWidth="1"/>
    <col min="4" max="4" width="18.625" bestFit="1" customWidth="1"/>
    <col min="5" max="6" width="16" customWidth="1"/>
    <col min="7" max="7" width="2.75" customWidth="1"/>
  </cols>
  <sheetData>
    <row r="11" spans="2:7" x14ac:dyDescent="0.3">
      <c r="B11" s="12"/>
      <c r="C11" s="13"/>
      <c r="D11" s="13"/>
      <c r="E11" s="13"/>
      <c r="F11" s="13"/>
      <c r="G11" s="14"/>
    </row>
    <row r="12" spans="2:7" x14ac:dyDescent="0.3">
      <c r="B12" s="15"/>
      <c r="C12" s="20" t="s">
        <v>68</v>
      </c>
      <c r="D12" s="20"/>
      <c r="E12" s="20"/>
      <c r="F12" s="20"/>
      <c r="G12" s="16"/>
    </row>
    <row r="13" spans="2:7" x14ac:dyDescent="0.3">
      <c r="B13" s="15"/>
      <c r="C13" s="2" t="s">
        <v>11</v>
      </c>
      <c r="D13" s="2" t="s">
        <v>1</v>
      </c>
      <c r="E13" s="2" t="s">
        <v>73</v>
      </c>
      <c r="F13" s="2" t="s">
        <v>74</v>
      </c>
      <c r="G13" s="16"/>
    </row>
    <row r="14" spans="2:7" x14ac:dyDescent="0.3">
      <c r="B14" s="15"/>
      <c r="C14" s="1" t="s">
        <v>28</v>
      </c>
      <c r="D14" s="3" t="s">
        <v>69</v>
      </c>
      <c r="E14" s="74">
        <v>-102532964</v>
      </c>
      <c r="F14" s="74">
        <v>-11969296</v>
      </c>
      <c r="G14" s="16"/>
    </row>
    <row r="15" spans="2:7" x14ac:dyDescent="0.3">
      <c r="B15" s="15"/>
      <c r="C15" s="1"/>
      <c r="D15" s="3" t="s">
        <v>70</v>
      </c>
      <c r="E15" s="74">
        <v>-102532964</v>
      </c>
      <c r="F15" s="74">
        <v>0</v>
      </c>
      <c r="G15" s="16"/>
    </row>
    <row r="16" spans="2:7" ht="17.25" thickBot="1" x14ac:dyDescent="0.35">
      <c r="B16" s="15"/>
      <c r="C16" s="1"/>
      <c r="D16" s="77" t="s">
        <v>71</v>
      </c>
      <c r="E16" s="78">
        <v>0</v>
      </c>
      <c r="F16" s="78">
        <v>9056366</v>
      </c>
      <c r="G16" s="16"/>
    </row>
    <row r="17" spans="2:7" ht="17.25" thickTop="1" x14ac:dyDescent="0.3">
      <c r="B17" s="15"/>
      <c r="C17" s="1"/>
      <c r="D17" s="75" t="s">
        <v>72</v>
      </c>
      <c r="E17" s="76"/>
      <c r="F17" s="76">
        <f>SUM(F14:F16)</f>
        <v>-2912930</v>
      </c>
      <c r="G17" s="16"/>
    </row>
    <row r="18" spans="2:7" x14ac:dyDescent="0.3">
      <c r="B18" s="17"/>
      <c r="C18" s="18"/>
      <c r="D18" s="18"/>
      <c r="E18" s="18"/>
      <c r="F18" s="18"/>
      <c r="G18" s="19"/>
    </row>
  </sheetData>
  <mergeCells count="1">
    <mergeCell ref="C14:C1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D8D49-8EDB-4FB8-960B-D47041AA1592}">
  <dimension ref="C5:G19"/>
  <sheetViews>
    <sheetView showGridLines="0" workbookViewId="0">
      <selection activeCell="L12" sqref="L12"/>
    </sheetView>
  </sheetViews>
  <sheetFormatPr defaultRowHeight="16.5" x14ac:dyDescent="0.3"/>
  <cols>
    <col min="3" max="3" width="2.75" customWidth="1"/>
    <col min="4" max="6" width="21.375" customWidth="1"/>
    <col min="7" max="7" width="2.75" customWidth="1"/>
  </cols>
  <sheetData>
    <row r="5" spans="3:7" x14ac:dyDescent="0.3">
      <c r="C5" s="12"/>
      <c r="D5" s="13"/>
      <c r="E5" s="13"/>
      <c r="F5" s="13"/>
      <c r="G5" s="14"/>
    </row>
    <row r="6" spans="3:7" x14ac:dyDescent="0.3">
      <c r="C6" s="15"/>
      <c r="D6" s="59" t="s">
        <v>1</v>
      </c>
      <c r="E6" s="60" t="s">
        <v>75</v>
      </c>
      <c r="F6" s="60" t="s">
        <v>77</v>
      </c>
      <c r="G6" s="16"/>
    </row>
    <row r="7" spans="3:7" x14ac:dyDescent="0.3">
      <c r="C7" s="15"/>
      <c r="D7" s="59"/>
      <c r="E7" s="60" t="s">
        <v>76</v>
      </c>
      <c r="F7" s="60" t="s">
        <v>78</v>
      </c>
      <c r="G7" s="16"/>
    </row>
    <row r="8" spans="3:7" ht="33" x14ac:dyDescent="0.3">
      <c r="C8" s="15"/>
      <c r="D8" s="71" t="s">
        <v>84</v>
      </c>
      <c r="E8" s="57" t="s">
        <v>79</v>
      </c>
      <c r="F8" s="79" t="s">
        <v>85</v>
      </c>
      <c r="G8" s="16"/>
    </row>
    <row r="9" spans="3:7" x14ac:dyDescent="0.3">
      <c r="C9" s="15"/>
      <c r="D9" s="58"/>
      <c r="E9" s="57" t="s">
        <v>80</v>
      </c>
      <c r="F9" s="57" t="s">
        <v>86</v>
      </c>
      <c r="G9" s="16"/>
    </row>
    <row r="10" spans="3:7" x14ac:dyDescent="0.3">
      <c r="C10" s="15"/>
      <c r="D10" s="58"/>
      <c r="E10" s="57" t="s">
        <v>81</v>
      </c>
      <c r="F10" s="57" t="s">
        <v>87</v>
      </c>
      <c r="G10" s="16"/>
    </row>
    <row r="11" spans="3:7" ht="33" x14ac:dyDescent="0.3">
      <c r="C11" s="15"/>
      <c r="D11" s="58"/>
      <c r="E11" s="57" t="s">
        <v>82</v>
      </c>
      <c r="F11" s="79" t="s">
        <v>88</v>
      </c>
      <c r="G11" s="16"/>
    </row>
    <row r="12" spans="3:7" ht="33" x14ac:dyDescent="0.3">
      <c r="C12" s="15"/>
      <c r="D12" s="58"/>
      <c r="E12" s="57" t="s">
        <v>83</v>
      </c>
      <c r="F12" s="79" t="s">
        <v>89</v>
      </c>
      <c r="G12" s="16"/>
    </row>
    <row r="13" spans="3:7" x14ac:dyDescent="0.3">
      <c r="C13" s="15"/>
      <c r="D13" s="71" t="s">
        <v>96</v>
      </c>
      <c r="E13" s="80" t="s">
        <v>90</v>
      </c>
      <c r="F13" s="81" t="s">
        <v>93</v>
      </c>
      <c r="G13" s="16"/>
    </row>
    <row r="14" spans="3:7" x14ac:dyDescent="0.3">
      <c r="C14" s="15"/>
      <c r="D14" s="58"/>
      <c r="E14" s="80" t="s">
        <v>91</v>
      </c>
      <c r="F14" s="81" t="s">
        <v>94</v>
      </c>
      <c r="G14" s="16"/>
    </row>
    <row r="15" spans="3:7" x14ac:dyDescent="0.3">
      <c r="C15" s="15"/>
      <c r="D15" s="58"/>
      <c r="E15" s="80" t="s">
        <v>92</v>
      </c>
      <c r="F15" s="81" t="s">
        <v>95</v>
      </c>
      <c r="G15" s="16"/>
    </row>
    <row r="16" spans="3:7" x14ac:dyDescent="0.3">
      <c r="C16" s="15"/>
      <c r="D16" s="65" t="s">
        <v>103</v>
      </c>
      <c r="E16" s="80" t="s">
        <v>97</v>
      </c>
      <c r="F16" s="81" t="s">
        <v>99</v>
      </c>
      <c r="G16" s="16"/>
    </row>
    <row r="17" spans="3:7" x14ac:dyDescent="0.3">
      <c r="C17" s="15"/>
      <c r="D17" s="66"/>
      <c r="E17" s="80" t="s">
        <v>98</v>
      </c>
      <c r="F17" s="81" t="s">
        <v>100</v>
      </c>
      <c r="G17" s="16"/>
    </row>
    <row r="18" spans="3:7" x14ac:dyDescent="0.3">
      <c r="C18" s="15"/>
      <c r="D18" s="57" t="s">
        <v>102</v>
      </c>
      <c r="E18" s="3"/>
      <c r="F18" s="81" t="s">
        <v>101</v>
      </c>
      <c r="G18" s="16"/>
    </row>
    <row r="19" spans="3:7" x14ac:dyDescent="0.3">
      <c r="C19" s="17"/>
      <c r="D19" s="18"/>
      <c r="E19" s="18"/>
      <c r="F19" s="18"/>
      <c r="G19" s="19"/>
    </row>
  </sheetData>
  <mergeCells count="4">
    <mergeCell ref="D6:D7"/>
    <mergeCell ref="D8:D12"/>
    <mergeCell ref="D13:D15"/>
    <mergeCell ref="D16:D1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2020-11-19T11:16:27Z</dcterms:created>
  <dcterms:modified xsi:type="dcterms:W3CDTF">2020-11-19T12:20:03Z</dcterms:modified>
</cp:coreProperties>
</file>