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☆ ㄱ김정식\2. 2,3회 공경임\17. 필기시험 합격자 발표\★공고문\"/>
    </mc:Choice>
  </mc:AlternateContent>
  <xr:revisionPtr revIDLastSave="0" documentId="13_ncr:1_{368BBDCA-B11E-47E2-B9D5-D21F1EC10D1E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필기합격선" sheetId="1" r:id="rId1"/>
  </sheets>
  <definedNames>
    <definedName name="_xlnm.Print_Area" localSheetId="0">필기합격선!$A$1:$I$87</definedName>
  </definedNames>
  <calcPr calcId="191029"/>
</workbook>
</file>

<file path=xl/calcChain.xml><?xml version="1.0" encoding="utf-8"?>
<calcChain xmlns="http://schemas.openxmlformats.org/spreadsheetml/2006/main">
  <c r="F83" i="1" l="1"/>
  <c r="F75" i="1"/>
  <c r="F73" i="1"/>
  <c r="F71" i="1"/>
  <c r="F68" i="1" s="1"/>
  <c r="F69" i="1"/>
  <c r="F57" i="1"/>
  <c r="F41" i="1"/>
  <c r="F38" i="1"/>
  <c r="F27" i="1"/>
  <c r="F25" i="1"/>
  <c r="F23" i="1"/>
  <c r="F21" i="1"/>
  <c r="F19" i="1"/>
  <c r="F17" i="1"/>
  <c r="F12" i="1"/>
  <c r="F8" i="1"/>
  <c r="F7" i="1" s="1"/>
  <c r="F11" i="1" l="1"/>
  <c r="F6" i="1" s="1"/>
  <c r="G83" i="1" l="1"/>
  <c r="G75" i="1"/>
  <c r="G73" i="1"/>
  <c r="G71" i="1"/>
  <c r="G69" i="1"/>
  <c r="G57" i="1"/>
  <c r="G41" i="1"/>
  <c r="G38" i="1"/>
  <c r="G27" i="1"/>
  <c r="G25" i="1"/>
  <c r="G23" i="1"/>
  <c r="G21" i="1"/>
  <c r="G19" i="1"/>
  <c r="G17" i="1"/>
  <c r="G12" i="1"/>
  <c r="G8" i="1"/>
  <c r="G7" i="1" s="1"/>
  <c r="E83" i="1"/>
  <c r="E75" i="1"/>
  <c r="E73" i="1"/>
  <c r="E71" i="1"/>
  <c r="E69" i="1"/>
  <c r="E57" i="1"/>
  <c r="E41" i="1"/>
  <c r="E38" i="1"/>
  <c r="E27" i="1"/>
  <c r="E25" i="1"/>
  <c r="E23" i="1"/>
  <c r="E21" i="1"/>
  <c r="E19" i="1"/>
  <c r="E17" i="1"/>
  <c r="E12" i="1"/>
  <c r="E11" i="1" s="1"/>
  <c r="E8" i="1"/>
  <c r="E7" i="1" s="1"/>
  <c r="E68" i="1" l="1"/>
  <c r="E6" i="1" s="1"/>
  <c r="G68" i="1"/>
  <c r="G11" i="1"/>
  <c r="G6" i="1" l="1"/>
  <c r="D8" i="1" l="1"/>
  <c r="D7" i="1" s="1"/>
  <c r="D38" i="1"/>
  <c r="D41" i="1"/>
  <c r="D83" i="1"/>
  <c r="D75" i="1"/>
  <c r="D12" i="1" l="1"/>
  <c r="D17" i="1"/>
  <c r="D19" i="1"/>
  <c r="D21" i="1"/>
  <c r="D23" i="1"/>
  <c r="D25" i="1"/>
  <c r="D27" i="1"/>
  <c r="D57" i="1"/>
  <c r="D11" i="1" l="1"/>
  <c r="D73" i="1" l="1"/>
  <c r="D71" i="1"/>
  <c r="D69" i="1" l="1"/>
  <c r="D68" i="1" l="1"/>
  <c r="D6" i="1" l="1"/>
</calcChain>
</file>

<file path=xl/sharedStrings.xml><?xml version="1.0" encoding="utf-8"?>
<sst xmlns="http://schemas.openxmlformats.org/spreadsheetml/2006/main" count="126" uniqueCount="74">
  <si>
    <t>임용기관</t>
  </si>
  <si>
    <t>논산시</t>
  </si>
  <si>
    <t>소계</t>
    <phoneticPr fontId="1" type="noConversion"/>
  </si>
  <si>
    <t>시험명</t>
    <phoneticPr fontId="1" type="noConversion"/>
  </si>
  <si>
    <t>총 계</t>
    <phoneticPr fontId="1" type="noConversion"/>
  </si>
  <si>
    <t>계</t>
    <phoneticPr fontId="1" type="noConversion"/>
  </si>
  <si>
    <t>소계</t>
    <phoneticPr fontId="1" type="noConversion"/>
  </si>
  <si>
    <t>9급 공업(일반전기)</t>
    <phoneticPr fontId="1" type="noConversion"/>
  </si>
  <si>
    <t>청양군</t>
    <phoneticPr fontId="1" type="noConversion"/>
  </si>
  <si>
    <t>계룡시</t>
    <phoneticPr fontId="1" type="noConversion"/>
  </si>
  <si>
    <t>서산시</t>
    <phoneticPr fontId="1" type="noConversion"/>
  </si>
  <si>
    <t>충청남도</t>
    <phoneticPr fontId="1" type="noConversion"/>
  </si>
  <si>
    <t>천안시</t>
    <phoneticPr fontId="1" type="noConversion"/>
  </si>
  <si>
    <t>공주시</t>
    <phoneticPr fontId="1" type="noConversion"/>
  </si>
  <si>
    <t>보령시</t>
    <phoneticPr fontId="1" type="noConversion"/>
  </si>
  <si>
    <t>논산시</t>
    <phoneticPr fontId="1" type="noConversion"/>
  </si>
  <si>
    <t>예산군</t>
    <phoneticPr fontId="1" type="noConversion"/>
  </si>
  <si>
    <t>태안군</t>
    <phoneticPr fontId="1" type="noConversion"/>
  </si>
  <si>
    <t>충청남도</t>
    <phoneticPr fontId="1" type="noConversion"/>
  </si>
  <si>
    <t>홍성군</t>
    <phoneticPr fontId="1" type="noConversion"/>
  </si>
  <si>
    <t>직급/직렬</t>
    <phoneticPr fontId="1" type="noConversion"/>
  </si>
  <si>
    <t>제2회 공개경쟁임용시험</t>
    <phoneticPr fontId="1" type="noConversion"/>
  </si>
  <si>
    <t>7급 행정(일반행정)</t>
    <phoneticPr fontId="1" type="noConversion"/>
  </si>
  <si>
    <t>충청남도</t>
    <phoneticPr fontId="1" type="noConversion"/>
  </si>
  <si>
    <t>제2회
공개경쟁
임용시험</t>
    <phoneticPr fontId="1" type="noConversion"/>
  </si>
  <si>
    <t>예산군</t>
    <phoneticPr fontId="1" type="noConversion"/>
  </si>
  <si>
    <t>제2회 경력경쟁임용시험</t>
    <phoneticPr fontId="1" type="noConversion"/>
  </si>
  <si>
    <t>학예연구사(학예일반)</t>
    <phoneticPr fontId="1" type="noConversion"/>
  </si>
  <si>
    <t>충청남도</t>
    <phoneticPr fontId="1" type="noConversion"/>
  </si>
  <si>
    <t>공주시</t>
    <phoneticPr fontId="1" type="noConversion"/>
  </si>
  <si>
    <t>천안시</t>
    <phoneticPr fontId="1" type="noConversion"/>
  </si>
  <si>
    <t>농업연구사(작물)</t>
    <phoneticPr fontId="1" type="noConversion"/>
  </si>
  <si>
    <t>충청남도</t>
    <phoneticPr fontId="1" type="noConversion"/>
  </si>
  <si>
    <t>농업연구사(작물보호)</t>
    <phoneticPr fontId="1" type="noConversion"/>
  </si>
  <si>
    <t>농업연구사(농업경영)</t>
    <phoneticPr fontId="1" type="noConversion"/>
  </si>
  <si>
    <t>농업연구사(원예)</t>
    <phoneticPr fontId="1" type="noConversion"/>
  </si>
  <si>
    <t>환경연구사(환경)</t>
    <phoneticPr fontId="1" type="noConversion"/>
  </si>
  <si>
    <t>농촌지도사(농업)</t>
    <phoneticPr fontId="1" type="noConversion"/>
  </si>
  <si>
    <t>보령시</t>
    <phoneticPr fontId="1" type="noConversion"/>
  </si>
  <si>
    <t>서산시</t>
    <phoneticPr fontId="1" type="noConversion"/>
  </si>
  <si>
    <t>논산시</t>
    <phoneticPr fontId="1" type="noConversion"/>
  </si>
  <si>
    <t>계룡시</t>
    <phoneticPr fontId="1" type="noConversion"/>
  </si>
  <si>
    <t>당진시</t>
    <phoneticPr fontId="1" type="noConversion"/>
  </si>
  <si>
    <t>금산군</t>
    <phoneticPr fontId="1" type="noConversion"/>
  </si>
  <si>
    <t>부여군</t>
    <phoneticPr fontId="1" type="noConversion"/>
  </si>
  <si>
    <t>청양군</t>
    <phoneticPr fontId="1" type="noConversion"/>
  </si>
  <si>
    <t>예산군</t>
    <phoneticPr fontId="1" type="noConversion"/>
  </si>
  <si>
    <t>농촌지도사(원예)</t>
    <phoneticPr fontId="1" type="noConversion"/>
  </si>
  <si>
    <t>계룡시</t>
    <phoneticPr fontId="1" type="noConversion"/>
  </si>
  <si>
    <t>제3회
경력경쟁
임용시험
(기술계고)</t>
    <phoneticPr fontId="1" type="noConversion"/>
  </si>
  <si>
    <t>제3회 경력경쟁임용시험(기술계고)</t>
    <phoneticPr fontId="1" type="noConversion"/>
  </si>
  <si>
    <t>9급 공업(일반기계)</t>
    <phoneticPr fontId="1" type="noConversion"/>
  </si>
  <si>
    <t>보령시</t>
    <phoneticPr fontId="1" type="noConversion"/>
  </si>
  <si>
    <t>9급 해양수산(선박기관)</t>
    <phoneticPr fontId="1" type="noConversion"/>
  </si>
  <si>
    <t>9급 시설(일반토목)</t>
    <phoneticPr fontId="1" type="noConversion"/>
  </si>
  <si>
    <t>홍성군</t>
    <phoneticPr fontId="1" type="noConversion"/>
  </si>
  <si>
    <t>9급 시설(건축)</t>
    <phoneticPr fontId="1" type="noConversion"/>
  </si>
  <si>
    <t>아산시</t>
    <phoneticPr fontId="1" type="noConversion"/>
  </si>
  <si>
    <t>홍성군</t>
    <phoneticPr fontId="1" type="noConversion"/>
  </si>
  <si>
    <t>당진시</t>
    <phoneticPr fontId="1" type="noConversion"/>
  </si>
  <si>
    <t>부여군</t>
    <phoneticPr fontId="1" type="noConversion"/>
  </si>
  <si>
    <t>서천군</t>
    <phoneticPr fontId="1" type="noConversion"/>
  </si>
  <si>
    <t>9급 시설(건축)</t>
    <phoneticPr fontId="1" type="noConversion"/>
  </si>
  <si>
    <t>제2회
경력경쟁
임용시험</t>
    <phoneticPr fontId="1" type="noConversion"/>
  </si>
  <si>
    <t>선발예정인원</t>
    <phoneticPr fontId="1" type="noConversion"/>
  </si>
  <si>
    <t>출원인원</t>
    <phoneticPr fontId="1" type="noConversion"/>
  </si>
  <si>
    <t>필기합격인원</t>
    <phoneticPr fontId="1" type="noConversion"/>
  </si>
  <si>
    <t>필기합격선</t>
    <phoneticPr fontId="1" type="noConversion"/>
  </si>
  <si>
    <r>
      <rPr>
        <sz val="18"/>
        <color rgb="FF0000FF"/>
        <rFont val="HY헤드라인M"/>
        <family val="1"/>
        <charset val="129"/>
      </rPr>
      <t>「2024년도 제2회 공개경쟁 및 제2·3회 경력경쟁 임용」</t>
    </r>
    <r>
      <rPr>
        <sz val="18"/>
        <color rgb="FF000000"/>
        <rFont val="HY헤드라인M"/>
        <family val="1"/>
        <charset val="129"/>
      </rPr>
      <t xml:space="preserve">
2024. 11. 2.(토) 시행 충청남도 지방공무원 임용 필기시험 합격선</t>
    </r>
    <phoneticPr fontId="1" type="noConversion"/>
  </si>
  <si>
    <t>응시인원</t>
    <phoneticPr fontId="1" type="noConversion"/>
  </si>
  <si>
    <t>비고</t>
    <phoneticPr fontId="1" type="noConversion"/>
  </si>
  <si>
    <t>(단위 : 명/점)</t>
    <phoneticPr fontId="1" type="noConversion"/>
  </si>
  <si>
    <t>-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</si>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</sst>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0.00_);[Red]\(0.00\)"/>
  </numFmts>
  <fonts count="16" x14ac:knownFonts="1">
    <font>
      <sz val="11"/>
      <color rgb="FF000000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2"/>
      <scheme val="minor"/>
    </font>
    <font>
      <b/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8"/>
      <color rgb="FF000000"/>
      <name val="HY헤드라인M"/>
      <family val="1"/>
      <charset val="129"/>
    </font>
    <font>
      <b/>
      <sz val="11"/>
      <color theme="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8"/>
      <color rgb="FF0000FF"/>
      <name val="HY헤드라인M"/>
      <family val="1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1" fontId="7" fillId="5" borderId="1" xfId="1" applyFont="1" applyFill="1" applyBorder="1" applyAlignment="1">
      <alignment horizontal="right" vertical="center"/>
    </xf>
    <xf numFmtId="0" fontId="7" fillId="8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1" fontId="8" fillId="3" borderId="1" xfId="1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center" vertical="center"/>
    </xf>
    <xf numFmtId="41" fontId="8" fillId="9" borderId="1" xfId="1" applyFont="1" applyFill="1" applyBorder="1" applyAlignment="1">
      <alignment horizontal="right" vertical="center"/>
    </xf>
    <xf numFmtId="0" fontId="3" fillId="9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1" fontId="9" fillId="2" borderId="1" xfId="1" applyFont="1" applyFill="1" applyBorder="1" applyAlignment="1">
      <alignment horizontal="right" vertical="center"/>
    </xf>
    <xf numFmtId="41" fontId="7" fillId="2" borderId="1" xfId="1" applyFont="1" applyFill="1" applyBorder="1" applyAlignment="1">
      <alignment horizontal="right" vertical="center"/>
    </xf>
    <xf numFmtId="41" fontId="7" fillId="8" borderId="1" xfId="1" applyFont="1" applyFill="1" applyBorder="1" applyAlignment="1">
      <alignment horizontal="right" vertical="center"/>
    </xf>
    <xf numFmtId="0" fontId="6" fillId="4" borderId="1" xfId="1" applyNumberFormat="1" applyFont="1" applyFill="1" applyBorder="1" applyAlignment="1">
      <alignment horizontal="center" vertical="center"/>
    </xf>
    <xf numFmtId="41" fontId="10" fillId="2" borderId="1" xfId="1" applyFont="1" applyFill="1" applyBorder="1" applyAlignment="1">
      <alignment horizontal="right" vertical="center"/>
    </xf>
    <xf numFmtId="0" fontId="3" fillId="8" borderId="1" xfId="0" applyNumberFormat="1" applyFont="1" applyFill="1" applyBorder="1" applyAlignment="1">
      <alignment horizontal="center" vertical="center"/>
    </xf>
    <xf numFmtId="41" fontId="9" fillId="5" borderId="1" xfId="1" applyFont="1" applyFill="1" applyBorder="1" applyAlignment="1">
      <alignment horizontal="right" vertical="center"/>
    </xf>
    <xf numFmtId="41" fontId="9" fillId="8" borderId="1" xfId="1" applyFont="1" applyFill="1" applyBorder="1" applyAlignment="1">
      <alignment horizontal="right" vertical="center"/>
    </xf>
    <xf numFmtId="41" fontId="8" fillId="6" borderId="1" xfId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/>
    </xf>
    <xf numFmtId="41" fontId="12" fillId="2" borderId="1" xfId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14" fillId="2" borderId="1" xfId="1" applyNumberFormat="1" applyFont="1" applyFill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right" vertical="center"/>
    </xf>
    <xf numFmtId="176" fontId="8" fillId="6" borderId="1" xfId="1" applyNumberFormat="1" applyFont="1" applyFill="1" applyBorder="1" applyAlignment="1">
      <alignment horizontal="right" vertical="center"/>
    </xf>
    <xf numFmtId="176" fontId="8" fillId="5" borderId="1" xfId="1" applyNumberFormat="1" applyFont="1" applyFill="1" applyBorder="1" applyAlignment="1">
      <alignment horizontal="right" vertical="center"/>
    </xf>
    <xf numFmtId="176" fontId="8" fillId="9" borderId="1" xfId="1" applyNumberFormat="1" applyFont="1" applyFill="1" applyBorder="1" applyAlignment="1">
      <alignment horizontal="right" vertical="center"/>
    </xf>
    <xf numFmtId="176" fontId="3" fillId="2" borderId="1" xfId="1" applyNumberFormat="1" applyFont="1" applyFill="1" applyBorder="1" applyAlignment="1">
      <alignment horizontal="center" vertical="center"/>
    </xf>
    <xf numFmtId="177" fontId="3" fillId="2" borderId="1" xfId="1" applyNumberFormat="1" applyFont="1" applyFill="1" applyBorder="1" applyAlignment="1">
      <alignment horizontal="center" vertical="center"/>
    </xf>
    <xf numFmtId="176" fontId="8" fillId="5" borderId="1" xfId="1" applyNumberFormat="1" applyFont="1" applyFill="1" applyBorder="1" applyAlignment="1">
      <alignment horizontal="center" vertical="center"/>
    </xf>
    <xf numFmtId="176" fontId="8" fillId="6" borderId="1" xfId="1" applyNumberFormat="1" applyFont="1" applyFill="1" applyBorder="1" applyAlignment="1">
      <alignment horizontal="center" vertical="center"/>
    </xf>
    <xf numFmtId="176" fontId="3" fillId="5" borderId="1" xfId="1" applyNumberFormat="1" applyFont="1" applyFill="1" applyBorder="1" applyAlignment="1">
      <alignment horizontal="center" vertical="center"/>
    </xf>
    <xf numFmtId="176" fontId="3" fillId="8" borderId="1" xfId="1" applyNumberFormat="1" applyFont="1" applyFill="1" applyBorder="1" applyAlignment="1">
      <alignment horizontal="center" vertical="center"/>
    </xf>
    <xf numFmtId="177" fontId="15" fillId="2" borderId="1" xfId="1" applyNumberFormat="1" applyFont="1" applyFill="1" applyBorder="1" applyAlignment="1">
      <alignment horizontal="center" vertical="center"/>
    </xf>
    <xf numFmtId="177" fontId="14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87"/>
  <sheetViews>
    <sheetView tabSelected="1" view="pageBreakPreview" zoomScale="85" zoomScaleNormal="70" zoomScaleSheetLayoutView="85" workbookViewId="0">
      <pane ySplit="5" topLeftCell="A6" activePane="bottomLeft" state="frozen"/>
      <selection pane="bottomLeft" activeCell="J8" sqref="J8"/>
    </sheetView>
  </sheetViews>
  <sheetFormatPr defaultRowHeight="16.5" x14ac:dyDescent="0.3"/>
  <cols>
    <col min="1" max="1" width="13.5" customWidth="1"/>
    <col min="2" max="2" width="30.875" style="10" bestFit="1" customWidth="1"/>
    <col min="3" max="3" width="12.5" style="10" customWidth="1"/>
    <col min="4" max="4" width="16.75" style="13" bestFit="1" customWidth="1"/>
    <col min="5" max="8" width="16.125" style="13" customWidth="1"/>
    <col min="9" max="9" width="15.5" style="6" customWidth="1"/>
  </cols>
  <sheetData>
    <row r="2" spans="1:11" ht="56.25" customHeight="1" x14ac:dyDescent="0.3">
      <c r="A2" s="56" t="s">
        <v>68</v>
      </c>
      <c r="B2" s="56"/>
      <c r="C2" s="56"/>
      <c r="D2" s="56"/>
      <c r="E2" s="56"/>
      <c r="F2" s="56"/>
      <c r="G2" s="56"/>
      <c r="H2" s="56"/>
      <c r="I2" s="56"/>
      <c r="J2" s="35"/>
      <c r="K2" s="35"/>
    </row>
    <row r="3" spans="1:11" ht="22.5" x14ac:dyDescent="0.3">
      <c r="A3" s="1"/>
      <c r="I3" s="4"/>
    </row>
    <row r="4" spans="1:11" x14ac:dyDescent="0.3">
      <c r="H4" s="49" t="s">
        <v>71</v>
      </c>
      <c r="I4" s="49"/>
    </row>
    <row r="5" spans="1:11" ht="21.95" customHeight="1" x14ac:dyDescent="0.3">
      <c r="A5" s="2" t="s">
        <v>3</v>
      </c>
      <c r="B5" s="2" t="s">
        <v>20</v>
      </c>
      <c r="C5" s="2" t="s">
        <v>0</v>
      </c>
      <c r="D5" s="24" t="s">
        <v>64</v>
      </c>
      <c r="E5" s="24" t="s">
        <v>65</v>
      </c>
      <c r="F5" s="24" t="s">
        <v>69</v>
      </c>
      <c r="G5" s="24" t="s">
        <v>66</v>
      </c>
      <c r="H5" s="24" t="s">
        <v>67</v>
      </c>
      <c r="I5" s="5" t="s">
        <v>70</v>
      </c>
    </row>
    <row r="6" spans="1:11" ht="21.95" customHeight="1" x14ac:dyDescent="0.3">
      <c r="A6" s="3"/>
      <c r="B6" s="11"/>
      <c r="C6" s="11" t="s">
        <v>4</v>
      </c>
      <c r="D6" s="14">
        <f>SUM(D7,D11,D68)</f>
        <v>200</v>
      </c>
      <c r="E6" s="14">
        <f>SUM(E7,E11,E68)</f>
        <v>967</v>
      </c>
      <c r="F6" s="14">
        <f>SUM(F7,F11,F68)</f>
        <v>562</v>
      </c>
      <c r="G6" s="14">
        <f>SUM(G7,G11,G68)</f>
        <v>122</v>
      </c>
      <c r="H6" s="37"/>
      <c r="I6" s="33"/>
    </row>
    <row r="7" spans="1:11" ht="21.75" customHeight="1" x14ac:dyDescent="0.3">
      <c r="A7" s="57" t="s">
        <v>21</v>
      </c>
      <c r="B7" s="58"/>
      <c r="C7" s="12" t="s">
        <v>5</v>
      </c>
      <c r="D7" s="29">
        <f>SUM(D8)</f>
        <v>3</v>
      </c>
      <c r="E7" s="29">
        <f>SUM(E8)</f>
        <v>381</v>
      </c>
      <c r="F7" s="29">
        <f>SUM(F8)</f>
        <v>182</v>
      </c>
      <c r="G7" s="29">
        <f>SUM(G8)</f>
        <v>5</v>
      </c>
      <c r="H7" s="38"/>
      <c r="I7" s="17"/>
    </row>
    <row r="8" spans="1:11" ht="21.75" customHeight="1" x14ac:dyDescent="0.3">
      <c r="A8" s="59" t="s">
        <v>24</v>
      </c>
      <c r="B8" s="54" t="s">
        <v>2</v>
      </c>
      <c r="C8" s="55"/>
      <c r="D8" s="8">
        <f>SUM(D9:D10)</f>
        <v>3</v>
      </c>
      <c r="E8" s="8">
        <f>SUM(E9:E10)</f>
        <v>381</v>
      </c>
      <c r="F8" s="8">
        <f>SUM(F9:F10)</f>
        <v>182</v>
      </c>
      <c r="G8" s="8">
        <f>SUM(G9:G10)</f>
        <v>5</v>
      </c>
      <c r="H8" s="39"/>
      <c r="I8" s="18"/>
    </row>
    <row r="9" spans="1:11" ht="21.75" customHeight="1" x14ac:dyDescent="0.3">
      <c r="A9" s="59"/>
      <c r="B9" s="52" t="s">
        <v>22</v>
      </c>
      <c r="C9" s="30" t="s">
        <v>23</v>
      </c>
      <c r="D9" s="22">
        <v>2</v>
      </c>
      <c r="E9" s="25">
        <v>330</v>
      </c>
      <c r="F9" s="25">
        <v>152</v>
      </c>
      <c r="G9" s="25">
        <v>3</v>
      </c>
      <c r="H9" s="36">
        <v>95</v>
      </c>
      <c r="I9" s="26"/>
    </row>
    <row r="10" spans="1:11" ht="21.75" customHeight="1" x14ac:dyDescent="0.3">
      <c r="A10" s="59"/>
      <c r="B10" s="60"/>
      <c r="C10" s="30" t="s">
        <v>25</v>
      </c>
      <c r="D10" s="22">
        <v>1</v>
      </c>
      <c r="E10" s="25">
        <v>51</v>
      </c>
      <c r="F10" s="25">
        <v>30</v>
      </c>
      <c r="G10" s="25">
        <v>2</v>
      </c>
      <c r="H10" s="36">
        <v>86</v>
      </c>
      <c r="I10" s="26"/>
    </row>
    <row r="11" spans="1:11" ht="21.95" customHeight="1" x14ac:dyDescent="0.3">
      <c r="A11" s="50" t="s">
        <v>26</v>
      </c>
      <c r="B11" s="51"/>
      <c r="C11" s="15" t="s">
        <v>5</v>
      </c>
      <c r="D11" s="16">
        <f>SUM(D12,D17,D19,D21,D23,D25,D27,D38,D41,D57)</f>
        <v>182</v>
      </c>
      <c r="E11" s="16">
        <f>SUM(E12,E17,E19,E21,E23,E25,E27,E38,E41,E57)</f>
        <v>561</v>
      </c>
      <c r="F11" s="16">
        <f>SUM(F12,F17,F19,F21,F23,F25,F27,F38,F41,F57)</f>
        <v>357</v>
      </c>
      <c r="G11" s="16">
        <f>SUM(G12,G17,G19,G21,G23,G25,G27,G38,G41,G57)</f>
        <v>96</v>
      </c>
      <c r="H11" s="40"/>
      <c r="I11" s="17"/>
    </row>
    <row r="12" spans="1:11" ht="21.95" customHeight="1" x14ac:dyDescent="0.3">
      <c r="A12" s="61" t="s">
        <v>63</v>
      </c>
      <c r="B12" s="54" t="s">
        <v>2</v>
      </c>
      <c r="C12" s="55"/>
      <c r="D12" s="8">
        <f>SUM(D13:D16)</f>
        <v>6</v>
      </c>
      <c r="E12" s="8">
        <f>SUM(E13:E16)</f>
        <v>84</v>
      </c>
      <c r="F12" s="8">
        <f>SUM(F13:F16)</f>
        <v>60</v>
      </c>
      <c r="G12" s="8">
        <f>SUM(G13:G16)</f>
        <v>12</v>
      </c>
      <c r="H12" s="39"/>
      <c r="I12" s="18"/>
    </row>
    <row r="13" spans="1:11" ht="21.95" customHeight="1" x14ac:dyDescent="0.3">
      <c r="A13" s="61"/>
      <c r="B13" s="52" t="s">
        <v>27</v>
      </c>
      <c r="C13" s="19" t="s">
        <v>28</v>
      </c>
      <c r="D13" s="22">
        <v>2</v>
      </c>
      <c r="E13" s="21">
        <v>26</v>
      </c>
      <c r="F13" s="21">
        <v>17</v>
      </c>
      <c r="G13" s="21">
        <v>5</v>
      </c>
      <c r="H13" s="41">
        <v>75</v>
      </c>
      <c r="I13" s="26"/>
    </row>
    <row r="14" spans="1:11" ht="21.95" customHeight="1" x14ac:dyDescent="0.3">
      <c r="A14" s="61"/>
      <c r="B14" s="53"/>
      <c r="C14" s="19" t="s">
        <v>30</v>
      </c>
      <c r="D14" s="22">
        <v>2</v>
      </c>
      <c r="E14" s="21">
        <v>24</v>
      </c>
      <c r="F14" s="21">
        <v>18</v>
      </c>
      <c r="G14" s="21">
        <v>3</v>
      </c>
      <c r="H14" s="42">
        <v>83.33</v>
      </c>
      <c r="I14" s="26"/>
    </row>
    <row r="15" spans="1:11" ht="21.95" customHeight="1" x14ac:dyDescent="0.3">
      <c r="A15" s="61"/>
      <c r="B15" s="53"/>
      <c r="C15" s="19" t="s">
        <v>29</v>
      </c>
      <c r="D15" s="22">
        <v>1</v>
      </c>
      <c r="E15" s="21">
        <v>17</v>
      </c>
      <c r="F15" s="21">
        <v>12</v>
      </c>
      <c r="G15" s="21">
        <v>2</v>
      </c>
      <c r="H15" s="42">
        <v>83.33</v>
      </c>
      <c r="I15" s="26"/>
    </row>
    <row r="16" spans="1:11" ht="21.95" customHeight="1" x14ac:dyDescent="0.3">
      <c r="A16" s="61"/>
      <c r="B16" s="53"/>
      <c r="C16" s="19" t="s">
        <v>1</v>
      </c>
      <c r="D16" s="22">
        <v>1</v>
      </c>
      <c r="E16" s="21">
        <v>17</v>
      </c>
      <c r="F16" s="21">
        <v>13</v>
      </c>
      <c r="G16" s="21">
        <v>2</v>
      </c>
      <c r="H16" s="41">
        <v>85</v>
      </c>
      <c r="I16" s="26"/>
    </row>
    <row r="17" spans="1:9" ht="21.95" customHeight="1" x14ac:dyDescent="0.3">
      <c r="A17" s="61"/>
      <c r="B17" s="54" t="s">
        <v>2</v>
      </c>
      <c r="C17" s="55"/>
      <c r="D17" s="8">
        <f>SUM(D18:D18)</f>
        <v>2</v>
      </c>
      <c r="E17" s="8">
        <f>SUM(E18:E18)</f>
        <v>11</v>
      </c>
      <c r="F17" s="8">
        <f>SUM(F18:F18)</f>
        <v>5</v>
      </c>
      <c r="G17" s="8">
        <f>SUM(G18:G18)</f>
        <v>2</v>
      </c>
      <c r="H17" s="39"/>
      <c r="I17" s="18"/>
    </row>
    <row r="18" spans="1:9" ht="21.95" customHeight="1" x14ac:dyDescent="0.3">
      <c r="A18" s="61"/>
      <c r="B18" s="31" t="s">
        <v>31</v>
      </c>
      <c r="C18" s="19" t="s">
        <v>32</v>
      </c>
      <c r="D18" s="22">
        <v>2</v>
      </c>
      <c r="E18" s="21">
        <v>11</v>
      </c>
      <c r="F18" s="21">
        <v>5</v>
      </c>
      <c r="G18" s="21">
        <v>2</v>
      </c>
      <c r="H18" s="42">
        <v>81.67</v>
      </c>
      <c r="I18" s="26"/>
    </row>
    <row r="19" spans="1:9" ht="21.95" customHeight="1" x14ac:dyDescent="0.3">
      <c r="A19" s="61"/>
      <c r="B19" s="54" t="s">
        <v>2</v>
      </c>
      <c r="C19" s="55"/>
      <c r="D19" s="8">
        <f>SUM(D20:D20)</f>
        <v>1</v>
      </c>
      <c r="E19" s="8">
        <f>SUM(E20:E20)</f>
        <v>9</v>
      </c>
      <c r="F19" s="8">
        <f>SUM(F20:F20)</f>
        <v>5</v>
      </c>
      <c r="G19" s="8">
        <f>SUM(G20:G20)</f>
        <v>2</v>
      </c>
      <c r="H19" s="43"/>
      <c r="I19" s="18"/>
    </row>
    <row r="20" spans="1:9" ht="21.95" customHeight="1" x14ac:dyDescent="0.3">
      <c r="A20" s="61"/>
      <c r="B20" s="31" t="s">
        <v>33</v>
      </c>
      <c r="C20" s="19" t="s">
        <v>11</v>
      </c>
      <c r="D20" s="22">
        <v>1</v>
      </c>
      <c r="E20" s="21">
        <v>9</v>
      </c>
      <c r="F20" s="21">
        <v>5</v>
      </c>
      <c r="G20" s="21">
        <v>2</v>
      </c>
      <c r="H20" s="41">
        <v>85</v>
      </c>
      <c r="I20" s="26"/>
    </row>
    <row r="21" spans="1:9" ht="21.95" customHeight="1" x14ac:dyDescent="0.3">
      <c r="A21" s="61"/>
      <c r="B21" s="54" t="s">
        <v>2</v>
      </c>
      <c r="C21" s="55"/>
      <c r="D21" s="8">
        <f>SUM(D22:D22)</f>
        <v>1</v>
      </c>
      <c r="E21" s="8">
        <f>SUM(E22:E22)</f>
        <v>2</v>
      </c>
      <c r="F21" s="8">
        <f>SUM(F22:F22)</f>
        <v>2</v>
      </c>
      <c r="G21" s="8">
        <f>SUM(G22:G22)</f>
        <v>0</v>
      </c>
      <c r="H21" s="43"/>
      <c r="I21" s="18"/>
    </row>
    <row r="22" spans="1:9" ht="21.95" customHeight="1" x14ac:dyDescent="0.3">
      <c r="A22" s="61"/>
      <c r="B22" s="31" t="s">
        <v>34</v>
      </c>
      <c r="C22" s="19" t="s">
        <v>11</v>
      </c>
      <c r="D22" s="22">
        <v>1</v>
      </c>
      <c r="E22" s="21">
        <v>2</v>
      </c>
      <c r="F22" s="21">
        <v>2</v>
      </c>
      <c r="G22" s="21">
        <v>0</v>
      </c>
      <c r="H22" s="42" t="s">
        <v>73</v>
      </c>
      <c r="I22" s="26"/>
    </row>
    <row r="23" spans="1:9" ht="21.95" customHeight="1" x14ac:dyDescent="0.3">
      <c r="A23" s="61"/>
      <c r="B23" s="54" t="s">
        <v>2</v>
      </c>
      <c r="C23" s="55"/>
      <c r="D23" s="8">
        <f>SUM(D24:D24)</f>
        <v>2</v>
      </c>
      <c r="E23" s="8">
        <f>SUM(E24:E24)</f>
        <v>15</v>
      </c>
      <c r="F23" s="8">
        <f>SUM(F24:F24)</f>
        <v>8</v>
      </c>
      <c r="G23" s="8">
        <f>SUM(G24:G24)</f>
        <v>3</v>
      </c>
      <c r="H23" s="43"/>
      <c r="I23" s="18"/>
    </row>
    <row r="24" spans="1:9" ht="21.95" customHeight="1" x14ac:dyDescent="0.3">
      <c r="A24" s="61"/>
      <c r="B24" s="20" t="s">
        <v>35</v>
      </c>
      <c r="C24" s="19" t="s">
        <v>18</v>
      </c>
      <c r="D24" s="22">
        <v>2</v>
      </c>
      <c r="E24" s="21">
        <v>15</v>
      </c>
      <c r="F24" s="21">
        <v>8</v>
      </c>
      <c r="G24" s="21">
        <v>3</v>
      </c>
      <c r="H24" s="42">
        <v>66.67</v>
      </c>
      <c r="I24" s="26"/>
    </row>
    <row r="25" spans="1:9" ht="21.95" customHeight="1" x14ac:dyDescent="0.3">
      <c r="A25" s="61"/>
      <c r="B25" s="54" t="s">
        <v>2</v>
      </c>
      <c r="C25" s="55"/>
      <c r="D25" s="8">
        <f>SUM(D26:D26)</f>
        <v>4</v>
      </c>
      <c r="E25" s="8">
        <f>SUM(E26:E26)</f>
        <v>20</v>
      </c>
      <c r="F25" s="8">
        <f>SUM(F26:F26)</f>
        <v>14</v>
      </c>
      <c r="G25" s="8">
        <f>SUM(G26:G26)</f>
        <v>5</v>
      </c>
      <c r="H25" s="43"/>
      <c r="I25" s="18"/>
    </row>
    <row r="26" spans="1:9" ht="21.95" customHeight="1" x14ac:dyDescent="0.3">
      <c r="A26" s="61"/>
      <c r="B26" s="31" t="s">
        <v>36</v>
      </c>
      <c r="C26" s="32" t="s">
        <v>11</v>
      </c>
      <c r="D26" s="22">
        <v>4</v>
      </c>
      <c r="E26" s="21">
        <v>20</v>
      </c>
      <c r="F26" s="21">
        <v>14</v>
      </c>
      <c r="G26" s="21">
        <v>5</v>
      </c>
      <c r="H26" s="42">
        <v>66.67</v>
      </c>
      <c r="I26" s="26"/>
    </row>
    <row r="27" spans="1:9" ht="21.95" customHeight="1" x14ac:dyDescent="0.3">
      <c r="A27" s="61"/>
      <c r="B27" s="54" t="s">
        <v>2</v>
      </c>
      <c r="C27" s="55"/>
      <c r="D27" s="8">
        <f>SUM(D28:D37)</f>
        <v>18</v>
      </c>
      <c r="E27" s="8">
        <f>SUM(E28:E37)</f>
        <v>221</v>
      </c>
      <c r="F27" s="8">
        <f>SUM(F28:F37)</f>
        <v>145</v>
      </c>
      <c r="G27" s="8">
        <f>SUM(G28:G37)</f>
        <v>29</v>
      </c>
      <c r="H27" s="43"/>
      <c r="I27" s="18"/>
    </row>
    <row r="28" spans="1:9" ht="21.95" customHeight="1" x14ac:dyDescent="0.3">
      <c r="A28" s="61"/>
      <c r="B28" s="52" t="s">
        <v>37</v>
      </c>
      <c r="C28" s="19" t="s">
        <v>28</v>
      </c>
      <c r="D28" s="22">
        <v>2</v>
      </c>
      <c r="E28" s="21">
        <v>33</v>
      </c>
      <c r="F28" s="21">
        <v>16</v>
      </c>
      <c r="G28" s="21">
        <v>3</v>
      </c>
      <c r="H28" s="41">
        <v>95</v>
      </c>
      <c r="I28" s="26"/>
    </row>
    <row r="29" spans="1:9" ht="21.95" customHeight="1" x14ac:dyDescent="0.3">
      <c r="A29" s="61"/>
      <c r="B29" s="53"/>
      <c r="C29" s="19" t="s">
        <v>38</v>
      </c>
      <c r="D29" s="22">
        <v>3</v>
      </c>
      <c r="E29" s="21">
        <v>24</v>
      </c>
      <c r="F29" s="21">
        <v>19</v>
      </c>
      <c r="G29" s="21">
        <v>4</v>
      </c>
      <c r="H29" s="42">
        <v>91.67</v>
      </c>
      <c r="I29" s="26"/>
    </row>
    <row r="30" spans="1:9" ht="21.95" customHeight="1" x14ac:dyDescent="0.3">
      <c r="A30" s="61"/>
      <c r="B30" s="53"/>
      <c r="C30" s="19" t="s">
        <v>39</v>
      </c>
      <c r="D30" s="22">
        <v>2</v>
      </c>
      <c r="E30" s="21">
        <v>30</v>
      </c>
      <c r="F30" s="21">
        <v>26</v>
      </c>
      <c r="G30" s="21">
        <v>4</v>
      </c>
      <c r="H30" s="41">
        <v>95</v>
      </c>
      <c r="I30" s="26"/>
    </row>
    <row r="31" spans="1:9" ht="21.95" customHeight="1" x14ac:dyDescent="0.3">
      <c r="A31" s="61"/>
      <c r="B31" s="53"/>
      <c r="C31" s="19" t="s">
        <v>40</v>
      </c>
      <c r="D31" s="22">
        <v>3</v>
      </c>
      <c r="E31" s="21">
        <v>33</v>
      </c>
      <c r="F31" s="21">
        <v>25</v>
      </c>
      <c r="G31" s="21">
        <v>5</v>
      </c>
      <c r="H31" s="42">
        <v>93.33</v>
      </c>
      <c r="I31" s="26"/>
    </row>
    <row r="32" spans="1:9" ht="21.95" customHeight="1" x14ac:dyDescent="0.3">
      <c r="A32" s="61"/>
      <c r="B32" s="53"/>
      <c r="C32" s="19" t="s">
        <v>41</v>
      </c>
      <c r="D32" s="22">
        <v>1</v>
      </c>
      <c r="E32" s="21">
        <v>24</v>
      </c>
      <c r="F32" s="21">
        <v>10</v>
      </c>
      <c r="G32" s="21">
        <v>2</v>
      </c>
      <c r="H32" s="41">
        <v>75</v>
      </c>
      <c r="I32" s="26"/>
    </row>
    <row r="33" spans="1:9" ht="21.95" customHeight="1" x14ac:dyDescent="0.3">
      <c r="A33" s="61"/>
      <c r="B33" s="53"/>
      <c r="C33" s="19" t="s">
        <v>42</v>
      </c>
      <c r="D33" s="22">
        <v>1</v>
      </c>
      <c r="E33" s="21">
        <v>15</v>
      </c>
      <c r="F33" s="21">
        <v>6</v>
      </c>
      <c r="G33" s="21">
        <v>2</v>
      </c>
      <c r="H33" s="41">
        <v>85</v>
      </c>
      <c r="I33" s="26"/>
    </row>
    <row r="34" spans="1:9" ht="21.95" customHeight="1" x14ac:dyDescent="0.3">
      <c r="A34" s="61"/>
      <c r="B34" s="53"/>
      <c r="C34" s="19" t="s">
        <v>43</v>
      </c>
      <c r="D34" s="22">
        <v>2</v>
      </c>
      <c r="E34" s="21">
        <v>21</v>
      </c>
      <c r="F34" s="21">
        <v>18</v>
      </c>
      <c r="G34" s="21">
        <v>3</v>
      </c>
      <c r="H34" s="42">
        <v>96.67</v>
      </c>
      <c r="I34" s="26"/>
    </row>
    <row r="35" spans="1:9" ht="21.95" customHeight="1" x14ac:dyDescent="0.3">
      <c r="A35" s="61"/>
      <c r="B35" s="53"/>
      <c r="C35" s="19" t="s">
        <v>44</v>
      </c>
      <c r="D35" s="22">
        <v>1</v>
      </c>
      <c r="E35" s="21">
        <v>7</v>
      </c>
      <c r="F35" s="21">
        <v>4</v>
      </c>
      <c r="G35" s="21">
        <v>1</v>
      </c>
      <c r="H35" s="42">
        <v>81.67</v>
      </c>
      <c r="I35" s="26"/>
    </row>
    <row r="36" spans="1:9" ht="21.95" customHeight="1" x14ac:dyDescent="0.3">
      <c r="A36" s="61"/>
      <c r="B36" s="53"/>
      <c r="C36" s="19" t="s">
        <v>45</v>
      </c>
      <c r="D36" s="22">
        <v>1</v>
      </c>
      <c r="E36" s="21">
        <v>3</v>
      </c>
      <c r="F36" s="21">
        <v>2</v>
      </c>
      <c r="G36" s="21">
        <v>2</v>
      </c>
      <c r="H36" s="41">
        <v>70</v>
      </c>
      <c r="I36" s="26"/>
    </row>
    <row r="37" spans="1:9" ht="21.95" customHeight="1" x14ac:dyDescent="0.3">
      <c r="A37" s="61"/>
      <c r="B37" s="53"/>
      <c r="C37" s="19" t="s">
        <v>46</v>
      </c>
      <c r="D37" s="22">
        <v>2</v>
      </c>
      <c r="E37" s="21">
        <v>31</v>
      </c>
      <c r="F37" s="21">
        <v>19</v>
      </c>
      <c r="G37" s="21">
        <v>3</v>
      </c>
      <c r="H37" s="41">
        <v>95</v>
      </c>
      <c r="I37" s="26"/>
    </row>
    <row r="38" spans="1:9" ht="21.95" customHeight="1" x14ac:dyDescent="0.3">
      <c r="A38" s="61"/>
      <c r="B38" s="54" t="s">
        <v>2</v>
      </c>
      <c r="C38" s="55"/>
      <c r="D38" s="8">
        <f>SUM(D39:D40)</f>
        <v>3</v>
      </c>
      <c r="E38" s="8">
        <f>SUM(E39:E40)</f>
        <v>36</v>
      </c>
      <c r="F38" s="8">
        <f>SUM(F39:F40)</f>
        <v>22</v>
      </c>
      <c r="G38" s="8">
        <f>SUM(G39:G40)</f>
        <v>5</v>
      </c>
      <c r="H38" s="43"/>
      <c r="I38" s="18"/>
    </row>
    <row r="39" spans="1:9" ht="21.95" customHeight="1" x14ac:dyDescent="0.3">
      <c r="A39" s="61"/>
      <c r="B39" s="52" t="s">
        <v>47</v>
      </c>
      <c r="C39" s="32" t="s">
        <v>28</v>
      </c>
      <c r="D39" s="22">
        <v>1</v>
      </c>
      <c r="E39" s="21">
        <v>16</v>
      </c>
      <c r="F39" s="21">
        <v>10</v>
      </c>
      <c r="G39" s="21">
        <v>2</v>
      </c>
      <c r="H39" s="42">
        <v>78.33</v>
      </c>
      <c r="I39" s="26"/>
    </row>
    <row r="40" spans="1:9" ht="21.95" customHeight="1" x14ac:dyDescent="0.3">
      <c r="A40" s="61"/>
      <c r="B40" s="53"/>
      <c r="C40" s="32" t="s">
        <v>48</v>
      </c>
      <c r="D40" s="22">
        <v>2</v>
      </c>
      <c r="E40" s="21">
        <v>20</v>
      </c>
      <c r="F40" s="21">
        <v>12</v>
      </c>
      <c r="G40" s="21">
        <v>3</v>
      </c>
      <c r="H40" s="42">
        <v>93.33</v>
      </c>
      <c r="I40" s="26"/>
    </row>
    <row r="41" spans="1:9" ht="21.95" customHeight="1" x14ac:dyDescent="0.3">
      <c r="A41" s="61"/>
      <c r="B41" s="54" t="s">
        <v>2</v>
      </c>
      <c r="C41" s="55"/>
      <c r="D41" s="8">
        <f>SUM(D42:D56)</f>
        <v>99</v>
      </c>
      <c r="E41" s="8">
        <f>SUM(E42:E56)</f>
        <v>108</v>
      </c>
      <c r="F41" s="8">
        <f>SUM(F42:F56)</f>
        <v>62</v>
      </c>
      <c r="G41" s="8">
        <f>SUM(G42:G56)</f>
        <v>26</v>
      </c>
      <c r="H41" s="43"/>
      <c r="I41" s="18"/>
    </row>
    <row r="42" spans="1:9" ht="21.95" customHeight="1" x14ac:dyDescent="0.3">
      <c r="A42" s="61"/>
      <c r="B42" s="52" t="s">
        <v>54</v>
      </c>
      <c r="C42" s="32" t="s">
        <v>28</v>
      </c>
      <c r="D42" s="22">
        <v>5</v>
      </c>
      <c r="E42" s="21">
        <v>25</v>
      </c>
      <c r="F42" s="21">
        <v>12</v>
      </c>
      <c r="G42" s="21">
        <v>4</v>
      </c>
      <c r="H42" s="41">
        <v>65</v>
      </c>
      <c r="I42" s="26"/>
    </row>
    <row r="43" spans="1:9" ht="21.95" customHeight="1" x14ac:dyDescent="0.3">
      <c r="A43" s="61"/>
      <c r="B43" s="53"/>
      <c r="C43" s="32" t="s">
        <v>30</v>
      </c>
      <c r="D43" s="22">
        <v>10</v>
      </c>
      <c r="E43" s="21">
        <v>19</v>
      </c>
      <c r="F43" s="21">
        <v>8</v>
      </c>
      <c r="G43" s="21">
        <v>5</v>
      </c>
      <c r="H43" s="42">
        <v>63.33</v>
      </c>
      <c r="I43" s="26"/>
    </row>
    <row r="44" spans="1:9" ht="21.95" customHeight="1" x14ac:dyDescent="0.3">
      <c r="A44" s="61"/>
      <c r="B44" s="53"/>
      <c r="C44" s="32" t="s">
        <v>29</v>
      </c>
      <c r="D44" s="22">
        <v>6</v>
      </c>
      <c r="E44" s="21">
        <v>8</v>
      </c>
      <c r="F44" s="21">
        <v>6</v>
      </c>
      <c r="G44" s="21">
        <v>4</v>
      </c>
      <c r="H44" s="42">
        <v>63.33</v>
      </c>
      <c r="I44" s="26"/>
    </row>
    <row r="45" spans="1:9" ht="21.95" customHeight="1" x14ac:dyDescent="0.3">
      <c r="A45" s="61"/>
      <c r="B45" s="53"/>
      <c r="C45" s="32" t="s">
        <v>38</v>
      </c>
      <c r="D45" s="22">
        <v>10</v>
      </c>
      <c r="E45" s="21">
        <v>8</v>
      </c>
      <c r="F45" s="21">
        <v>5</v>
      </c>
      <c r="G45" s="21">
        <v>1</v>
      </c>
      <c r="H45" s="41">
        <v>75</v>
      </c>
      <c r="I45" s="26"/>
    </row>
    <row r="46" spans="1:9" ht="21.95" customHeight="1" x14ac:dyDescent="0.3">
      <c r="A46" s="61"/>
      <c r="B46" s="53"/>
      <c r="C46" s="32" t="s">
        <v>39</v>
      </c>
      <c r="D46" s="22">
        <v>7</v>
      </c>
      <c r="E46" s="21">
        <v>6</v>
      </c>
      <c r="F46" s="21">
        <v>6</v>
      </c>
      <c r="G46" s="21">
        <v>1</v>
      </c>
      <c r="H46" s="41">
        <v>70</v>
      </c>
      <c r="I46" s="26"/>
    </row>
    <row r="47" spans="1:9" ht="21.95" customHeight="1" x14ac:dyDescent="0.3">
      <c r="A47" s="61"/>
      <c r="B47" s="53"/>
      <c r="C47" s="32" t="s">
        <v>40</v>
      </c>
      <c r="D47" s="22">
        <v>15</v>
      </c>
      <c r="E47" s="21">
        <v>10</v>
      </c>
      <c r="F47" s="21">
        <v>7</v>
      </c>
      <c r="G47" s="21">
        <v>3</v>
      </c>
      <c r="H47" s="42">
        <v>63.33</v>
      </c>
      <c r="I47" s="26"/>
    </row>
    <row r="48" spans="1:9" ht="21.95" customHeight="1" x14ac:dyDescent="0.3">
      <c r="A48" s="61"/>
      <c r="B48" s="53"/>
      <c r="C48" s="32" t="s">
        <v>41</v>
      </c>
      <c r="D48" s="22">
        <v>2</v>
      </c>
      <c r="E48" s="21">
        <v>5</v>
      </c>
      <c r="F48" s="21">
        <v>5</v>
      </c>
      <c r="G48" s="21">
        <v>3</v>
      </c>
      <c r="H48" s="41">
        <v>70</v>
      </c>
      <c r="I48" s="26"/>
    </row>
    <row r="49" spans="1:9" ht="21.95" customHeight="1" x14ac:dyDescent="0.3">
      <c r="A49" s="61"/>
      <c r="B49" s="53"/>
      <c r="C49" s="32" t="s">
        <v>59</v>
      </c>
      <c r="D49" s="22">
        <v>2</v>
      </c>
      <c r="E49" s="21">
        <v>5</v>
      </c>
      <c r="F49" s="21">
        <v>1</v>
      </c>
      <c r="G49" s="21">
        <v>0</v>
      </c>
      <c r="H49" s="41" t="s">
        <v>72</v>
      </c>
      <c r="I49" s="26"/>
    </row>
    <row r="50" spans="1:9" ht="21.95" customHeight="1" x14ac:dyDescent="0.3">
      <c r="A50" s="61"/>
      <c r="B50" s="53"/>
      <c r="C50" s="32" t="s">
        <v>43</v>
      </c>
      <c r="D50" s="22">
        <v>9</v>
      </c>
      <c r="E50" s="21">
        <v>4</v>
      </c>
      <c r="F50" s="21">
        <v>4</v>
      </c>
      <c r="G50" s="21">
        <v>1</v>
      </c>
      <c r="H50" s="42">
        <v>61.67</v>
      </c>
      <c r="I50" s="26"/>
    </row>
    <row r="51" spans="1:9" ht="21.95" customHeight="1" x14ac:dyDescent="0.3">
      <c r="A51" s="61"/>
      <c r="B51" s="53"/>
      <c r="C51" s="32" t="s">
        <v>60</v>
      </c>
      <c r="D51" s="22">
        <v>3</v>
      </c>
      <c r="E51" s="21">
        <v>1</v>
      </c>
      <c r="F51" s="21">
        <v>1</v>
      </c>
      <c r="G51" s="21">
        <v>1</v>
      </c>
      <c r="H51" s="42">
        <v>63.33</v>
      </c>
      <c r="I51" s="26"/>
    </row>
    <row r="52" spans="1:9" ht="21.95" customHeight="1" x14ac:dyDescent="0.3">
      <c r="A52" s="61"/>
      <c r="B52" s="53"/>
      <c r="C52" s="32" t="s">
        <v>61</v>
      </c>
      <c r="D52" s="22">
        <v>5</v>
      </c>
      <c r="E52" s="21">
        <v>2</v>
      </c>
      <c r="F52" s="21">
        <v>0</v>
      </c>
      <c r="G52" s="21" t="s">
        <v>72</v>
      </c>
      <c r="H52" s="41" t="s">
        <v>72</v>
      </c>
      <c r="I52" s="26"/>
    </row>
    <row r="53" spans="1:9" ht="21.95" customHeight="1" x14ac:dyDescent="0.3">
      <c r="A53" s="61"/>
      <c r="B53" s="53"/>
      <c r="C53" s="32" t="s">
        <v>45</v>
      </c>
      <c r="D53" s="22">
        <v>3</v>
      </c>
      <c r="E53" s="21">
        <v>3</v>
      </c>
      <c r="F53" s="21">
        <v>1</v>
      </c>
      <c r="G53" s="21">
        <v>0</v>
      </c>
      <c r="H53" s="41" t="s">
        <v>72</v>
      </c>
      <c r="I53" s="26"/>
    </row>
    <row r="54" spans="1:9" ht="21.95" customHeight="1" x14ac:dyDescent="0.3">
      <c r="A54" s="61"/>
      <c r="B54" s="53"/>
      <c r="C54" s="32" t="s">
        <v>19</v>
      </c>
      <c r="D54" s="22">
        <v>7</v>
      </c>
      <c r="E54" s="21">
        <v>7</v>
      </c>
      <c r="F54" s="21">
        <v>3</v>
      </c>
      <c r="G54" s="21">
        <v>2</v>
      </c>
      <c r="H54" s="42">
        <v>63.33</v>
      </c>
      <c r="I54" s="26"/>
    </row>
    <row r="55" spans="1:9" ht="21.95" customHeight="1" x14ac:dyDescent="0.3">
      <c r="A55" s="61"/>
      <c r="B55" s="53"/>
      <c r="C55" s="32" t="s">
        <v>16</v>
      </c>
      <c r="D55" s="22">
        <v>12</v>
      </c>
      <c r="E55" s="21">
        <v>5</v>
      </c>
      <c r="F55" s="21">
        <v>3</v>
      </c>
      <c r="G55" s="21">
        <v>1</v>
      </c>
      <c r="H55" s="42">
        <v>76.67</v>
      </c>
      <c r="I55" s="26"/>
    </row>
    <row r="56" spans="1:9" ht="21.95" customHeight="1" x14ac:dyDescent="0.3">
      <c r="A56" s="61"/>
      <c r="B56" s="53"/>
      <c r="C56" s="32" t="s">
        <v>17</v>
      </c>
      <c r="D56" s="22">
        <v>3</v>
      </c>
      <c r="E56" s="21">
        <v>0</v>
      </c>
      <c r="F56" s="21">
        <v>0</v>
      </c>
      <c r="G56" s="21">
        <v>0</v>
      </c>
      <c r="H56" s="41" t="s">
        <v>72</v>
      </c>
      <c r="I56" s="26"/>
    </row>
    <row r="57" spans="1:9" ht="21.95" customHeight="1" x14ac:dyDescent="0.3">
      <c r="A57" s="61"/>
      <c r="B57" s="54" t="s">
        <v>2</v>
      </c>
      <c r="C57" s="55"/>
      <c r="D57" s="8">
        <f>SUM(D58:D67)</f>
        <v>46</v>
      </c>
      <c r="E57" s="8">
        <f>SUM(E58:E67)</f>
        <v>55</v>
      </c>
      <c r="F57" s="8">
        <f>SUM(F58:F67)</f>
        <v>34</v>
      </c>
      <c r="G57" s="8">
        <f>SUM(G58:G67)</f>
        <v>12</v>
      </c>
      <c r="H57" s="43"/>
      <c r="I57" s="18"/>
    </row>
    <row r="58" spans="1:9" ht="21.95" customHeight="1" x14ac:dyDescent="0.3">
      <c r="A58" s="61"/>
      <c r="B58" s="52" t="s">
        <v>62</v>
      </c>
      <c r="C58" s="19" t="s">
        <v>28</v>
      </c>
      <c r="D58" s="22">
        <v>9</v>
      </c>
      <c r="E58" s="21">
        <v>20</v>
      </c>
      <c r="F58" s="21">
        <v>14</v>
      </c>
      <c r="G58" s="21">
        <v>6</v>
      </c>
      <c r="H58" s="42">
        <v>66.67</v>
      </c>
      <c r="I58" s="26"/>
    </row>
    <row r="59" spans="1:9" ht="21.95" customHeight="1" x14ac:dyDescent="0.3">
      <c r="A59" s="61"/>
      <c r="B59" s="53"/>
      <c r="C59" s="32" t="s">
        <v>30</v>
      </c>
      <c r="D59" s="22">
        <v>5</v>
      </c>
      <c r="E59" s="21">
        <v>11</v>
      </c>
      <c r="F59" s="21">
        <v>5</v>
      </c>
      <c r="G59" s="21">
        <v>2</v>
      </c>
      <c r="H59" s="42">
        <v>73.33</v>
      </c>
      <c r="I59" s="26"/>
    </row>
    <row r="60" spans="1:9" ht="21.95" customHeight="1" x14ac:dyDescent="0.3">
      <c r="A60" s="61"/>
      <c r="B60" s="53"/>
      <c r="C60" s="32" t="s">
        <v>38</v>
      </c>
      <c r="D60" s="22">
        <v>6</v>
      </c>
      <c r="E60" s="21">
        <v>4</v>
      </c>
      <c r="F60" s="21">
        <v>2</v>
      </c>
      <c r="G60" s="21">
        <v>0</v>
      </c>
      <c r="H60" s="42" t="s">
        <v>72</v>
      </c>
      <c r="I60" s="26"/>
    </row>
    <row r="61" spans="1:9" ht="21.95" customHeight="1" x14ac:dyDescent="0.3">
      <c r="A61" s="61"/>
      <c r="B61" s="53"/>
      <c r="C61" s="32" t="s">
        <v>57</v>
      </c>
      <c r="D61" s="22">
        <v>4</v>
      </c>
      <c r="E61" s="21">
        <v>5</v>
      </c>
      <c r="F61" s="21">
        <v>2</v>
      </c>
      <c r="G61" s="21">
        <v>1</v>
      </c>
      <c r="H61" s="42">
        <v>66.67</v>
      </c>
      <c r="I61" s="26"/>
    </row>
    <row r="62" spans="1:9" ht="21.95" customHeight="1" x14ac:dyDescent="0.3">
      <c r="A62" s="61"/>
      <c r="B62" s="53"/>
      <c r="C62" s="32" t="s">
        <v>39</v>
      </c>
      <c r="D62" s="22">
        <v>3</v>
      </c>
      <c r="E62" s="21">
        <v>3</v>
      </c>
      <c r="F62" s="21">
        <v>3</v>
      </c>
      <c r="G62" s="21">
        <v>2</v>
      </c>
      <c r="H62" s="41">
        <v>70</v>
      </c>
      <c r="I62" s="26"/>
    </row>
    <row r="63" spans="1:9" ht="21.95" customHeight="1" x14ac:dyDescent="0.3">
      <c r="A63" s="61"/>
      <c r="B63" s="53"/>
      <c r="C63" s="32" t="s">
        <v>40</v>
      </c>
      <c r="D63" s="22">
        <v>10</v>
      </c>
      <c r="E63" s="21">
        <v>5</v>
      </c>
      <c r="F63" s="21">
        <v>5</v>
      </c>
      <c r="G63" s="21">
        <v>1</v>
      </c>
      <c r="H63" s="41">
        <v>60</v>
      </c>
      <c r="I63" s="26"/>
    </row>
    <row r="64" spans="1:9" ht="21.95" customHeight="1" x14ac:dyDescent="0.3">
      <c r="A64" s="61"/>
      <c r="B64" s="53"/>
      <c r="C64" s="32" t="s">
        <v>42</v>
      </c>
      <c r="D64" s="22">
        <v>4</v>
      </c>
      <c r="E64" s="21">
        <v>6</v>
      </c>
      <c r="F64" s="21">
        <v>2</v>
      </c>
      <c r="G64" s="21">
        <v>0</v>
      </c>
      <c r="H64" s="41" t="s">
        <v>72</v>
      </c>
      <c r="I64" s="26"/>
    </row>
    <row r="65" spans="1:9" ht="21.95" customHeight="1" x14ac:dyDescent="0.3">
      <c r="A65" s="61"/>
      <c r="B65" s="53"/>
      <c r="C65" s="32" t="s">
        <v>44</v>
      </c>
      <c r="D65" s="22">
        <v>2</v>
      </c>
      <c r="E65" s="21">
        <v>1</v>
      </c>
      <c r="F65" s="21">
        <v>1</v>
      </c>
      <c r="G65" s="21">
        <v>0</v>
      </c>
      <c r="H65" s="41" t="s">
        <v>72</v>
      </c>
      <c r="I65" s="26"/>
    </row>
    <row r="66" spans="1:9" ht="21.95" customHeight="1" x14ac:dyDescent="0.3">
      <c r="A66" s="61"/>
      <c r="B66" s="53"/>
      <c r="C66" s="32" t="s">
        <v>19</v>
      </c>
      <c r="D66" s="22">
        <v>2</v>
      </c>
      <c r="E66" s="21">
        <v>0</v>
      </c>
      <c r="F66" s="21">
        <v>0</v>
      </c>
      <c r="G66" s="21">
        <v>0</v>
      </c>
      <c r="H66" s="41" t="s">
        <v>72</v>
      </c>
      <c r="I66" s="26"/>
    </row>
    <row r="67" spans="1:9" ht="21.95" customHeight="1" x14ac:dyDescent="0.3">
      <c r="A67" s="61"/>
      <c r="B67" s="53"/>
      <c r="C67" s="19" t="s">
        <v>17</v>
      </c>
      <c r="D67" s="22">
        <v>1</v>
      </c>
      <c r="E67" s="21">
        <v>0</v>
      </c>
      <c r="F67" s="21">
        <v>0</v>
      </c>
      <c r="G67" s="21">
        <v>0</v>
      </c>
      <c r="H67" s="41" t="s">
        <v>72</v>
      </c>
      <c r="I67" s="26"/>
    </row>
    <row r="68" spans="1:9" ht="21.75" customHeight="1" x14ac:dyDescent="0.3">
      <c r="A68" s="57" t="s">
        <v>50</v>
      </c>
      <c r="B68" s="58"/>
      <c r="C68" s="12" t="s">
        <v>5</v>
      </c>
      <c r="D68" s="29">
        <f>SUM(D69,D71,D73,D75,D83)</f>
        <v>15</v>
      </c>
      <c r="E68" s="29">
        <f>SUM(E69,E71,E73,E75,E83)</f>
        <v>25</v>
      </c>
      <c r="F68" s="29">
        <f>SUM(F69,F71,F73,F75,F83)</f>
        <v>23</v>
      </c>
      <c r="G68" s="29">
        <f>SUM(G69,G71,G73,G75,G83)</f>
        <v>21</v>
      </c>
      <c r="H68" s="44"/>
      <c r="I68" s="17"/>
    </row>
    <row r="69" spans="1:9" ht="21.75" customHeight="1" x14ac:dyDescent="0.3">
      <c r="A69" s="59" t="s">
        <v>49</v>
      </c>
      <c r="B69" s="54" t="s">
        <v>2</v>
      </c>
      <c r="C69" s="55"/>
      <c r="D69" s="8">
        <f>SUM(D70:D70)</f>
        <v>1</v>
      </c>
      <c r="E69" s="8">
        <f>SUM(E70:E70)</f>
        <v>1</v>
      </c>
      <c r="F69" s="8">
        <f>SUM(F70:F70)</f>
        <v>1</v>
      </c>
      <c r="G69" s="8">
        <f>SUM(G70:G70)</f>
        <v>1</v>
      </c>
      <c r="H69" s="43"/>
      <c r="I69" s="18"/>
    </row>
    <row r="70" spans="1:9" ht="21.75" customHeight="1" x14ac:dyDescent="0.3">
      <c r="A70" s="59"/>
      <c r="B70" s="19" t="s">
        <v>51</v>
      </c>
      <c r="C70" s="7" t="s">
        <v>17</v>
      </c>
      <c r="D70" s="22">
        <v>1</v>
      </c>
      <c r="E70" s="34">
        <v>1</v>
      </c>
      <c r="F70" s="34">
        <v>1</v>
      </c>
      <c r="G70" s="34">
        <v>1</v>
      </c>
      <c r="H70" s="47">
        <v>68.33</v>
      </c>
      <c r="I70" s="26"/>
    </row>
    <row r="71" spans="1:9" ht="21.75" customHeight="1" x14ac:dyDescent="0.3">
      <c r="A71" s="59"/>
      <c r="B71" s="54" t="s">
        <v>2</v>
      </c>
      <c r="C71" s="55"/>
      <c r="D71" s="8">
        <f>SUM(D72:D72)</f>
        <v>1</v>
      </c>
      <c r="E71" s="27">
        <f>SUM(E72:E72)</f>
        <v>2</v>
      </c>
      <c r="F71" s="27">
        <f>SUM(F72:F72)</f>
        <v>2</v>
      </c>
      <c r="G71" s="27">
        <f>SUM(G72:G72)</f>
        <v>2</v>
      </c>
      <c r="H71" s="45"/>
      <c r="I71" s="18"/>
    </row>
    <row r="72" spans="1:9" ht="21.75" customHeight="1" x14ac:dyDescent="0.3">
      <c r="A72" s="59"/>
      <c r="B72" s="32" t="s">
        <v>7</v>
      </c>
      <c r="C72" s="19" t="s">
        <v>15</v>
      </c>
      <c r="D72" s="22">
        <v>1</v>
      </c>
      <c r="E72" s="28">
        <v>2</v>
      </c>
      <c r="F72" s="28">
        <v>2</v>
      </c>
      <c r="G72" s="28">
        <v>2</v>
      </c>
      <c r="H72" s="46">
        <v>98</v>
      </c>
      <c r="I72" s="26"/>
    </row>
    <row r="73" spans="1:9" ht="21.75" customHeight="1" x14ac:dyDescent="0.3">
      <c r="A73" s="59"/>
      <c r="B73" s="54" t="s">
        <v>2</v>
      </c>
      <c r="C73" s="55"/>
      <c r="D73" s="8">
        <f>SUM(D74:D74)</f>
        <v>1</v>
      </c>
      <c r="E73" s="27">
        <f>SUM(E74:E74)</f>
        <v>1</v>
      </c>
      <c r="F73" s="27">
        <f>SUM(F74:F74)</f>
        <v>1</v>
      </c>
      <c r="G73" s="27">
        <f>SUM(G74:G74)</f>
        <v>1</v>
      </c>
      <c r="H73" s="45"/>
      <c r="I73" s="18"/>
    </row>
    <row r="74" spans="1:9" ht="21.75" customHeight="1" x14ac:dyDescent="0.3">
      <c r="A74" s="59"/>
      <c r="B74" s="32" t="s">
        <v>53</v>
      </c>
      <c r="C74" s="19" t="s">
        <v>52</v>
      </c>
      <c r="D74" s="22">
        <v>1</v>
      </c>
      <c r="E74" s="28">
        <v>1</v>
      </c>
      <c r="F74" s="28">
        <v>1</v>
      </c>
      <c r="G74" s="28">
        <v>1</v>
      </c>
      <c r="H74" s="47">
        <v>76.67</v>
      </c>
      <c r="I74" s="26"/>
    </row>
    <row r="75" spans="1:9" ht="21.75" customHeight="1" x14ac:dyDescent="0.3">
      <c r="A75" s="59"/>
      <c r="B75" s="54" t="s">
        <v>6</v>
      </c>
      <c r="C75" s="55"/>
      <c r="D75" s="8">
        <f>SUM(D76:D82)</f>
        <v>8</v>
      </c>
      <c r="E75" s="27">
        <f>SUM(E76:E82)</f>
        <v>16</v>
      </c>
      <c r="F75" s="27">
        <f>SUM(F76:F82)</f>
        <v>15</v>
      </c>
      <c r="G75" s="27">
        <f>SUM(G76:G82)</f>
        <v>13</v>
      </c>
      <c r="H75" s="45"/>
      <c r="I75" s="18"/>
    </row>
    <row r="76" spans="1:9" ht="21.75" customHeight="1" x14ac:dyDescent="0.3">
      <c r="A76" s="59"/>
      <c r="B76" s="52" t="s">
        <v>54</v>
      </c>
      <c r="C76" s="9" t="s">
        <v>12</v>
      </c>
      <c r="D76" s="23">
        <v>1</v>
      </c>
      <c r="E76" s="25">
        <v>1</v>
      </c>
      <c r="F76" s="25">
        <v>1</v>
      </c>
      <c r="G76" s="25">
        <v>1</v>
      </c>
      <c r="H76" s="36">
        <v>93</v>
      </c>
      <c r="I76" s="26"/>
    </row>
    <row r="77" spans="1:9" ht="21.75" customHeight="1" x14ac:dyDescent="0.3">
      <c r="A77" s="59"/>
      <c r="B77" s="53"/>
      <c r="C77" s="9" t="s">
        <v>13</v>
      </c>
      <c r="D77" s="23">
        <v>2</v>
      </c>
      <c r="E77" s="25">
        <v>4</v>
      </c>
      <c r="F77" s="25">
        <v>4</v>
      </c>
      <c r="G77" s="25">
        <v>3</v>
      </c>
      <c r="H77" s="48">
        <v>64.67</v>
      </c>
      <c r="I77" s="26"/>
    </row>
    <row r="78" spans="1:9" ht="21.75" customHeight="1" x14ac:dyDescent="0.3">
      <c r="A78" s="59"/>
      <c r="B78" s="53"/>
      <c r="C78" s="9" t="s">
        <v>14</v>
      </c>
      <c r="D78" s="23">
        <v>1</v>
      </c>
      <c r="E78" s="25">
        <v>1</v>
      </c>
      <c r="F78" s="25">
        <v>1</v>
      </c>
      <c r="G78" s="25">
        <v>1</v>
      </c>
      <c r="H78" s="36">
        <v>93</v>
      </c>
      <c r="I78" s="26"/>
    </row>
    <row r="79" spans="1:9" ht="21.75" customHeight="1" x14ac:dyDescent="0.3">
      <c r="A79" s="59"/>
      <c r="B79" s="53"/>
      <c r="C79" s="9" t="s">
        <v>10</v>
      </c>
      <c r="D79" s="23">
        <v>1</v>
      </c>
      <c r="E79" s="25">
        <v>2</v>
      </c>
      <c r="F79" s="25">
        <v>2</v>
      </c>
      <c r="G79" s="25">
        <v>2</v>
      </c>
      <c r="H79" s="48">
        <v>64.67</v>
      </c>
      <c r="I79" s="26"/>
    </row>
    <row r="80" spans="1:9" ht="21.75" customHeight="1" x14ac:dyDescent="0.3">
      <c r="A80" s="59"/>
      <c r="B80" s="53"/>
      <c r="C80" s="9" t="s">
        <v>9</v>
      </c>
      <c r="D80" s="23">
        <v>1</v>
      </c>
      <c r="E80" s="25">
        <v>3</v>
      </c>
      <c r="F80" s="25">
        <v>2</v>
      </c>
      <c r="G80" s="25">
        <v>2</v>
      </c>
      <c r="H80" s="48">
        <v>84.67</v>
      </c>
      <c r="I80" s="26"/>
    </row>
    <row r="81" spans="1:9" ht="21.75" customHeight="1" x14ac:dyDescent="0.3">
      <c r="A81" s="59"/>
      <c r="B81" s="53"/>
      <c r="C81" s="9" t="s">
        <v>8</v>
      </c>
      <c r="D81" s="23">
        <v>1</v>
      </c>
      <c r="E81" s="25">
        <v>3</v>
      </c>
      <c r="F81" s="25">
        <v>3</v>
      </c>
      <c r="G81" s="25">
        <v>2</v>
      </c>
      <c r="H81" s="48">
        <v>74.67</v>
      </c>
      <c r="I81" s="26"/>
    </row>
    <row r="82" spans="1:9" ht="21.75" customHeight="1" x14ac:dyDescent="0.3">
      <c r="A82" s="59"/>
      <c r="B82" s="60"/>
      <c r="C82" s="9" t="s">
        <v>55</v>
      </c>
      <c r="D82" s="23">
        <v>1</v>
      </c>
      <c r="E82" s="25">
        <v>2</v>
      </c>
      <c r="F82" s="25">
        <v>2</v>
      </c>
      <c r="G82" s="25">
        <v>2</v>
      </c>
      <c r="H82" s="36">
        <v>93</v>
      </c>
      <c r="I82" s="26"/>
    </row>
    <row r="83" spans="1:9" ht="21.75" customHeight="1" x14ac:dyDescent="0.3">
      <c r="A83" s="59"/>
      <c r="B83" s="54" t="s">
        <v>2</v>
      </c>
      <c r="C83" s="55"/>
      <c r="D83" s="8">
        <f>SUM(D84:D87)</f>
        <v>4</v>
      </c>
      <c r="E83" s="27">
        <f>SUM(E84:E87)</f>
        <v>5</v>
      </c>
      <c r="F83" s="27">
        <f>SUM(F84:F87)</f>
        <v>4</v>
      </c>
      <c r="G83" s="27">
        <f>SUM(G84:G87)</f>
        <v>4</v>
      </c>
      <c r="H83" s="45"/>
      <c r="I83" s="18"/>
    </row>
    <row r="84" spans="1:9" ht="21.75" customHeight="1" x14ac:dyDescent="0.3">
      <c r="A84" s="59"/>
      <c r="B84" s="52" t="s">
        <v>56</v>
      </c>
      <c r="C84" s="9" t="s">
        <v>30</v>
      </c>
      <c r="D84" s="23">
        <v>1</v>
      </c>
      <c r="E84" s="25">
        <v>1</v>
      </c>
      <c r="F84" s="25">
        <v>1</v>
      </c>
      <c r="G84" s="25">
        <v>1</v>
      </c>
      <c r="H84" s="48">
        <v>96.33</v>
      </c>
      <c r="I84" s="26"/>
    </row>
    <row r="85" spans="1:9" ht="21.75" customHeight="1" x14ac:dyDescent="0.3">
      <c r="A85" s="59"/>
      <c r="B85" s="53"/>
      <c r="C85" s="9" t="s">
        <v>57</v>
      </c>
      <c r="D85" s="23">
        <v>1</v>
      </c>
      <c r="E85" s="25">
        <v>2</v>
      </c>
      <c r="F85" s="25">
        <v>1</v>
      </c>
      <c r="G85" s="25">
        <v>1</v>
      </c>
      <c r="H85" s="48">
        <v>89.67</v>
      </c>
      <c r="I85" s="26"/>
    </row>
    <row r="86" spans="1:9" ht="21.75" customHeight="1" x14ac:dyDescent="0.3">
      <c r="A86" s="59"/>
      <c r="B86" s="53"/>
      <c r="C86" s="9" t="s">
        <v>45</v>
      </c>
      <c r="D86" s="23">
        <v>1</v>
      </c>
      <c r="E86" s="25">
        <v>1</v>
      </c>
      <c r="F86" s="25">
        <v>1</v>
      </c>
      <c r="G86" s="25">
        <v>1</v>
      </c>
      <c r="H86" s="48">
        <v>79.67</v>
      </c>
      <c r="I86" s="26"/>
    </row>
    <row r="87" spans="1:9" ht="21.75" customHeight="1" x14ac:dyDescent="0.3">
      <c r="A87" s="59"/>
      <c r="B87" s="60"/>
      <c r="C87" s="9" t="s">
        <v>58</v>
      </c>
      <c r="D87" s="23">
        <v>1</v>
      </c>
      <c r="E87" s="25">
        <v>1</v>
      </c>
      <c r="F87" s="25">
        <v>1</v>
      </c>
      <c r="G87" s="25">
        <v>1</v>
      </c>
      <c r="H87" s="36">
        <v>73</v>
      </c>
      <c r="I87" s="26"/>
    </row>
  </sheetData>
  <mergeCells count="32">
    <mergeCell ref="A69:A87"/>
    <mergeCell ref="B83:C83"/>
    <mergeCell ref="B75:C75"/>
    <mergeCell ref="B73:C73"/>
    <mergeCell ref="B69:C69"/>
    <mergeCell ref="B71:C71"/>
    <mergeCell ref="B76:B82"/>
    <mergeCell ref="B84:B87"/>
    <mergeCell ref="A68:B68"/>
    <mergeCell ref="A12:A67"/>
    <mergeCell ref="B42:B56"/>
    <mergeCell ref="B38:C38"/>
    <mergeCell ref="B39:B40"/>
    <mergeCell ref="B41:C41"/>
    <mergeCell ref="B21:C21"/>
    <mergeCell ref="B25:C25"/>
    <mergeCell ref="B27:C27"/>
    <mergeCell ref="B28:B37"/>
    <mergeCell ref="B58:B67"/>
    <mergeCell ref="B57:C57"/>
    <mergeCell ref="B23:C23"/>
    <mergeCell ref="B19:C19"/>
    <mergeCell ref="H4:I4"/>
    <mergeCell ref="A11:B11"/>
    <mergeCell ref="B13:B16"/>
    <mergeCell ref="B17:C17"/>
    <mergeCell ref="A2:I2"/>
    <mergeCell ref="B12:C12"/>
    <mergeCell ref="A7:B7"/>
    <mergeCell ref="A8:A10"/>
    <mergeCell ref="B8:C8"/>
    <mergeCell ref="B9:B10"/>
  </mergeCells>
  <phoneticPr fontId="1" type="noConversion"/>
  <pageMargins left="0.70866141732283461" right="0.70866141732283461" top="0.74803149606299213" bottom="0.74803149606299213" header="0.31496062992125984" footer="0.31496062992125984"/>
  <pageSetup paperSize="8" scale="7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필기합격선</vt:lpstr>
      <vt:lpstr>필기합격선!Print_Area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2024-07-26T05:51:16Z</cp:lastPrinted>
  <dcterms:created xsi:type="dcterms:W3CDTF">2022-03-28T22:57:57Z</dcterms:created>
  <dcterms:modified xsi:type="dcterms:W3CDTF">2024-11-26T23:55:32Z</dcterms:modified>
</cp:coreProperties>
</file>