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9.9.1.이후\01. 중등임용\01. 임용시험\2021임용시험\시험시행\03. 제2차시험\공고문 계획\"/>
    </mc:Choice>
  </mc:AlternateContent>
  <bookViews>
    <workbookView xWindow="0" yWindow="0" windowWidth="19200" windowHeight="10800"/>
  </bookViews>
  <sheets>
    <sheet name="공립 " sheetId="20" r:id="rId1"/>
    <sheet name="사립 " sheetId="21" r:id="rId2"/>
  </sheets>
  <definedNames>
    <definedName name="_xlnm._FilterDatabase" localSheetId="0" hidden="1">'공립 '!$A$3:$H$57</definedName>
    <definedName name="_xlnm._FilterDatabase" localSheetId="1" hidden="1">'사립 '!$A$3:$H$3</definedName>
    <definedName name="_xlnm.Print_Titles" localSheetId="0">'공립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21" l="1"/>
  <c r="E26" i="21"/>
  <c r="F26" i="21"/>
  <c r="D24" i="21"/>
  <c r="E24" i="21"/>
  <c r="F24" i="21"/>
  <c r="D19" i="21"/>
  <c r="E19" i="21"/>
  <c r="F19" i="21"/>
  <c r="D13" i="21"/>
  <c r="E13" i="21"/>
  <c r="F13" i="21"/>
  <c r="D11" i="21"/>
  <c r="E11" i="21"/>
  <c r="F11" i="21"/>
  <c r="D7" i="21"/>
  <c r="E7" i="21"/>
  <c r="F7" i="21"/>
  <c r="F27" i="21" l="1"/>
  <c r="E27" i="21"/>
  <c r="D27" i="21"/>
  <c r="C26" i="21"/>
  <c r="C24" i="21"/>
  <c r="C19" i="21"/>
  <c r="C13" i="21"/>
  <c r="C11" i="21"/>
  <c r="C7" i="21"/>
  <c r="F56" i="20"/>
  <c r="E56" i="20"/>
  <c r="C56" i="20"/>
  <c r="F43" i="20"/>
  <c r="E43" i="20"/>
  <c r="C43" i="20"/>
  <c r="F36" i="20"/>
  <c r="E36" i="20"/>
  <c r="C36" i="20"/>
  <c r="F30" i="20"/>
  <c r="E30" i="20"/>
  <c r="D30" i="20"/>
  <c r="C30" i="20"/>
  <c r="E57" i="20" l="1"/>
  <c r="C57" i="20"/>
  <c r="F57" i="20"/>
  <c r="C27" i="21"/>
</calcChain>
</file>

<file path=xl/sharedStrings.xml><?xml version="1.0" encoding="utf-8"?>
<sst xmlns="http://schemas.openxmlformats.org/spreadsheetml/2006/main" count="138" uniqueCount="111">
  <si>
    <t>국어</t>
  </si>
  <si>
    <t>수학</t>
  </si>
  <si>
    <t>물리</t>
  </si>
  <si>
    <t>생물</t>
  </si>
  <si>
    <t>지구과학</t>
  </si>
  <si>
    <t>일반사회</t>
  </si>
  <si>
    <t>역사</t>
  </si>
  <si>
    <t>지리</t>
  </si>
  <si>
    <t>일본어</t>
  </si>
  <si>
    <t>기술</t>
  </si>
  <si>
    <t>보건</t>
  </si>
  <si>
    <t>체육</t>
  </si>
  <si>
    <t>음악</t>
  </si>
  <si>
    <t>미술</t>
  </si>
  <si>
    <t>한문</t>
  </si>
  <si>
    <t>영어</t>
  </si>
  <si>
    <t>가정</t>
  </si>
  <si>
    <t>조리</t>
  </si>
  <si>
    <t>상업</t>
  </si>
  <si>
    <t>전문상담</t>
  </si>
  <si>
    <t>영양</t>
  </si>
  <si>
    <r>
      <t>도덕</t>
    </r>
    <r>
      <rPr>
        <sz val="11"/>
        <color indexed="8"/>
        <rFont val="맑은 고딕"/>
        <family val="3"/>
        <charset val="129"/>
      </rPr>
      <t>·윤리</t>
    </r>
  </si>
  <si>
    <t>정보·컴퓨터</t>
  </si>
  <si>
    <t>응시분야</t>
    <phoneticPr fontId="1" type="noConversion"/>
  </si>
  <si>
    <t>과목</t>
    <phoneticPr fontId="1" type="noConversion"/>
  </si>
  <si>
    <t>과목</t>
    <phoneticPr fontId="1" type="noConversion"/>
  </si>
  <si>
    <t>모집인원</t>
    <phoneticPr fontId="1" type="noConversion"/>
  </si>
  <si>
    <t>지원자수</t>
    <phoneticPr fontId="1" type="noConversion"/>
  </si>
  <si>
    <t>지원자수</t>
    <phoneticPr fontId="1" type="noConversion"/>
  </si>
  <si>
    <t>비고</t>
    <phoneticPr fontId="1" type="noConversion"/>
  </si>
  <si>
    <t>비고</t>
    <phoneticPr fontId="1" type="noConversion"/>
  </si>
  <si>
    <t>응시자수</t>
    <phoneticPr fontId="1" type="noConversion"/>
  </si>
  <si>
    <t>일반</t>
    <phoneticPr fontId="1" type="noConversion"/>
  </si>
  <si>
    <t>특수(중등)</t>
    <phoneticPr fontId="1" type="noConversion"/>
  </si>
  <si>
    <t>사서</t>
    <phoneticPr fontId="1" type="noConversion"/>
  </si>
  <si>
    <t>화학</t>
    <phoneticPr fontId="1" type="noConversion"/>
  </si>
  <si>
    <t>화학</t>
    <phoneticPr fontId="1" type="noConversion"/>
  </si>
  <si>
    <t>일반 소계</t>
    <phoneticPr fontId="1" type="noConversion"/>
  </si>
  <si>
    <t>IB학교</t>
    <phoneticPr fontId="1" type="noConversion"/>
  </si>
  <si>
    <t>영어</t>
    <phoneticPr fontId="1" type="noConversion"/>
  </si>
  <si>
    <t>화학</t>
    <phoneticPr fontId="1" type="noConversion"/>
  </si>
  <si>
    <t>생물</t>
    <phoneticPr fontId="1" type="noConversion"/>
  </si>
  <si>
    <t>IB학교 소계</t>
    <phoneticPr fontId="1" type="noConversion"/>
  </si>
  <si>
    <t>도서</t>
    <phoneticPr fontId="1" type="noConversion"/>
  </si>
  <si>
    <t>국어</t>
    <phoneticPr fontId="1" type="noConversion"/>
  </si>
  <si>
    <t>영어</t>
    <phoneticPr fontId="1" type="noConversion"/>
  </si>
  <si>
    <t>물리</t>
    <phoneticPr fontId="1" type="noConversion"/>
  </si>
  <si>
    <t>기술</t>
    <phoneticPr fontId="1" type="noConversion"/>
  </si>
  <si>
    <t>도서 소계</t>
    <phoneticPr fontId="1" type="noConversion"/>
  </si>
  <si>
    <t>장애</t>
    <phoneticPr fontId="1" type="noConversion"/>
  </si>
  <si>
    <t>국어</t>
    <phoneticPr fontId="1" type="noConversion"/>
  </si>
  <si>
    <t>역사</t>
    <phoneticPr fontId="1" type="noConversion"/>
  </si>
  <si>
    <t>지리</t>
    <phoneticPr fontId="1" type="noConversion"/>
  </si>
  <si>
    <t>도덕·윤리</t>
    <phoneticPr fontId="1" type="noConversion"/>
  </si>
  <si>
    <t>체육</t>
    <phoneticPr fontId="1" type="noConversion"/>
  </si>
  <si>
    <t>미술</t>
    <phoneticPr fontId="1" type="noConversion"/>
  </si>
  <si>
    <t>한문</t>
    <phoneticPr fontId="1" type="noConversion"/>
  </si>
  <si>
    <t>일본어</t>
    <phoneticPr fontId="1" type="noConversion"/>
  </si>
  <si>
    <t>가정</t>
    <phoneticPr fontId="1" type="noConversion"/>
  </si>
  <si>
    <t>특수(중등)</t>
    <phoneticPr fontId="1" type="noConversion"/>
  </si>
  <si>
    <t>보건</t>
    <phoneticPr fontId="1" type="noConversion"/>
  </si>
  <si>
    <t>전문상담</t>
    <phoneticPr fontId="1" type="noConversion"/>
  </si>
  <si>
    <t>장애 소계</t>
    <phoneticPr fontId="1" type="noConversion"/>
  </si>
  <si>
    <t>총계</t>
    <phoneticPr fontId="1" type="noConversion"/>
  </si>
  <si>
    <t>학교법인</t>
    <phoneticPr fontId="1" type="noConversion"/>
  </si>
  <si>
    <t>귀일학원</t>
    <phoneticPr fontId="4" type="noConversion"/>
  </si>
  <si>
    <t>물리</t>
    <phoneticPr fontId="4" type="noConversion"/>
  </si>
  <si>
    <t>역사</t>
    <phoneticPr fontId="4" type="noConversion"/>
  </si>
  <si>
    <t>지리</t>
    <phoneticPr fontId="4" type="noConversion"/>
  </si>
  <si>
    <t>소계</t>
    <phoneticPr fontId="4" type="noConversion"/>
  </si>
  <si>
    <t>소계</t>
    <phoneticPr fontId="4" type="noConversion"/>
  </si>
  <si>
    <t>오현학원</t>
    <phoneticPr fontId="4" type="noConversion"/>
  </si>
  <si>
    <t>체육</t>
    <phoneticPr fontId="4" type="noConversion"/>
  </si>
  <si>
    <t>영어</t>
    <phoneticPr fontId="4" type="noConversion"/>
  </si>
  <si>
    <t>소계</t>
    <phoneticPr fontId="4" type="noConversion"/>
  </si>
  <si>
    <t>제주여자학원</t>
    <phoneticPr fontId="4" type="noConversion"/>
  </si>
  <si>
    <r>
      <t>도덕</t>
    </r>
    <r>
      <rPr>
        <sz val="11"/>
        <color indexed="8"/>
        <rFont val="맑은 고딕"/>
        <family val="3"/>
        <charset val="129"/>
      </rPr>
      <t>·윤리</t>
    </r>
    <phoneticPr fontId="4" type="noConversion"/>
  </si>
  <si>
    <t>제주아남학원</t>
    <phoneticPr fontId="4" type="noConversion"/>
  </si>
  <si>
    <t>국어</t>
    <phoneticPr fontId="4" type="noConversion"/>
  </si>
  <si>
    <t>음악</t>
    <phoneticPr fontId="4" type="noConversion"/>
  </si>
  <si>
    <t>정보·컴퓨터</t>
    <phoneticPr fontId="4" type="noConversion"/>
  </si>
  <si>
    <t>연극영화</t>
    <phoneticPr fontId="4" type="noConversion"/>
  </si>
  <si>
    <t>영양</t>
    <phoneticPr fontId="4" type="noConversion"/>
  </si>
  <si>
    <t>남녕학원</t>
    <phoneticPr fontId="4" type="noConversion"/>
  </si>
  <si>
    <t>국어</t>
    <phoneticPr fontId="4" type="noConversion"/>
  </si>
  <si>
    <t>지리</t>
    <phoneticPr fontId="4" type="noConversion"/>
  </si>
  <si>
    <t>영어</t>
    <phoneticPr fontId="4" type="noConversion"/>
  </si>
  <si>
    <t>천마학원</t>
    <phoneticPr fontId="4" type="noConversion"/>
  </si>
  <si>
    <t>상업</t>
    <phoneticPr fontId="4" type="noConversion"/>
  </si>
  <si>
    <t>사립 계</t>
    <phoneticPr fontId="4" type="noConversion"/>
  </si>
  <si>
    <t>합격인원</t>
    <phoneticPr fontId="1" type="noConversion"/>
  </si>
  <si>
    <t>합격선</t>
    <phoneticPr fontId="1" type="noConversion"/>
  </si>
  <si>
    <t>선발인원</t>
    <phoneticPr fontId="1" type="noConversion"/>
  </si>
  <si>
    <t>합격자수</t>
    <phoneticPr fontId="1" type="noConversion"/>
  </si>
  <si>
    <t>합격선</t>
    <phoneticPr fontId="1" type="noConversion"/>
  </si>
  <si>
    <t>5배수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</si>
  <si>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</si>
  <si>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</si>
  <si>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</si>
  <si>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</si>
  <si>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r>
      <t xml:space="preserve">2021학년도 제주특별자치도 중등교사 임용후보자 선정경쟁시험(제1차)
</t>
    </r>
    <r>
      <rPr>
        <sz val="20"/>
        <rFont val="휴먼모음T"/>
        <family val="1"/>
        <charset val="129"/>
      </rPr>
      <t>합격자 현황</t>
    </r>
    <r>
      <rPr>
        <sz val="20"/>
        <rFont val="맑은 고딕"/>
        <family val="3"/>
        <charset val="129"/>
        <scheme val="major"/>
      </rPr>
      <t>(공립)</t>
    </r>
    <phoneticPr fontId="1" type="noConversion"/>
  </si>
  <si>
    <r>
      <t xml:space="preserve">2021학년도 제주특별자치도 중등교사 임용후보자 선정경쟁시험(제1차)
</t>
    </r>
    <r>
      <rPr>
        <b/>
        <sz val="20"/>
        <rFont val="맑은 고딕"/>
        <family val="3"/>
        <charset val="129"/>
        <scheme val="major"/>
      </rPr>
      <t>합격자 현황</t>
    </r>
    <r>
      <rPr>
        <sz val="20"/>
        <rFont val="맑은 고딕"/>
        <family val="3"/>
        <charset val="129"/>
        <scheme val="major"/>
      </rPr>
      <t>(사립)</t>
    </r>
    <phoneticPr fontId="1" type="noConversion"/>
  </si>
  <si>
    <t>** 개인별 석차 및 합격인원 2명 이하 과목의 합격선은 비공개</t>
    <phoneticPr fontId="1" type="noConversion"/>
  </si>
  <si>
    <t>-</t>
    <phoneticPr fontId="1" type="noConversion"/>
  </si>
  <si>
    <t>-</t>
    <phoneticPr fontId="1" type="noConversion"/>
  </si>
  <si>
    <t>5배수</t>
    <phoneticPr fontId="1" type="noConversion"/>
  </si>
  <si>
    <t>5배수</t>
    <phoneticPr fontId="1" type="noConversion"/>
  </si>
  <si>
    <t>1.5배수</t>
    <phoneticPr fontId="1" type="noConversion"/>
  </si>
  <si>
    <t>1.5배수</t>
    <phoneticPr fontId="1" type="noConversion"/>
  </si>
  <si>
    <t>* 사립학교 지원자수 및 응시자수는 1순위 기준임
* 사립학교 합격자수는 1순위 합격자와 2순위 합격자를 더한 인원임.
* 사립학교 합격선은 1순위 합격자와 2순위 합격자 점수 중 최저점임.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</si>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</sst>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#"/>
    <numFmt numFmtId="177" formatCode="0.0_);[Red]\(0.0\)"/>
    <numFmt numFmtId="178" formatCode="0.00_);[Red]\(0.00\)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0"/>
      <color indexed="8"/>
      <name val="Arial"/>
      <family val="2"/>
    </font>
    <font>
      <sz val="11"/>
      <color theme="1"/>
      <name val="맑은 고딕"/>
      <family val="2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2"/>
      <name val="휴먼모음T"/>
      <family val="1"/>
      <charset val="129"/>
    </font>
    <font>
      <sz val="2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name val="휴먼모음T"/>
      <family val="1"/>
      <charset val="129"/>
    </font>
    <font>
      <b/>
      <sz val="20"/>
      <name val="맑은 고딕"/>
      <family val="3"/>
      <charset val="129"/>
      <scheme val="major"/>
    </font>
    <font>
      <sz val="12"/>
      <color rgb="FF0066FF"/>
      <name val="휴먼모음T"/>
      <family val="1"/>
      <charset val="129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hair">
        <color theme="1"/>
      </left>
      <right style="medium">
        <color indexed="64"/>
      </right>
      <top/>
      <bottom style="hair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41" fontId="1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9" fillId="0" borderId="0" xfId="4">
      <alignment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8" fontId="0" fillId="0" borderId="0" xfId="0" applyNumberFormat="1">
      <alignment vertical="center"/>
    </xf>
    <xf numFmtId="0" fontId="0" fillId="4" borderId="2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4" borderId="2" xfId="0" applyNumberForma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1" fontId="0" fillId="3" borderId="4" xfId="6" applyFont="1" applyFill="1" applyBorder="1" applyAlignment="1">
      <alignment horizontal="center" vertical="center"/>
    </xf>
    <xf numFmtId="178" fontId="0" fillId="3" borderId="4" xfId="6" applyNumberFormat="1" applyFont="1" applyFill="1" applyBorder="1" applyAlignment="1">
      <alignment horizontal="center" vertical="center"/>
    </xf>
    <xf numFmtId="41" fontId="0" fillId="3" borderId="9" xfId="6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13" xfId="4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0" fontId="13" fillId="7" borderId="13" xfId="4" applyFont="1" applyFill="1" applyBorder="1" applyAlignment="1">
      <alignment horizontal="center" vertical="center" wrapText="1"/>
    </xf>
    <xf numFmtId="178" fontId="13" fillId="7" borderId="13" xfId="4" applyNumberFormat="1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5" fillId="7" borderId="13" xfId="4" applyFont="1" applyFill="1" applyBorder="1" applyAlignment="1">
      <alignment horizontal="center" vertical="center"/>
    </xf>
    <xf numFmtId="178" fontId="5" fillId="7" borderId="13" xfId="4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7" fontId="5" fillId="7" borderId="18" xfId="5" applyNumberFormat="1" applyFont="1" applyFill="1" applyBorder="1" applyAlignment="1">
      <alignment horizontal="center" vertical="center" shrinkToFit="1"/>
    </xf>
    <xf numFmtId="177" fontId="5" fillId="0" borderId="18" xfId="4" applyNumberFormat="1" applyFont="1" applyBorder="1" applyAlignment="1">
      <alignment horizontal="center" vertical="center"/>
    </xf>
    <xf numFmtId="177" fontId="5" fillId="7" borderId="18" xfId="4" applyNumberFormat="1" applyFont="1" applyFill="1" applyBorder="1" applyAlignment="1">
      <alignment horizontal="center" vertical="center"/>
    </xf>
    <xf numFmtId="0" fontId="5" fillId="5" borderId="20" xfId="4" applyFont="1" applyFill="1" applyBorder="1" applyAlignment="1">
      <alignment horizontal="center" vertical="center"/>
    </xf>
    <xf numFmtId="178" fontId="5" fillId="5" borderId="20" xfId="4" applyNumberFormat="1" applyFont="1" applyFill="1" applyBorder="1" applyAlignment="1">
      <alignment horizontal="center" vertical="center"/>
    </xf>
    <xf numFmtId="177" fontId="5" fillId="5" borderId="21" xfId="4" applyNumberFormat="1" applyFont="1" applyFill="1" applyBorder="1" applyAlignment="1">
      <alignment horizontal="center" vertical="center"/>
    </xf>
    <xf numFmtId="176" fontId="5" fillId="0" borderId="13" xfId="5" applyNumberFormat="1" applyFont="1" applyFill="1" applyBorder="1" applyAlignment="1">
      <alignment horizontal="center" vertical="center" shrinkToFit="1"/>
    </xf>
    <xf numFmtId="0" fontId="5" fillId="0" borderId="13" xfId="5" applyNumberFormat="1" applyFont="1" applyFill="1" applyBorder="1" applyAlignment="1">
      <alignment horizontal="center" vertical="center" shrinkToFit="1"/>
    </xf>
    <xf numFmtId="0" fontId="5" fillId="0" borderId="13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0" xfId="4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5" fillId="5" borderId="19" xfId="4" applyFont="1" applyFill="1" applyBorder="1" applyAlignment="1">
      <alignment horizontal="center" vertical="center"/>
    </xf>
    <xf numFmtId="0" fontId="5" fillId="5" borderId="20" xfId="4" applyFont="1" applyFill="1" applyBorder="1" applyAlignment="1">
      <alignment horizontal="center" vertical="center"/>
    </xf>
    <xf numFmtId="0" fontId="13" fillId="0" borderId="17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177" fontId="5" fillId="6" borderId="22" xfId="5" applyNumberFormat="1" applyFont="1" applyFill="1" applyBorder="1" applyAlignment="1">
      <alignment horizontal="center" vertical="center" shrinkToFit="1"/>
    </xf>
    <xf numFmtId="177" fontId="5" fillId="6" borderId="23" xfId="5" applyNumberFormat="1" applyFont="1" applyFill="1" applyBorder="1" applyAlignment="1">
      <alignment horizontal="center" vertical="center" shrinkToFit="1"/>
    </xf>
    <xf numFmtId="177" fontId="5" fillId="6" borderId="24" xfId="5" applyNumberFormat="1" applyFont="1" applyFill="1" applyBorder="1" applyAlignment="1">
      <alignment horizontal="center" vertical="center" shrinkToFit="1"/>
    </xf>
    <xf numFmtId="177" fontId="5" fillId="0" borderId="22" xfId="4" applyNumberFormat="1" applyFont="1" applyBorder="1" applyAlignment="1">
      <alignment horizontal="center" vertical="center"/>
    </xf>
    <xf numFmtId="177" fontId="5" fillId="0" borderId="23" xfId="4" applyNumberFormat="1" applyFont="1" applyBorder="1" applyAlignment="1">
      <alignment horizontal="center" vertical="center"/>
    </xf>
    <xf numFmtId="177" fontId="5" fillId="0" borderId="24" xfId="4" applyNumberFormat="1" applyFont="1" applyBorder="1" applyAlignment="1">
      <alignment horizontal="center" vertical="center"/>
    </xf>
  </cellXfs>
  <cellStyles count="7">
    <cellStyle name="쉼표 [0]" xfId="6" builtinId="6"/>
    <cellStyle name="표준" xfId="0" builtinId="0"/>
    <cellStyle name="표준 2" xfId="2"/>
    <cellStyle name="표준 2 2" xfId="4"/>
    <cellStyle name="표준 3" xfId="1"/>
    <cellStyle name="표준 4" xfId="3"/>
    <cellStyle name="표준_서울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pane ySplit="3" topLeftCell="A4" activePane="bottomLeft" state="frozen"/>
      <selection activeCell="H4" sqref="H4"/>
      <selection pane="bottomLeft" activeCell="A2" sqref="A2:H2"/>
    </sheetView>
  </sheetViews>
  <sheetFormatPr defaultRowHeight="16.5"/>
  <cols>
    <col min="2" max="2" width="15.375" customWidth="1"/>
    <col min="3" max="6" width="12.625" customWidth="1"/>
    <col min="7" max="7" width="12.625" style="9" customWidth="1"/>
    <col min="8" max="8" width="12.625" customWidth="1"/>
  </cols>
  <sheetData>
    <row r="1" spans="1:8" ht="50.25" customHeight="1">
      <c r="A1" s="41" t="s">
        <v>100</v>
      </c>
      <c r="B1" s="41"/>
      <c r="C1" s="41"/>
      <c r="D1" s="41"/>
      <c r="E1" s="41"/>
      <c r="F1" s="41"/>
      <c r="G1" s="41"/>
      <c r="H1" s="41"/>
    </row>
    <row r="2" spans="1:8" ht="22.5" customHeight="1" thickBot="1">
      <c r="A2" s="48" t="s">
        <v>102</v>
      </c>
      <c r="B2" s="48"/>
      <c r="C2" s="48"/>
      <c r="D2" s="48"/>
      <c r="E2" s="48"/>
      <c r="F2" s="48"/>
      <c r="G2" s="48"/>
      <c r="H2" s="48"/>
    </row>
    <row r="3" spans="1:8" s="4" customFormat="1" ht="26.25" customHeight="1">
      <c r="A3" s="6" t="s">
        <v>23</v>
      </c>
      <c r="B3" s="7" t="s">
        <v>25</v>
      </c>
      <c r="C3" s="7" t="s">
        <v>92</v>
      </c>
      <c r="D3" s="7" t="s">
        <v>28</v>
      </c>
      <c r="E3" s="7" t="s">
        <v>31</v>
      </c>
      <c r="F3" s="7" t="s">
        <v>90</v>
      </c>
      <c r="G3" s="13" t="s">
        <v>91</v>
      </c>
      <c r="H3" s="14" t="s">
        <v>30</v>
      </c>
    </row>
    <row r="4" spans="1:8" ht="20.100000000000001" customHeight="1">
      <c r="A4" s="42" t="s">
        <v>32</v>
      </c>
      <c r="B4" s="2" t="s">
        <v>16</v>
      </c>
      <c r="C4" s="2">
        <v>3</v>
      </c>
      <c r="D4" s="19">
        <v>25</v>
      </c>
      <c r="E4" s="2">
        <v>24</v>
      </c>
      <c r="F4" s="2">
        <v>5</v>
      </c>
      <c r="G4" s="11">
        <v>61.67</v>
      </c>
      <c r="H4" s="49" t="s">
        <v>107</v>
      </c>
    </row>
    <row r="5" spans="1:8" ht="20.100000000000001" customHeight="1">
      <c r="A5" s="42"/>
      <c r="B5" s="2" t="s">
        <v>0</v>
      </c>
      <c r="C5" s="2">
        <v>11</v>
      </c>
      <c r="D5" s="19">
        <v>147</v>
      </c>
      <c r="E5" s="2">
        <v>136</v>
      </c>
      <c r="F5" s="2">
        <v>17</v>
      </c>
      <c r="G5" s="11">
        <v>72.33</v>
      </c>
      <c r="H5" s="50"/>
    </row>
    <row r="6" spans="1:8" ht="20.100000000000001" customHeight="1">
      <c r="A6" s="42"/>
      <c r="B6" s="2" t="s">
        <v>9</v>
      </c>
      <c r="C6" s="2">
        <v>4</v>
      </c>
      <c r="D6" s="19">
        <v>10</v>
      </c>
      <c r="E6" s="2">
        <v>8</v>
      </c>
      <c r="F6" s="2">
        <v>6</v>
      </c>
      <c r="G6" s="11">
        <v>43.67</v>
      </c>
      <c r="H6" s="50"/>
    </row>
    <row r="7" spans="1:8" ht="20.100000000000001" customHeight="1">
      <c r="A7" s="42"/>
      <c r="B7" s="3" t="s">
        <v>21</v>
      </c>
      <c r="C7" s="3">
        <v>5</v>
      </c>
      <c r="D7" s="19">
        <v>32</v>
      </c>
      <c r="E7" s="2">
        <v>30</v>
      </c>
      <c r="F7" s="2">
        <v>8</v>
      </c>
      <c r="G7" s="11">
        <v>62</v>
      </c>
      <c r="H7" s="50"/>
    </row>
    <row r="8" spans="1:8" ht="20.100000000000001" customHeight="1">
      <c r="A8" s="42"/>
      <c r="B8" s="2" t="s">
        <v>2</v>
      </c>
      <c r="C8" s="2">
        <v>2</v>
      </c>
      <c r="D8" s="19">
        <v>20</v>
      </c>
      <c r="E8" s="2">
        <v>19</v>
      </c>
      <c r="F8" s="2">
        <v>3</v>
      </c>
      <c r="G8" s="11">
        <v>59.33</v>
      </c>
      <c r="H8" s="50"/>
    </row>
    <row r="9" spans="1:8" ht="20.100000000000001" customHeight="1">
      <c r="A9" s="42"/>
      <c r="B9" s="2" t="s">
        <v>13</v>
      </c>
      <c r="C9" s="2">
        <v>3</v>
      </c>
      <c r="D9" s="19">
        <v>40</v>
      </c>
      <c r="E9" s="2">
        <v>37</v>
      </c>
      <c r="F9" s="2">
        <v>5</v>
      </c>
      <c r="G9" s="11">
        <v>59</v>
      </c>
      <c r="H9" s="50"/>
    </row>
    <row r="10" spans="1:8" ht="20.100000000000001" customHeight="1">
      <c r="A10" s="42"/>
      <c r="B10" s="2" t="s">
        <v>10</v>
      </c>
      <c r="C10" s="2">
        <v>13</v>
      </c>
      <c r="D10" s="19">
        <v>57</v>
      </c>
      <c r="E10" s="2">
        <v>54</v>
      </c>
      <c r="F10" s="2">
        <v>20</v>
      </c>
      <c r="G10" s="11">
        <v>65.33</v>
      </c>
      <c r="H10" s="50"/>
    </row>
    <row r="11" spans="1:8" ht="20.100000000000001" customHeight="1">
      <c r="A11" s="42"/>
      <c r="B11" s="2" t="s">
        <v>18</v>
      </c>
      <c r="C11" s="2">
        <v>4</v>
      </c>
      <c r="D11" s="19">
        <v>27</v>
      </c>
      <c r="E11" s="2">
        <v>22</v>
      </c>
      <c r="F11" s="2">
        <v>6</v>
      </c>
      <c r="G11" s="11">
        <v>67</v>
      </c>
      <c r="H11" s="50"/>
    </row>
    <row r="12" spans="1:8" ht="20.100000000000001" customHeight="1">
      <c r="A12" s="42"/>
      <c r="B12" s="2" t="s">
        <v>3</v>
      </c>
      <c r="C12" s="2">
        <v>2</v>
      </c>
      <c r="D12" s="19">
        <v>36</v>
      </c>
      <c r="E12" s="2">
        <v>31</v>
      </c>
      <c r="F12" s="2">
        <v>3</v>
      </c>
      <c r="G12" s="11">
        <v>77.33</v>
      </c>
      <c r="H12" s="50"/>
    </row>
    <row r="13" spans="1:8" ht="20.100000000000001" customHeight="1">
      <c r="A13" s="42"/>
      <c r="B13" s="2" t="s">
        <v>1</v>
      </c>
      <c r="C13" s="2">
        <v>11</v>
      </c>
      <c r="D13" s="19">
        <v>115</v>
      </c>
      <c r="E13" s="2">
        <v>111</v>
      </c>
      <c r="F13" s="2">
        <v>19</v>
      </c>
      <c r="G13" s="11">
        <v>56</v>
      </c>
      <c r="H13" s="50"/>
    </row>
    <row r="14" spans="1:8" ht="20.100000000000001" customHeight="1">
      <c r="A14" s="42"/>
      <c r="B14" s="2" t="s">
        <v>6</v>
      </c>
      <c r="C14" s="2">
        <v>5</v>
      </c>
      <c r="D14" s="19">
        <v>58</v>
      </c>
      <c r="E14" s="2">
        <v>52</v>
      </c>
      <c r="F14" s="2">
        <v>8</v>
      </c>
      <c r="G14" s="11">
        <v>63.33</v>
      </c>
      <c r="H14" s="50"/>
    </row>
    <row r="15" spans="1:8" ht="20.100000000000001" customHeight="1">
      <c r="A15" s="42"/>
      <c r="B15" s="2" t="s">
        <v>20</v>
      </c>
      <c r="C15" s="2">
        <v>6</v>
      </c>
      <c r="D15" s="19">
        <v>37</v>
      </c>
      <c r="E15" s="2">
        <v>31</v>
      </c>
      <c r="F15" s="2">
        <v>9</v>
      </c>
      <c r="G15" s="11">
        <v>71</v>
      </c>
      <c r="H15" s="50"/>
    </row>
    <row r="16" spans="1:8" ht="20.100000000000001" customHeight="1">
      <c r="A16" s="42"/>
      <c r="B16" s="2" t="s">
        <v>15</v>
      </c>
      <c r="C16" s="2">
        <v>7</v>
      </c>
      <c r="D16" s="19">
        <v>97</v>
      </c>
      <c r="E16" s="2">
        <v>94</v>
      </c>
      <c r="F16" s="2">
        <v>11</v>
      </c>
      <c r="G16" s="11">
        <v>78.33</v>
      </c>
      <c r="H16" s="50"/>
    </row>
    <row r="17" spans="1:8" ht="20.100000000000001" customHeight="1">
      <c r="A17" s="42"/>
      <c r="B17" s="2" t="s">
        <v>12</v>
      </c>
      <c r="C17" s="2">
        <v>6</v>
      </c>
      <c r="D17" s="19">
        <v>70</v>
      </c>
      <c r="E17" s="2">
        <v>65</v>
      </c>
      <c r="F17" s="2">
        <v>9</v>
      </c>
      <c r="G17" s="11">
        <v>82.67</v>
      </c>
      <c r="H17" s="50"/>
    </row>
    <row r="18" spans="1:8" ht="20.100000000000001" customHeight="1">
      <c r="A18" s="42"/>
      <c r="B18" s="2" t="s">
        <v>5</v>
      </c>
      <c r="C18" s="2">
        <v>9</v>
      </c>
      <c r="D18" s="19">
        <v>52</v>
      </c>
      <c r="E18" s="2">
        <v>46</v>
      </c>
      <c r="F18" s="2">
        <v>14</v>
      </c>
      <c r="G18" s="11">
        <v>71.33</v>
      </c>
      <c r="H18" s="50"/>
    </row>
    <row r="19" spans="1:8" ht="20.100000000000001" customHeight="1">
      <c r="A19" s="42"/>
      <c r="B19" s="2" t="s">
        <v>8</v>
      </c>
      <c r="C19" s="2">
        <v>2</v>
      </c>
      <c r="D19" s="19">
        <v>10</v>
      </c>
      <c r="E19" s="2">
        <v>9</v>
      </c>
      <c r="F19" s="2">
        <v>3</v>
      </c>
      <c r="G19" s="11">
        <v>55</v>
      </c>
      <c r="H19" s="50"/>
    </row>
    <row r="20" spans="1:8" ht="20.100000000000001" customHeight="1">
      <c r="A20" s="42"/>
      <c r="B20" s="2" t="s">
        <v>19</v>
      </c>
      <c r="C20" s="2">
        <v>8</v>
      </c>
      <c r="D20" s="19">
        <v>34</v>
      </c>
      <c r="E20" s="2">
        <v>31</v>
      </c>
      <c r="F20" s="2">
        <v>12</v>
      </c>
      <c r="G20" s="11">
        <v>69.33</v>
      </c>
      <c r="H20" s="50"/>
    </row>
    <row r="21" spans="1:8" ht="20.100000000000001" customHeight="1">
      <c r="A21" s="42"/>
      <c r="B21" s="3" t="s">
        <v>22</v>
      </c>
      <c r="C21" s="3">
        <v>5</v>
      </c>
      <c r="D21" s="19">
        <v>33</v>
      </c>
      <c r="E21" s="2">
        <v>30</v>
      </c>
      <c r="F21" s="2">
        <v>8</v>
      </c>
      <c r="G21" s="11">
        <v>59.67</v>
      </c>
      <c r="H21" s="50"/>
    </row>
    <row r="22" spans="1:8" ht="20.100000000000001" customHeight="1">
      <c r="A22" s="42"/>
      <c r="B22" s="2" t="s">
        <v>17</v>
      </c>
      <c r="C22" s="2">
        <v>2</v>
      </c>
      <c r="D22" s="19">
        <v>11</v>
      </c>
      <c r="E22" s="2">
        <v>9</v>
      </c>
      <c r="F22" s="2">
        <v>3</v>
      </c>
      <c r="G22" s="11">
        <v>66.67</v>
      </c>
      <c r="H22" s="50"/>
    </row>
    <row r="23" spans="1:8" ht="20.100000000000001" customHeight="1">
      <c r="A23" s="42"/>
      <c r="B23" s="2" t="s">
        <v>4</v>
      </c>
      <c r="C23" s="2">
        <v>2</v>
      </c>
      <c r="D23" s="19">
        <v>11</v>
      </c>
      <c r="E23" s="2">
        <v>10</v>
      </c>
      <c r="F23" s="2">
        <v>3</v>
      </c>
      <c r="G23" s="11">
        <v>66.67</v>
      </c>
      <c r="H23" s="50"/>
    </row>
    <row r="24" spans="1:8" ht="20.100000000000001" customHeight="1">
      <c r="A24" s="42"/>
      <c r="B24" s="2" t="s">
        <v>7</v>
      </c>
      <c r="C24" s="2">
        <v>6</v>
      </c>
      <c r="D24" s="19">
        <v>30</v>
      </c>
      <c r="E24" s="2">
        <v>29</v>
      </c>
      <c r="F24" s="2">
        <v>9</v>
      </c>
      <c r="G24" s="11">
        <v>78</v>
      </c>
      <c r="H24" s="50"/>
    </row>
    <row r="25" spans="1:8" ht="20.100000000000001" customHeight="1">
      <c r="A25" s="42"/>
      <c r="B25" s="2" t="s">
        <v>11</v>
      </c>
      <c r="C25" s="2">
        <v>7</v>
      </c>
      <c r="D25" s="19">
        <v>66</v>
      </c>
      <c r="E25" s="2">
        <v>58</v>
      </c>
      <c r="F25" s="2">
        <v>11</v>
      </c>
      <c r="G25" s="11">
        <v>72.33</v>
      </c>
      <c r="H25" s="50"/>
    </row>
    <row r="26" spans="1:8" ht="20.100000000000001" customHeight="1">
      <c r="A26" s="42"/>
      <c r="B26" s="2" t="s">
        <v>33</v>
      </c>
      <c r="C26" s="2">
        <v>7</v>
      </c>
      <c r="D26" s="19">
        <v>49</v>
      </c>
      <c r="E26" s="2">
        <v>43</v>
      </c>
      <c r="F26" s="2">
        <v>11</v>
      </c>
      <c r="G26" s="11">
        <v>65.67</v>
      </c>
      <c r="H26" s="50"/>
    </row>
    <row r="27" spans="1:8" ht="20.100000000000001" customHeight="1">
      <c r="A27" s="42"/>
      <c r="B27" s="2" t="s">
        <v>14</v>
      </c>
      <c r="C27" s="2">
        <v>2</v>
      </c>
      <c r="D27" s="19">
        <v>13</v>
      </c>
      <c r="E27" s="2">
        <v>11</v>
      </c>
      <c r="F27" s="2">
        <v>3</v>
      </c>
      <c r="G27" s="11">
        <v>66</v>
      </c>
      <c r="H27" s="50"/>
    </row>
    <row r="28" spans="1:8" ht="20.100000000000001" customHeight="1">
      <c r="A28" s="42"/>
      <c r="B28" s="2" t="s">
        <v>34</v>
      </c>
      <c r="C28" s="2">
        <v>5</v>
      </c>
      <c r="D28" s="19">
        <v>14</v>
      </c>
      <c r="E28" s="2">
        <v>14</v>
      </c>
      <c r="F28" s="2">
        <v>7</v>
      </c>
      <c r="G28" s="11">
        <v>48.67</v>
      </c>
      <c r="H28" s="50"/>
    </row>
    <row r="29" spans="1:8" ht="20.100000000000001" customHeight="1">
      <c r="A29" s="42"/>
      <c r="B29" s="2" t="s">
        <v>36</v>
      </c>
      <c r="C29" s="2">
        <v>2</v>
      </c>
      <c r="D29" s="19">
        <v>9</v>
      </c>
      <c r="E29" s="2">
        <v>9</v>
      </c>
      <c r="F29" s="2">
        <v>3</v>
      </c>
      <c r="G29" s="11">
        <v>60.67</v>
      </c>
      <c r="H29" s="51"/>
    </row>
    <row r="30" spans="1:8" ht="20.100000000000001" customHeight="1">
      <c r="A30" s="43" t="s">
        <v>37</v>
      </c>
      <c r="B30" s="44"/>
      <c r="C30" s="10">
        <f t="shared" ref="C30:F30" si="0">SUM(C4:C29)</f>
        <v>139</v>
      </c>
      <c r="D30" s="10">
        <f t="shared" si="0"/>
        <v>1103</v>
      </c>
      <c r="E30" s="10">
        <f t="shared" si="0"/>
        <v>1013</v>
      </c>
      <c r="F30" s="10">
        <f t="shared" si="0"/>
        <v>216</v>
      </c>
      <c r="G30" s="12"/>
      <c r="H30" s="15"/>
    </row>
    <row r="31" spans="1:8" ht="20.100000000000001" customHeight="1">
      <c r="A31" s="42" t="s">
        <v>38</v>
      </c>
      <c r="B31" s="2" t="s">
        <v>0</v>
      </c>
      <c r="C31" s="2">
        <v>1</v>
      </c>
      <c r="D31" s="19">
        <v>12</v>
      </c>
      <c r="E31" s="2">
        <v>11</v>
      </c>
      <c r="F31" s="2">
        <v>5</v>
      </c>
      <c r="G31" s="11">
        <v>56.67</v>
      </c>
      <c r="H31" s="47" t="s">
        <v>95</v>
      </c>
    </row>
    <row r="32" spans="1:8" ht="20.100000000000001" customHeight="1">
      <c r="A32" s="42"/>
      <c r="B32" s="2" t="s">
        <v>1</v>
      </c>
      <c r="C32" s="2">
        <v>1</v>
      </c>
      <c r="D32" s="19">
        <v>10</v>
      </c>
      <c r="E32" s="2">
        <v>7</v>
      </c>
      <c r="F32" s="2">
        <v>1</v>
      </c>
      <c r="G32" s="11" t="s">
        <v>103</v>
      </c>
      <c r="H32" s="47"/>
    </row>
    <row r="33" spans="1:8" ht="20.100000000000001" customHeight="1">
      <c r="A33" s="42"/>
      <c r="B33" s="2" t="s">
        <v>39</v>
      </c>
      <c r="C33" s="2">
        <v>1</v>
      </c>
      <c r="D33" s="19">
        <v>11</v>
      </c>
      <c r="E33" s="2">
        <v>11</v>
      </c>
      <c r="F33" s="2">
        <v>5</v>
      </c>
      <c r="G33" s="11">
        <v>63.33</v>
      </c>
      <c r="H33" s="47"/>
    </row>
    <row r="34" spans="1:8" ht="20.100000000000001" customHeight="1">
      <c r="A34" s="42"/>
      <c r="B34" s="2" t="s">
        <v>40</v>
      </c>
      <c r="C34" s="2">
        <v>1</v>
      </c>
      <c r="D34" s="19">
        <v>6</v>
      </c>
      <c r="E34" s="2">
        <v>6</v>
      </c>
      <c r="F34" s="2">
        <v>4</v>
      </c>
      <c r="G34" s="11">
        <v>48.33</v>
      </c>
      <c r="H34" s="47"/>
    </row>
    <row r="35" spans="1:8" ht="20.100000000000001" customHeight="1">
      <c r="A35" s="42"/>
      <c r="B35" s="2" t="s">
        <v>41</v>
      </c>
      <c r="C35" s="2">
        <v>1</v>
      </c>
      <c r="D35" s="19">
        <v>13</v>
      </c>
      <c r="E35" s="2">
        <v>13</v>
      </c>
      <c r="F35" s="2">
        <v>5</v>
      </c>
      <c r="G35" s="11">
        <v>62.33</v>
      </c>
      <c r="H35" s="47"/>
    </row>
    <row r="36" spans="1:8" ht="20.100000000000001" customHeight="1">
      <c r="A36" s="43" t="s">
        <v>42</v>
      </c>
      <c r="B36" s="44"/>
      <c r="C36" s="10">
        <f>SUM(C31:C35)</f>
        <v>5</v>
      </c>
      <c r="D36" s="10">
        <v>52</v>
      </c>
      <c r="E36" s="10">
        <f t="shared" ref="E36:F36" si="1">SUM(E31:E35)</f>
        <v>48</v>
      </c>
      <c r="F36" s="10">
        <f t="shared" si="1"/>
        <v>20</v>
      </c>
      <c r="G36" s="12"/>
      <c r="H36" s="15"/>
    </row>
    <row r="37" spans="1:8" ht="20.100000000000001" customHeight="1">
      <c r="A37" s="42" t="s">
        <v>43</v>
      </c>
      <c r="B37" s="2" t="s">
        <v>1</v>
      </c>
      <c r="C37" s="2">
        <v>1</v>
      </c>
      <c r="D37" s="19">
        <v>12</v>
      </c>
      <c r="E37" s="2">
        <v>10</v>
      </c>
      <c r="F37" s="2">
        <v>2</v>
      </c>
      <c r="G37" s="11" t="s">
        <v>104</v>
      </c>
      <c r="H37" s="49" t="s">
        <v>108</v>
      </c>
    </row>
    <row r="38" spans="1:8" ht="20.100000000000001" customHeight="1">
      <c r="A38" s="42"/>
      <c r="B38" s="2" t="s">
        <v>5</v>
      </c>
      <c r="C38" s="2">
        <v>1</v>
      </c>
      <c r="D38" s="19">
        <v>6</v>
      </c>
      <c r="E38" s="2">
        <v>4</v>
      </c>
      <c r="F38" s="2">
        <v>2</v>
      </c>
      <c r="G38" s="11" t="s">
        <v>104</v>
      </c>
      <c r="H38" s="50"/>
    </row>
    <row r="39" spans="1:8" ht="20.100000000000001" customHeight="1">
      <c r="A39" s="42"/>
      <c r="B39" s="2" t="s">
        <v>44</v>
      </c>
      <c r="C39" s="2">
        <v>1</v>
      </c>
      <c r="D39" s="19">
        <v>11</v>
      </c>
      <c r="E39" s="2">
        <v>11</v>
      </c>
      <c r="F39" s="2">
        <v>2</v>
      </c>
      <c r="G39" s="11" t="s">
        <v>103</v>
      </c>
      <c r="H39" s="50"/>
    </row>
    <row r="40" spans="1:8" ht="20.100000000000001" customHeight="1">
      <c r="A40" s="42"/>
      <c r="B40" s="2" t="s">
        <v>45</v>
      </c>
      <c r="C40" s="2">
        <v>1</v>
      </c>
      <c r="D40" s="19">
        <v>7</v>
      </c>
      <c r="E40" s="2">
        <v>7</v>
      </c>
      <c r="F40" s="2">
        <v>2</v>
      </c>
      <c r="G40" s="11" t="s">
        <v>103</v>
      </c>
      <c r="H40" s="50"/>
    </row>
    <row r="41" spans="1:8" ht="20.100000000000001" customHeight="1">
      <c r="A41" s="42"/>
      <c r="B41" s="2" t="s">
        <v>46</v>
      </c>
      <c r="C41" s="2">
        <v>1</v>
      </c>
      <c r="D41" s="19">
        <v>7</v>
      </c>
      <c r="E41" s="2">
        <v>7</v>
      </c>
      <c r="F41" s="2">
        <v>1</v>
      </c>
      <c r="G41" s="11" t="s">
        <v>104</v>
      </c>
      <c r="H41" s="50"/>
    </row>
    <row r="42" spans="1:8" ht="20.100000000000001" customHeight="1">
      <c r="A42" s="42"/>
      <c r="B42" s="2" t="s">
        <v>47</v>
      </c>
      <c r="C42" s="2">
        <v>1</v>
      </c>
      <c r="D42" s="19">
        <v>1</v>
      </c>
      <c r="E42" s="2">
        <v>1</v>
      </c>
      <c r="F42" s="2">
        <v>0</v>
      </c>
      <c r="G42" s="11" t="s">
        <v>96</v>
      </c>
      <c r="H42" s="51"/>
    </row>
    <row r="43" spans="1:8" ht="20.100000000000001" customHeight="1">
      <c r="A43" s="43" t="s">
        <v>48</v>
      </c>
      <c r="B43" s="44"/>
      <c r="C43" s="10">
        <f>SUM(C37:C42)</f>
        <v>6</v>
      </c>
      <c r="D43" s="10">
        <v>44</v>
      </c>
      <c r="E43" s="10">
        <f t="shared" ref="E43:F43" si="2">SUM(E37:E42)</f>
        <v>40</v>
      </c>
      <c r="F43" s="10">
        <f t="shared" si="2"/>
        <v>9</v>
      </c>
      <c r="G43" s="12"/>
      <c r="H43" s="15"/>
    </row>
    <row r="44" spans="1:8" ht="20.100000000000001" customHeight="1">
      <c r="A44" s="42" t="s">
        <v>49</v>
      </c>
      <c r="B44" s="2" t="s">
        <v>50</v>
      </c>
      <c r="C44" s="2">
        <v>1</v>
      </c>
      <c r="D44" s="19">
        <v>1</v>
      </c>
      <c r="E44" s="2">
        <v>1</v>
      </c>
      <c r="F44" s="2">
        <v>0</v>
      </c>
      <c r="G44" s="11" t="s">
        <v>96</v>
      </c>
      <c r="H44" s="49" t="s">
        <v>107</v>
      </c>
    </row>
    <row r="45" spans="1:8" ht="20.100000000000001" customHeight="1">
      <c r="A45" s="42"/>
      <c r="B45" s="2" t="s">
        <v>51</v>
      </c>
      <c r="C45" s="2">
        <v>1</v>
      </c>
      <c r="D45" s="19">
        <v>0</v>
      </c>
      <c r="E45" s="2">
        <v>0</v>
      </c>
      <c r="F45" s="2">
        <v>0</v>
      </c>
      <c r="G45" s="11" t="s">
        <v>97</v>
      </c>
      <c r="H45" s="50"/>
    </row>
    <row r="46" spans="1:8" ht="20.100000000000001" customHeight="1">
      <c r="A46" s="42"/>
      <c r="B46" s="2" t="s">
        <v>52</v>
      </c>
      <c r="C46" s="2">
        <v>1</v>
      </c>
      <c r="D46" s="19">
        <v>1</v>
      </c>
      <c r="E46" s="2">
        <v>1</v>
      </c>
      <c r="F46" s="2">
        <v>1</v>
      </c>
      <c r="G46" s="11" t="s">
        <v>104</v>
      </c>
      <c r="H46" s="50"/>
    </row>
    <row r="47" spans="1:8" ht="20.100000000000001" customHeight="1">
      <c r="A47" s="42"/>
      <c r="B47" s="2" t="s">
        <v>53</v>
      </c>
      <c r="C47" s="2">
        <v>1</v>
      </c>
      <c r="D47" s="19">
        <v>0</v>
      </c>
      <c r="E47" s="2">
        <v>0</v>
      </c>
      <c r="F47" s="2">
        <v>0</v>
      </c>
      <c r="G47" s="11" t="s">
        <v>98</v>
      </c>
      <c r="H47" s="50"/>
    </row>
    <row r="48" spans="1:8" ht="20.100000000000001" customHeight="1">
      <c r="A48" s="42"/>
      <c r="B48" s="2" t="s">
        <v>54</v>
      </c>
      <c r="C48" s="2">
        <v>1</v>
      </c>
      <c r="D48" s="19">
        <v>1</v>
      </c>
      <c r="E48" s="2">
        <v>1</v>
      </c>
      <c r="F48" s="2">
        <v>0</v>
      </c>
      <c r="G48" s="11" t="s">
        <v>97</v>
      </c>
      <c r="H48" s="50"/>
    </row>
    <row r="49" spans="1:8" ht="20.100000000000001" customHeight="1">
      <c r="A49" s="42"/>
      <c r="B49" s="2" t="s">
        <v>55</v>
      </c>
      <c r="C49" s="2">
        <v>1</v>
      </c>
      <c r="D49" s="19">
        <v>0</v>
      </c>
      <c r="E49" s="2">
        <v>0</v>
      </c>
      <c r="F49" s="2">
        <v>0</v>
      </c>
      <c r="G49" s="11" t="s">
        <v>97</v>
      </c>
      <c r="H49" s="50"/>
    </row>
    <row r="50" spans="1:8" ht="20.100000000000001" customHeight="1">
      <c r="A50" s="42"/>
      <c r="B50" s="2" t="s">
        <v>56</v>
      </c>
      <c r="C50" s="2">
        <v>1</v>
      </c>
      <c r="D50" s="19">
        <v>1</v>
      </c>
      <c r="E50" s="2">
        <v>1</v>
      </c>
      <c r="F50" s="2">
        <v>0</v>
      </c>
      <c r="G50" s="11" t="s">
        <v>99</v>
      </c>
      <c r="H50" s="50"/>
    </row>
    <row r="51" spans="1:8" ht="20.100000000000001" customHeight="1">
      <c r="A51" s="42"/>
      <c r="B51" s="2" t="s">
        <v>57</v>
      </c>
      <c r="C51" s="2">
        <v>1</v>
      </c>
      <c r="D51" s="19">
        <v>0</v>
      </c>
      <c r="E51" s="2">
        <v>0</v>
      </c>
      <c r="F51" s="2">
        <v>0</v>
      </c>
      <c r="G51" s="11" t="s">
        <v>97</v>
      </c>
      <c r="H51" s="50"/>
    </row>
    <row r="52" spans="1:8" ht="20.100000000000001" customHeight="1">
      <c r="A52" s="42"/>
      <c r="B52" s="2" t="s">
        <v>58</v>
      </c>
      <c r="C52" s="2">
        <v>1</v>
      </c>
      <c r="D52" s="19">
        <v>1</v>
      </c>
      <c r="E52" s="2">
        <v>1</v>
      </c>
      <c r="F52" s="2">
        <v>0</v>
      </c>
      <c r="G52" s="11" t="s">
        <v>96</v>
      </c>
      <c r="H52" s="50"/>
    </row>
    <row r="53" spans="1:8" ht="20.100000000000001" customHeight="1">
      <c r="A53" s="42"/>
      <c r="B53" s="2" t="s">
        <v>59</v>
      </c>
      <c r="C53" s="2">
        <v>2</v>
      </c>
      <c r="D53" s="19">
        <v>3</v>
      </c>
      <c r="E53" s="2">
        <v>1</v>
      </c>
      <c r="F53" s="2">
        <v>0</v>
      </c>
      <c r="G53" s="11" t="s">
        <v>97</v>
      </c>
      <c r="H53" s="50"/>
    </row>
    <row r="54" spans="1:8" ht="20.100000000000001" customHeight="1">
      <c r="A54" s="42"/>
      <c r="B54" s="2" t="s">
        <v>60</v>
      </c>
      <c r="C54" s="2">
        <v>1</v>
      </c>
      <c r="D54" s="19">
        <v>0</v>
      </c>
      <c r="E54" s="2">
        <v>0</v>
      </c>
      <c r="F54" s="2">
        <v>0</v>
      </c>
      <c r="G54" s="11" t="s">
        <v>96</v>
      </c>
      <c r="H54" s="50"/>
    </row>
    <row r="55" spans="1:8" ht="20.100000000000001" customHeight="1">
      <c r="A55" s="42"/>
      <c r="B55" s="2" t="s">
        <v>61</v>
      </c>
      <c r="C55" s="2">
        <v>1</v>
      </c>
      <c r="D55" s="19">
        <v>1</v>
      </c>
      <c r="E55" s="2">
        <v>1</v>
      </c>
      <c r="F55" s="2">
        <v>1</v>
      </c>
      <c r="G55" s="11" t="s">
        <v>104</v>
      </c>
      <c r="H55" s="51"/>
    </row>
    <row r="56" spans="1:8" ht="20.100000000000001" customHeight="1">
      <c r="A56" s="43" t="s">
        <v>62</v>
      </c>
      <c r="B56" s="44"/>
      <c r="C56" s="10">
        <f>SUM(C44:C55)</f>
        <v>13</v>
      </c>
      <c r="D56" s="10">
        <v>9</v>
      </c>
      <c r="E56" s="10">
        <f t="shared" ref="E56:F56" si="3">SUM(E44:E55)</f>
        <v>7</v>
      </c>
      <c r="F56" s="10">
        <f t="shared" si="3"/>
        <v>2</v>
      </c>
      <c r="G56" s="12"/>
      <c r="H56" s="15"/>
    </row>
    <row r="57" spans="1:8" s="5" customFormat="1" ht="20.100000000000001" customHeight="1" thickBot="1">
      <c r="A57" s="45" t="s">
        <v>63</v>
      </c>
      <c r="B57" s="46"/>
      <c r="C57" s="16">
        <f>C56+C43+C36+C30</f>
        <v>163</v>
      </c>
      <c r="D57" s="16">
        <v>1208</v>
      </c>
      <c r="E57" s="16">
        <f t="shared" ref="E57:F57" si="4">E56+E43+E36+E30</f>
        <v>1108</v>
      </c>
      <c r="F57" s="16">
        <f t="shared" si="4"/>
        <v>247</v>
      </c>
      <c r="G57" s="17"/>
      <c r="H57" s="18"/>
    </row>
  </sheetData>
  <autoFilter ref="A3:H57"/>
  <mergeCells count="15">
    <mergeCell ref="A1:H1"/>
    <mergeCell ref="A44:A55"/>
    <mergeCell ref="A56:B56"/>
    <mergeCell ref="A57:B57"/>
    <mergeCell ref="A4:A29"/>
    <mergeCell ref="A30:B30"/>
    <mergeCell ref="A31:A35"/>
    <mergeCell ref="A36:B36"/>
    <mergeCell ref="A37:A42"/>
    <mergeCell ref="A43:B43"/>
    <mergeCell ref="H31:H35"/>
    <mergeCell ref="A2:H2"/>
    <mergeCell ref="H4:H29"/>
    <mergeCell ref="H37:H42"/>
    <mergeCell ref="H44:H5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pane ySplit="3" topLeftCell="A10" activePane="bottomLeft" state="frozen"/>
      <selection activeCell="E50" sqref="E50"/>
      <selection pane="bottomLeft" activeCell="H14" sqref="H14:H18"/>
    </sheetView>
  </sheetViews>
  <sheetFormatPr defaultRowHeight="16.5"/>
  <cols>
    <col min="2" max="2" width="12.125" customWidth="1"/>
    <col min="3" max="6" width="12.625" customWidth="1"/>
    <col min="7" max="7" width="12.625" style="9" customWidth="1"/>
    <col min="8" max="8" width="12.625" customWidth="1"/>
  </cols>
  <sheetData>
    <row r="1" spans="1:8" ht="51" customHeight="1" thickBot="1">
      <c r="A1" s="52" t="s">
        <v>101</v>
      </c>
      <c r="B1" s="53"/>
      <c r="C1" s="53"/>
      <c r="D1" s="53"/>
      <c r="E1" s="53"/>
      <c r="F1" s="53"/>
      <c r="G1" s="53"/>
      <c r="H1" s="54"/>
    </row>
    <row r="2" spans="1:8" ht="58.5" customHeight="1" thickBot="1">
      <c r="A2" s="48" t="s">
        <v>109</v>
      </c>
      <c r="B2" s="48"/>
      <c r="C2" s="48"/>
      <c r="D2" s="48"/>
      <c r="E2" s="48"/>
      <c r="F2" s="48"/>
      <c r="G2" s="48"/>
      <c r="H2" s="48"/>
    </row>
    <row r="3" spans="1:8" s="8" customFormat="1" ht="28.5" customHeight="1">
      <c r="A3" s="28" t="s">
        <v>64</v>
      </c>
      <c r="B3" s="29" t="s">
        <v>24</v>
      </c>
      <c r="C3" s="29" t="s">
        <v>26</v>
      </c>
      <c r="D3" s="29" t="s">
        <v>27</v>
      </c>
      <c r="E3" s="29" t="s">
        <v>31</v>
      </c>
      <c r="F3" s="29" t="s">
        <v>93</v>
      </c>
      <c r="G3" s="30" t="s">
        <v>94</v>
      </c>
      <c r="H3" s="31" t="s">
        <v>29</v>
      </c>
    </row>
    <row r="4" spans="1:8" s="1" customFormat="1" ht="24.95" customHeight="1">
      <c r="A4" s="57" t="s">
        <v>65</v>
      </c>
      <c r="B4" s="20" t="s">
        <v>66</v>
      </c>
      <c r="C4" s="20">
        <v>1</v>
      </c>
      <c r="D4" s="38">
        <v>8</v>
      </c>
      <c r="E4" s="21">
        <v>7</v>
      </c>
      <c r="F4" s="21">
        <v>5</v>
      </c>
      <c r="G4" s="22">
        <v>48</v>
      </c>
      <c r="H4" s="59" t="s">
        <v>105</v>
      </c>
    </row>
    <row r="5" spans="1:8" s="1" customFormat="1" ht="24.95" customHeight="1">
      <c r="A5" s="57"/>
      <c r="B5" s="20" t="s">
        <v>67</v>
      </c>
      <c r="C5" s="20">
        <v>1</v>
      </c>
      <c r="D5" s="38">
        <v>4</v>
      </c>
      <c r="E5" s="21">
        <v>4</v>
      </c>
      <c r="F5" s="21">
        <v>5</v>
      </c>
      <c r="G5" s="22">
        <v>52.67</v>
      </c>
      <c r="H5" s="60"/>
    </row>
    <row r="6" spans="1:8" s="1" customFormat="1" ht="24.95" customHeight="1">
      <c r="A6" s="57"/>
      <c r="B6" s="20" t="s">
        <v>68</v>
      </c>
      <c r="C6" s="20">
        <v>1</v>
      </c>
      <c r="D6" s="39">
        <v>2</v>
      </c>
      <c r="E6" s="21">
        <v>2</v>
      </c>
      <c r="F6" s="21">
        <v>5</v>
      </c>
      <c r="G6" s="22">
        <v>76.33</v>
      </c>
      <c r="H6" s="61"/>
    </row>
    <row r="7" spans="1:8" s="1" customFormat="1" ht="24.95" customHeight="1">
      <c r="A7" s="57"/>
      <c r="B7" s="23" t="s">
        <v>70</v>
      </c>
      <c r="C7" s="23">
        <f>SUM(C4:C6)</f>
        <v>3</v>
      </c>
      <c r="D7" s="23">
        <f t="shared" ref="D7:F7" si="0">SUM(D4:D6)</f>
        <v>14</v>
      </c>
      <c r="E7" s="23">
        <f t="shared" si="0"/>
        <v>13</v>
      </c>
      <c r="F7" s="23">
        <f t="shared" si="0"/>
        <v>15</v>
      </c>
      <c r="G7" s="24"/>
      <c r="H7" s="32"/>
    </row>
    <row r="8" spans="1:8" s="1" customFormat="1" ht="24.95" customHeight="1">
      <c r="A8" s="58" t="s">
        <v>71</v>
      </c>
      <c r="B8" s="25" t="s">
        <v>67</v>
      </c>
      <c r="C8" s="25">
        <v>1</v>
      </c>
      <c r="D8" s="40">
        <v>3</v>
      </c>
      <c r="E8" s="21">
        <v>3</v>
      </c>
      <c r="F8" s="21">
        <v>5</v>
      </c>
      <c r="G8" s="22">
        <v>56.67</v>
      </c>
      <c r="H8" s="62" t="s">
        <v>106</v>
      </c>
    </row>
    <row r="9" spans="1:8" s="1" customFormat="1" ht="24.95" customHeight="1">
      <c r="A9" s="58"/>
      <c r="B9" s="25" t="s">
        <v>72</v>
      </c>
      <c r="C9" s="25">
        <v>1</v>
      </c>
      <c r="D9" s="40">
        <v>5</v>
      </c>
      <c r="E9" s="21">
        <v>5</v>
      </c>
      <c r="F9" s="21">
        <v>5</v>
      </c>
      <c r="G9" s="22">
        <v>43</v>
      </c>
      <c r="H9" s="63"/>
    </row>
    <row r="10" spans="1:8" s="1" customFormat="1" ht="24.95" customHeight="1">
      <c r="A10" s="58"/>
      <c r="B10" s="25" t="s">
        <v>73</v>
      </c>
      <c r="C10" s="25">
        <v>2</v>
      </c>
      <c r="D10" s="40">
        <v>5</v>
      </c>
      <c r="E10" s="21">
        <v>5</v>
      </c>
      <c r="F10" s="21">
        <v>10</v>
      </c>
      <c r="G10" s="22">
        <v>55</v>
      </c>
      <c r="H10" s="64"/>
    </row>
    <row r="11" spans="1:8" s="1" customFormat="1" ht="24.95" customHeight="1">
      <c r="A11" s="58"/>
      <c r="B11" s="26" t="s">
        <v>74</v>
      </c>
      <c r="C11" s="26">
        <f>SUM(C8:C10)</f>
        <v>4</v>
      </c>
      <c r="D11" s="26">
        <f t="shared" ref="D11:F11" si="1">SUM(D8:D10)</f>
        <v>13</v>
      </c>
      <c r="E11" s="26">
        <f t="shared" si="1"/>
        <v>13</v>
      </c>
      <c r="F11" s="26">
        <f t="shared" si="1"/>
        <v>20</v>
      </c>
      <c r="G11" s="24"/>
      <c r="H11" s="34"/>
    </row>
    <row r="12" spans="1:8" s="1" customFormat="1" ht="24.95" customHeight="1">
      <c r="A12" s="58" t="s">
        <v>75</v>
      </c>
      <c r="B12" s="20" t="s">
        <v>76</v>
      </c>
      <c r="C12" s="20">
        <v>1</v>
      </c>
      <c r="D12" s="40">
        <v>3</v>
      </c>
      <c r="E12" s="21">
        <v>2</v>
      </c>
      <c r="F12" s="21">
        <v>5</v>
      </c>
      <c r="G12" s="22">
        <v>48.67</v>
      </c>
      <c r="H12" s="33" t="s">
        <v>105</v>
      </c>
    </row>
    <row r="13" spans="1:8" s="1" customFormat="1" ht="24.95" customHeight="1">
      <c r="A13" s="58"/>
      <c r="B13" s="26" t="s">
        <v>69</v>
      </c>
      <c r="C13" s="26">
        <f>C12</f>
        <v>1</v>
      </c>
      <c r="D13" s="26">
        <f t="shared" ref="D13:F13" si="2">D12</f>
        <v>3</v>
      </c>
      <c r="E13" s="26">
        <f t="shared" si="2"/>
        <v>2</v>
      </c>
      <c r="F13" s="26">
        <f t="shared" si="2"/>
        <v>5</v>
      </c>
      <c r="G13" s="24"/>
      <c r="H13" s="34"/>
    </row>
    <row r="14" spans="1:8" s="1" customFormat="1" ht="24.95" customHeight="1">
      <c r="A14" s="58" t="s">
        <v>77</v>
      </c>
      <c r="B14" s="25" t="s">
        <v>78</v>
      </c>
      <c r="C14" s="25">
        <v>1</v>
      </c>
      <c r="D14" s="40">
        <v>8</v>
      </c>
      <c r="E14" s="21">
        <v>6</v>
      </c>
      <c r="F14" s="21">
        <v>5</v>
      </c>
      <c r="G14" s="22">
        <v>50.67</v>
      </c>
      <c r="H14" s="62" t="s">
        <v>105</v>
      </c>
    </row>
    <row r="15" spans="1:8" s="1" customFormat="1" ht="24.95" customHeight="1">
      <c r="A15" s="58"/>
      <c r="B15" s="25" t="s">
        <v>79</v>
      </c>
      <c r="C15" s="25">
        <v>1</v>
      </c>
      <c r="D15" s="40">
        <v>3</v>
      </c>
      <c r="E15" s="21">
        <v>2</v>
      </c>
      <c r="F15" s="21">
        <v>5</v>
      </c>
      <c r="G15" s="22">
        <v>57.67</v>
      </c>
      <c r="H15" s="63"/>
    </row>
    <row r="16" spans="1:8" s="1" customFormat="1" ht="24.95" customHeight="1">
      <c r="A16" s="58"/>
      <c r="B16" s="25" t="s">
        <v>80</v>
      </c>
      <c r="C16" s="25">
        <v>1</v>
      </c>
      <c r="D16" s="40">
        <v>4</v>
      </c>
      <c r="E16" s="21">
        <v>3</v>
      </c>
      <c r="F16" s="21">
        <v>5</v>
      </c>
      <c r="G16" s="22">
        <v>53.33</v>
      </c>
      <c r="H16" s="63"/>
    </row>
    <row r="17" spans="1:8" s="1" customFormat="1" ht="24.95" customHeight="1">
      <c r="A17" s="58"/>
      <c r="B17" s="25" t="s">
        <v>81</v>
      </c>
      <c r="C17" s="25">
        <v>1</v>
      </c>
      <c r="D17" s="40">
        <v>5</v>
      </c>
      <c r="E17" s="21">
        <v>4</v>
      </c>
      <c r="F17" s="21">
        <v>2</v>
      </c>
      <c r="G17" s="22" t="s">
        <v>110</v>
      </c>
      <c r="H17" s="63"/>
    </row>
    <row r="18" spans="1:8" s="1" customFormat="1" ht="24.95" customHeight="1">
      <c r="A18" s="58"/>
      <c r="B18" s="25" t="s">
        <v>82</v>
      </c>
      <c r="C18" s="25">
        <v>1</v>
      </c>
      <c r="D18" s="40">
        <v>3</v>
      </c>
      <c r="E18" s="21">
        <v>3</v>
      </c>
      <c r="F18" s="21">
        <v>5</v>
      </c>
      <c r="G18" s="22">
        <v>59</v>
      </c>
      <c r="H18" s="64"/>
    </row>
    <row r="19" spans="1:8" s="1" customFormat="1" ht="24.95" customHeight="1">
      <c r="A19" s="58"/>
      <c r="B19" s="26" t="s">
        <v>69</v>
      </c>
      <c r="C19" s="26">
        <f>SUM(C14:C18)</f>
        <v>5</v>
      </c>
      <c r="D19" s="26">
        <f t="shared" ref="D19:F19" si="3">SUM(D14:D18)</f>
        <v>23</v>
      </c>
      <c r="E19" s="26">
        <f t="shared" si="3"/>
        <v>18</v>
      </c>
      <c r="F19" s="26">
        <f t="shared" si="3"/>
        <v>22</v>
      </c>
      <c r="G19" s="24"/>
      <c r="H19" s="34"/>
    </row>
    <row r="20" spans="1:8" s="1" customFormat="1" ht="24.95" customHeight="1">
      <c r="A20" s="58" t="s">
        <v>83</v>
      </c>
      <c r="B20" s="25" t="s">
        <v>84</v>
      </c>
      <c r="C20" s="25">
        <v>1</v>
      </c>
      <c r="D20" s="40">
        <v>12</v>
      </c>
      <c r="E20" s="21">
        <v>11</v>
      </c>
      <c r="F20" s="21">
        <v>5</v>
      </c>
      <c r="G20" s="22">
        <v>54.67</v>
      </c>
      <c r="H20" s="62" t="s">
        <v>106</v>
      </c>
    </row>
    <row r="21" spans="1:8" s="1" customFormat="1" ht="24.95" customHeight="1">
      <c r="A21" s="58"/>
      <c r="B21" s="25" t="s">
        <v>35</v>
      </c>
      <c r="C21" s="25">
        <v>1</v>
      </c>
      <c r="D21" s="40"/>
      <c r="E21" s="21"/>
      <c r="F21" s="21">
        <v>3</v>
      </c>
      <c r="G21" s="22">
        <v>52.33</v>
      </c>
      <c r="H21" s="63"/>
    </row>
    <row r="22" spans="1:8" s="1" customFormat="1" ht="24.95" customHeight="1">
      <c r="A22" s="58"/>
      <c r="B22" s="25" t="s">
        <v>85</v>
      </c>
      <c r="C22" s="25">
        <v>1</v>
      </c>
      <c r="D22" s="40">
        <v>4</v>
      </c>
      <c r="E22" s="21">
        <v>4</v>
      </c>
      <c r="F22" s="21">
        <v>6</v>
      </c>
      <c r="G22" s="22">
        <v>47</v>
      </c>
      <c r="H22" s="63"/>
    </row>
    <row r="23" spans="1:8" s="1" customFormat="1" ht="24.95" customHeight="1">
      <c r="A23" s="58"/>
      <c r="B23" s="25" t="s">
        <v>86</v>
      </c>
      <c r="C23" s="25">
        <v>1</v>
      </c>
      <c r="D23" s="40">
        <v>3</v>
      </c>
      <c r="E23" s="21">
        <v>3</v>
      </c>
      <c r="F23" s="21">
        <v>6</v>
      </c>
      <c r="G23" s="22">
        <v>52.67</v>
      </c>
      <c r="H23" s="64"/>
    </row>
    <row r="24" spans="1:8" s="1" customFormat="1" ht="24.95" customHeight="1">
      <c r="A24" s="58"/>
      <c r="B24" s="26" t="s">
        <v>69</v>
      </c>
      <c r="C24" s="26">
        <f>SUM(C20:C23)</f>
        <v>4</v>
      </c>
      <c r="D24" s="26">
        <f t="shared" ref="D24:F24" si="4">SUM(D20:D23)</f>
        <v>19</v>
      </c>
      <c r="E24" s="26">
        <f t="shared" si="4"/>
        <v>18</v>
      </c>
      <c r="F24" s="26">
        <f t="shared" si="4"/>
        <v>20</v>
      </c>
      <c r="G24" s="24"/>
      <c r="H24" s="34"/>
    </row>
    <row r="25" spans="1:8" s="1" customFormat="1" ht="24.95" customHeight="1">
      <c r="A25" s="58" t="s">
        <v>87</v>
      </c>
      <c r="B25" s="25" t="s">
        <v>88</v>
      </c>
      <c r="C25" s="25">
        <v>2</v>
      </c>
      <c r="D25" s="40">
        <v>5</v>
      </c>
      <c r="E25" s="21">
        <v>5</v>
      </c>
      <c r="F25" s="21">
        <v>10</v>
      </c>
      <c r="G25" s="22">
        <v>49.34</v>
      </c>
      <c r="H25" s="33" t="s">
        <v>106</v>
      </c>
    </row>
    <row r="26" spans="1:8" s="1" customFormat="1" ht="24.95" customHeight="1">
      <c r="A26" s="58"/>
      <c r="B26" s="26" t="s">
        <v>74</v>
      </c>
      <c r="C26" s="26">
        <f>C25</f>
        <v>2</v>
      </c>
      <c r="D26" s="26">
        <f t="shared" ref="D26:F26" si="5">D25</f>
        <v>5</v>
      </c>
      <c r="E26" s="26">
        <f t="shared" si="5"/>
        <v>5</v>
      </c>
      <c r="F26" s="26">
        <f t="shared" si="5"/>
        <v>10</v>
      </c>
      <c r="G26" s="27"/>
      <c r="H26" s="34"/>
    </row>
    <row r="27" spans="1:8" s="1" customFormat="1" ht="31.5" customHeight="1" thickBot="1">
      <c r="A27" s="55" t="s">
        <v>89</v>
      </c>
      <c r="B27" s="56"/>
      <c r="C27" s="35">
        <f>C26+C24+C19+C13+C11+C7</f>
        <v>19</v>
      </c>
      <c r="D27" s="35">
        <f t="shared" ref="D27:F27" si="6">D26+D24+D19+D13+D11+D7</f>
        <v>77</v>
      </c>
      <c r="E27" s="35">
        <f t="shared" si="6"/>
        <v>69</v>
      </c>
      <c r="F27" s="35">
        <f t="shared" si="6"/>
        <v>92</v>
      </c>
      <c r="G27" s="36"/>
      <c r="H27" s="37"/>
    </row>
  </sheetData>
  <autoFilter ref="A3:H3"/>
  <mergeCells count="13">
    <mergeCell ref="A1:H1"/>
    <mergeCell ref="A27:B27"/>
    <mergeCell ref="A4:A7"/>
    <mergeCell ref="A8:A11"/>
    <mergeCell ref="A12:A13"/>
    <mergeCell ref="A14:A19"/>
    <mergeCell ref="A20:A24"/>
    <mergeCell ref="A25:A26"/>
    <mergeCell ref="A2:H2"/>
    <mergeCell ref="H4:H6"/>
    <mergeCell ref="H8:H10"/>
    <mergeCell ref="H14:H18"/>
    <mergeCell ref="H20:H23"/>
  </mergeCells>
  <phoneticPr fontId="1" type="noConversion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공립 </vt:lpstr>
      <vt:lpstr>사립 </vt:lpstr>
      <vt:lpstr>'공립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2020-12-23T00:39:55Z</cp:lastPrinted>
  <dcterms:created xsi:type="dcterms:W3CDTF">2020-11-03T02:22:50Z</dcterms:created>
  <dcterms:modified xsi:type="dcterms:W3CDTF">2020-12-28T09:18:48Z</dcterms:modified>
</cp:coreProperties>
</file>