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7505" windowHeight="12375" activeTab="1"/>
  </bookViews>
  <sheets>
    <sheet name="갑지 " sheetId="1" r:id="rId1"/>
    <sheet name="공사현황" sheetId="2" r:id="rId2"/>
    <sheet name="인원투입" sheetId="3" r:id="rId3"/>
    <sheet name="조직표 " sheetId="4" r:id="rId4"/>
    <sheet name="공정 (2)" sheetId="5" r:id="rId5"/>
  </sheets>
  <definedNames/>
  <calcPr fullCalcOnLoad="1"/>
</workbook>
</file>

<file path=xl/sharedStrings.xml><?xml version="1.0" encoding="utf-8"?>
<sst xmlns="http://schemas.openxmlformats.org/spreadsheetml/2006/main" count="380" uniqueCount="349">
  <si>
    <t>개요</t>
  </si>
  <si>
    <t>2.</t>
  </si>
  <si>
    <t>3.</t>
  </si>
  <si>
    <t>4.</t>
  </si>
  <si>
    <t>5.</t>
  </si>
  <si>
    <t>예정공정표</t>
  </si>
  <si>
    <t>6.</t>
  </si>
  <si>
    <t>품질관리계획</t>
  </si>
  <si>
    <t>7.</t>
  </si>
  <si>
    <t>안전관리계획</t>
  </si>
  <si>
    <t>8.</t>
  </si>
  <si>
    <r>
      <t>─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목            차 ─</t>
    </r>
  </si>
  <si>
    <t>1.</t>
  </si>
  <si>
    <t>공사현황</t>
  </si>
  <si>
    <t>공종별시공계획</t>
  </si>
  <si>
    <t xml:space="preserve">  시 공  계 획 서</t>
  </si>
  <si>
    <t>( 토공및 관접합부설 )</t>
  </si>
  <si>
    <t>장비투입계획</t>
  </si>
  <si>
    <t>B/H08</t>
  </si>
  <si>
    <t>130W</t>
  </si>
  <si>
    <t>60KW</t>
  </si>
  <si>
    <t>구   분</t>
  </si>
  <si>
    <t>직원</t>
  </si>
  <si>
    <t>반장</t>
  </si>
  <si>
    <t>용접공</t>
  </si>
  <si>
    <t>배관공</t>
  </si>
  <si>
    <t>비계공</t>
  </si>
  <si>
    <t>목공</t>
  </si>
  <si>
    <t>철근공</t>
  </si>
  <si>
    <t>중기원</t>
  </si>
  <si>
    <t>배   관</t>
  </si>
  <si>
    <t>구조물</t>
  </si>
  <si>
    <t>기   타</t>
  </si>
  <si>
    <t>장  비  명</t>
  </si>
  <si>
    <t>규   격</t>
  </si>
  <si>
    <t>작 업 내 용</t>
  </si>
  <si>
    <t>투입대수</t>
  </si>
  <si>
    <t>200LC</t>
  </si>
  <si>
    <t>관로 터파기</t>
  </si>
  <si>
    <t>관로 되메우기</t>
  </si>
  <si>
    <t>B/H06W</t>
  </si>
  <si>
    <t>발전기</t>
  </si>
  <si>
    <t>9.</t>
  </si>
  <si>
    <t>조직표</t>
  </si>
  <si>
    <r>
      <t>시</t>
    </r>
    <r>
      <rPr>
        <b/>
        <sz val="36"/>
        <rFont val="Arial"/>
        <family val="2"/>
      </rPr>
      <t xml:space="preserve"> </t>
    </r>
    <r>
      <rPr>
        <b/>
        <sz val="36"/>
        <rFont val="굴림"/>
        <family val="3"/>
      </rPr>
      <t>공</t>
    </r>
    <r>
      <rPr>
        <b/>
        <sz val="36"/>
        <rFont val="Arial"/>
        <family val="2"/>
      </rPr>
      <t xml:space="preserve">  </t>
    </r>
    <r>
      <rPr>
        <b/>
        <sz val="36"/>
        <rFont val="굴림"/>
        <family val="3"/>
      </rPr>
      <t>계</t>
    </r>
    <r>
      <rPr>
        <b/>
        <sz val="36"/>
        <rFont val="Arial"/>
        <family val="2"/>
      </rPr>
      <t xml:space="preserve"> </t>
    </r>
    <r>
      <rPr>
        <b/>
        <sz val="36"/>
        <rFont val="굴림"/>
        <family val="3"/>
      </rPr>
      <t>획</t>
    </r>
    <r>
      <rPr>
        <b/>
        <sz val="36"/>
        <rFont val="Arial"/>
        <family val="2"/>
      </rPr>
      <t xml:space="preserve"> </t>
    </r>
    <r>
      <rPr>
        <b/>
        <sz val="36"/>
        <rFont val="굴림"/>
        <family val="3"/>
      </rPr>
      <t>서</t>
    </r>
  </si>
  <si>
    <t>9.  현장 조직표</t>
  </si>
  <si>
    <t>현 장 소 장</t>
  </si>
  <si>
    <t>공 사 대 리</t>
  </si>
  <si>
    <t>안 전 관 리 자</t>
  </si>
  <si>
    <t>배 관 반 장</t>
  </si>
  <si>
    <t>구조물 반장</t>
  </si>
  <si>
    <t>비고</t>
  </si>
  <si>
    <t>계</t>
  </si>
  <si>
    <t>3.  공종별 시공 계획</t>
  </si>
  <si>
    <t>근   로   자</t>
  </si>
  <si>
    <t>근   로   자</t>
  </si>
  <si>
    <t>양수기</t>
  </si>
  <si>
    <t>2"</t>
  </si>
  <si>
    <t>양수</t>
  </si>
  <si>
    <t>1. 공사개요</t>
  </si>
  <si>
    <t xml:space="preserve">    Ⅰ) 공사위치</t>
  </si>
  <si>
    <t xml:space="preserve">    Ⅱ) 공사명</t>
  </si>
  <si>
    <t xml:space="preserve">    Ⅲ) 주요 공사량</t>
  </si>
  <si>
    <t>가)</t>
  </si>
  <si>
    <t xml:space="preserve">  상수도 송수관 이설공사</t>
  </si>
  <si>
    <t>관  경</t>
  </si>
  <si>
    <t>송수관로(m)</t>
  </si>
  <si>
    <t>배수관로(m)</t>
  </si>
  <si>
    <t>비   고</t>
  </si>
  <si>
    <t>D 700</t>
  </si>
  <si>
    <t>닥타일 주철관</t>
  </si>
  <si>
    <t>D 500</t>
  </si>
  <si>
    <t>D 450</t>
  </si>
  <si>
    <t>D 400</t>
  </si>
  <si>
    <t>D 300</t>
  </si>
  <si>
    <t>나)</t>
  </si>
  <si>
    <t>구조물공</t>
  </si>
  <si>
    <t xml:space="preserve">* 제수변실: 24 개소     </t>
  </si>
  <si>
    <t>* 공기변실 :19 개소</t>
  </si>
  <si>
    <t>* 이토변실 :14 개소</t>
  </si>
  <si>
    <t>다)</t>
  </si>
  <si>
    <t>포 장 공</t>
  </si>
  <si>
    <t>라)</t>
  </si>
  <si>
    <t>부대공 1식</t>
  </si>
  <si>
    <t>마)</t>
  </si>
  <si>
    <t>추진공 (2개소) :</t>
  </si>
  <si>
    <t>45.0m + 10.0m</t>
  </si>
  <si>
    <t>TOTAL : 55.0 M</t>
  </si>
  <si>
    <t>바)</t>
  </si>
  <si>
    <t>하천횡단(4개소) :</t>
  </si>
  <si>
    <t>103.0 m + 20.0 m + 12.0 m + 44.25 m</t>
  </si>
  <si>
    <t>TOTAL : 179.25 M</t>
  </si>
  <si>
    <t xml:space="preserve">    Ⅳ) 공사기간 : 착공일로 부터 12개월</t>
  </si>
  <si>
    <t xml:space="preserve">    Ⅴ) 발주처</t>
  </si>
  <si>
    <t xml:space="preserve">    Ⅵ) 감리사</t>
  </si>
  <si>
    <t xml:space="preserve">        ─ </t>
  </si>
  <si>
    <t xml:space="preserve">    Ⅶ) 시공사</t>
  </si>
  <si>
    <t>소  계</t>
  </si>
  <si>
    <t>측   점</t>
  </si>
  <si>
    <t xml:space="preserve">NO 87+25.0 </t>
  </si>
  <si>
    <t>NO 97+30.0</t>
  </si>
  <si>
    <t>NO 98+12.0</t>
  </si>
  <si>
    <t>소  계</t>
  </si>
  <si>
    <t>NO 116+30.0</t>
  </si>
  <si>
    <t>NO 119+10.0</t>
  </si>
  <si>
    <t>NO 126+14.0</t>
  </si>
  <si>
    <t>NO 131+28</t>
  </si>
  <si>
    <t>NO 156+0</t>
  </si>
  <si>
    <t>NO 233+0</t>
  </si>
  <si>
    <t>NO 261+0</t>
  </si>
  <si>
    <t>NO 269+0</t>
  </si>
  <si>
    <t>NO 275+16</t>
  </si>
  <si>
    <t>NO 285+0</t>
  </si>
  <si>
    <t>NO 319+20</t>
  </si>
  <si>
    <t>NO 364+5.3</t>
  </si>
  <si>
    <t>NO 395+36.5</t>
  </si>
  <si>
    <t>NO 36+35.0</t>
  </si>
  <si>
    <t>NO 50+0.0</t>
  </si>
  <si>
    <t>NO 63+13.0</t>
  </si>
  <si>
    <t>NO 97+0.0</t>
  </si>
  <si>
    <t>NO 66+6.0</t>
  </si>
  <si>
    <t>NO 37+36.0</t>
  </si>
  <si>
    <t>한본 6.0M</t>
  </si>
  <si>
    <t>30×2</t>
  </si>
  <si>
    <t>2002년   0 5 월</t>
  </si>
  <si>
    <t>. 기층의 높이및 다짐 확인</t>
  </si>
  <si>
    <t>. 자재및 장비 진입로 확인</t>
  </si>
  <si>
    <t>. 측량이 완료되어 확정이 되면 장비를 투입하여 매설심도까지 굴착한다</t>
  </si>
  <si>
    <t>. 비탈면의 침식이나 붕괴에 대비하여 터파기 비탈면과 바닥을 보호한다</t>
  </si>
  <si>
    <t>.공사중 작업 장소와 그 부근의  배수등 사전준비를  행하여 기초지반을 연약하게 하거나 지장을</t>
  </si>
  <si>
    <t xml:space="preserve"> 초래해서는 안된다</t>
  </si>
  <si>
    <t>D</t>
  </si>
  <si>
    <t xml:space="preserve"> 되메우기및 다짐</t>
  </si>
  <si>
    <t>. 되메우기는 관로 중심선 좌우에서 시작하여 관로 연장을 따라 되메워야 하며 관이 유동 하거나</t>
  </si>
  <si>
    <t xml:space="preserve">  관보호공이 손상이 가지 않도록 한다</t>
  </si>
  <si>
    <t xml:space="preserve">. 되메우기에는 자갈이나 암석 기타 관체에 손상을 줄수있는 이물질을 제거하고 양질의 재료로 </t>
  </si>
  <si>
    <t xml:space="preserve">   되메우기 해야한다</t>
  </si>
  <si>
    <t>. 시험굴착을 실시하여  매설물종류, 구경 ,점용위치등 설계도면과 일치여부를 확인한다</t>
  </si>
  <si>
    <t>. 관 상,하차시 라이닝부 안정성을 고려해 크레인 후크등의 중장비를 사용한다</t>
  </si>
  <si>
    <t>. 후크의 표면은 시멘트 몰탈이 손상되지 않도록 피복으로 감싸준다</t>
  </si>
  <si>
    <t>. 부주의로 시멘트 몰탈 라이닝이 손상되었을시 동질의 시멘트 몰탈을 사용하여 보수하거나</t>
  </si>
  <si>
    <t xml:space="preserve">  교체하여 사후 문제가 발생하지 않도록 사전에 조치한다</t>
  </si>
  <si>
    <t>. 관을 보관할때는 관내에 이물질이 들어가는것을 방지하기 위해 관끝에 마개를 쒸운다</t>
  </si>
  <si>
    <t>. 관배열은 설계 ROUTE 을 따라 나란히 배열한다</t>
  </si>
  <si>
    <t>B</t>
  </si>
  <si>
    <t xml:space="preserve"> 관접합</t>
  </si>
  <si>
    <t xml:space="preserve">   관접합시 이물질이 끼지 않도록 한다.</t>
  </si>
  <si>
    <t xml:space="preserve">. 압륜,볼트,너트,고무링 등 접합부속품과 윤활유와 도구등을 준비하고 고무링은 깨끗이 닦아 </t>
  </si>
  <si>
    <t>. 압륜을 수구쪽으로 밀어넣고 관의 위치를 정착 시킨다.</t>
  </si>
  <si>
    <t>. 스패너 또는 렌치를 써서 상하좌우 순서대로 대칭으로 너트를 5~6회 골고루 조여 나간다.</t>
  </si>
  <si>
    <t>C</t>
  </si>
  <si>
    <t xml:space="preserve"> 수압시험</t>
  </si>
  <si>
    <t xml:space="preserve"> 배관내 물을 채우면서 공기를 완전히 제거한다</t>
  </si>
  <si>
    <t>호칭지름(mm)</t>
  </si>
  <si>
    <t>1) 재료 검사</t>
  </si>
  <si>
    <t xml:space="preserve">a. 품  질 </t>
  </si>
  <si>
    <t>b. 공급원 승인</t>
  </si>
  <si>
    <t xml:space="preserve"> c. 재료의 취급 과 저장</t>
  </si>
  <si>
    <t>2) 재료 시험</t>
  </si>
  <si>
    <t>수압시험(kgf/cm2)</t>
  </si>
  <si>
    <t>. 곡관이나 T자관등의 이형관은 수압에 의해 외측으로 작용하는 힘을 받으므로 이음이 탈출할</t>
  </si>
  <si>
    <t xml:space="preserve">  염려가 있는곳에 보호공을 실시한다.</t>
  </si>
  <si>
    <t xml:space="preserve">   천천히 타설하여 관체에 무리한 하중이 일시에 가해지는 일이 없어야 한다</t>
  </si>
  <si>
    <t xml:space="preserve">.  콘크리트 타설시 관표면에 이물질을 제거한후 설계에 명시된대로 배근후 타설한다. </t>
  </si>
  <si>
    <t xml:space="preserve">.  설치전  내외를 소재하고 소중히  취급하여 관로 구배에따라 설치,받침목등 가설받침이 </t>
  </si>
  <si>
    <t xml:space="preserve">   있을 경우 그 소정의 위치에 고정설치한다.</t>
  </si>
  <si>
    <t>. 변류 설치후 관과 변류에 시공접합이 끝나면 콘크리트 받침을 설치한다.</t>
  </si>
  <si>
    <t>. 모든 변류의 설치는 수직 또는 수평으로 설치한다.</t>
  </si>
  <si>
    <t>토오크(kg/m)</t>
  </si>
  <si>
    <t xml:space="preserve">. 토크렌치로 너트가 정해진 도크 위치까지 도달하는가 여부를 자주 확인하고 일단 정해진 위치까지 </t>
  </si>
  <si>
    <t>6)  하천 횡단</t>
  </si>
  <si>
    <t>. 물막이시 범람할 우려가 없도록 횡단구간을 1:2  분할하여 가설하여 유수의소통에  지장이</t>
  </si>
  <si>
    <t xml:space="preserve">. 시공중이거나 완효후 하상세굴 또는 부력에의한 관의 손상을 방지하기 위하여 필요한 </t>
  </si>
  <si>
    <t xml:space="preserve">  보호조치를 한다</t>
  </si>
  <si>
    <t>. 공사 완료후 하상및 제방은 원상태로 복구한다</t>
  </si>
  <si>
    <t>4)  변류 설치</t>
  </si>
  <si>
    <t>5)  관 보호공</t>
  </si>
  <si>
    <t>. 공사에 적용되는 모든 자재는 신품으로 규정에 부합되는 품질과 종류로써 한국공업규격</t>
  </si>
  <si>
    <t xml:space="preserve">  ㉿또는 A.S.T.M 에 부합 되어야 한다.</t>
  </si>
  <si>
    <t>. 주요 자재 발주 이전에 공사용으로 사용할 각종 자재는 공급원 승인 요청을 받는다</t>
  </si>
  <si>
    <t>. 현장내 적당한 위치에 자재를 적치하며 조심스럽게 취급힌다</t>
  </si>
  <si>
    <t>. 단 시일내로 사용치 않을 재료는 별도의 규정이 없는한 바닥에서 15cm 이상 이고</t>
  </si>
  <si>
    <t>. 가연성 재료인 경우 방화시설이 구비된 보관소에 보관.</t>
  </si>
  <si>
    <t xml:space="preserve">  환기및 배수시설이 잘 되는 곳으로 한다</t>
  </si>
  <si>
    <t>. 재료의 공급원선정,시험및 품질관리를 전담할 시험사 현장배치.</t>
  </si>
  <si>
    <t>. 본 공사에 사용되는 모든 재료가 시방규격에 적합한가 확인하기위해 품질관리시험 수시및</t>
  </si>
  <si>
    <t xml:space="preserve">  정기적으로  시행</t>
  </si>
  <si>
    <t xml:space="preserve">. 공사 시공후 검사가 불가능한 부분은 감독관의 지시에 따라 형상,치수,강도 품질등을 </t>
  </si>
  <si>
    <t xml:space="preserve">  확인할수있는 기록및 기타 필요한 자료를 만든다</t>
  </si>
  <si>
    <t>1) 작업장 안전 관리</t>
  </si>
  <si>
    <t>. 산업안전 보건법에 따른 안건사항을 준수하여 현장 관리하고 재해를 예방하는데 노력한다.</t>
  </si>
  <si>
    <t>. 공사 시공시 공사 현장종사자의 안전을 위하여 세심한 주의를 기울이고 안전및환경등</t>
  </si>
  <si>
    <t xml:space="preserve">  제반 법규를 준수한다</t>
  </si>
  <si>
    <t>. 만일의 사고 발생에대비 인원소집 ,자재조달, 관계기관과의 연락방법등을 확인함과</t>
  </si>
  <si>
    <t xml:space="preserve">     대피 시킨다.</t>
  </si>
  <si>
    <t xml:space="preserve">  동시에 이를 도표로 작성하여 보기쉬운 장소에 걸어둔다.</t>
  </si>
  <si>
    <t>. 위험물 사용시 보관및 취급은 관계법규에 따라 허가된 자만  취급한다.</t>
  </si>
  <si>
    <t xml:space="preserve">. 폭풍우 기타 천재지변으로 인한 비상시 작업을 중지 시키고 인원을 안전한 곳으로  </t>
  </si>
  <si>
    <t xml:space="preserve">. 공사 시공시 공중의 생명 ,신체및 재산에 관한 이해와 불편을 방지하기위한 필요한 </t>
  </si>
  <si>
    <t>. 공사용 기구및 장비를 취급하는 경우 숙련자를 배치하고 항상 기능을  점검및 정비</t>
  </si>
  <si>
    <t>. 공사중 산소 또는 유독가스가 발생될 염려가 있다고 판단되었을때 또는 감독관의</t>
  </si>
  <si>
    <t>. 관내 도장공사시 유기용제 중독방지에 주의하여 작업.</t>
  </si>
  <si>
    <t xml:space="preserve">  조치를 취한다.</t>
  </si>
  <si>
    <t xml:space="preserve">  하여 사고를 미연에 방지한다.</t>
  </si>
  <si>
    <t xml:space="preserve">  지시가 있을때는   휀설치등 환기시설을 설치하여 작업에 지장이 없도록 조치.</t>
  </si>
  <si>
    <t>. 신규채용자 안전교육 ( 안전의식 고취및 사고방지 주지 )</t>
  </si>
  <si>
    <t>. 정기 안전교육 (사고예방 교육및 유해작업사항 시정조치)</t>
  </si>
  <si>
    <t xml:space="preserve">. 관리자 안전교육(월1회 실시) </t>
  </si>
  <si>
    <t>토   공</t>
  </si>
  <si>
    <t>추진공</t>
  </si>
  <si>
    <t>보인</t>
  </si>
  <si>
    <t>CON,C파취및 현장정리</t>
  </si>
  <si>
    <t>130W(B/K)</t>
  </si>
  <si>
    <t>100KW</t>
  </si>
  <si>
    <t>배관</t>
  </si>
  <si>
    <t>양수및 공구</t>
  </si>
  <si>
    <t>D/T</t>
  </si>
  <si>
    <t>15 T</t>
  </si>
  <si>
    <t>잔토처리,모래운반</t>
  </si>
  <si>
    <t>마이티</t>
  </si>
  <si>
    <t>2.5 T</t>
  </si>
  <si>
    <t>현장관리</t>
  </si>
  <si>
    <t>4"</t>
  </si>
  <si>
    <t>토공 반장</t>
  </si>
  <si>
    <t>2개월</t>
  </si>
  <si>
    <t>3개월</t>
  </si>
  <si>
    <t>4개월</t>
  </si>
  <si>
    <t>5개월</t>
  </si>
  <si>
    <t>6개월</t>
  </si>
  <si>
    <t>7개월</t>
  </si>
  <si>
    <t>8개월</t>
  </si>
  <si>
    <t>9개월</t>
  </si>
  <si>
    <t>10개월</t>
  </si>
  <si>
    <t>11개월</t>
  </si>
  <si>
    <t>12개월</t>
  </si>
  <si>
    <t>3"</t>
  </si>
  <si>
    <t>6.인원투입 계획</t>
  </si>
  <si>
    <t>7.장비투입 계획</t>
  </si>
  <si>
    <t>인원투입계획</t>
  </si>
  <si>
    <t>월별</t>
  </si>
  <si>
    <t>보활
(%)</t>
  </si>
  <si>
    <t>착 공 일 로 부 터 (12 개월 )</t>
  </si>
  <si>
    <t>비  고</t>
  </si>
  <si>
    <t>공종</t>
  </si>
  <si>
    <t>1개월</t>
  </si>
  <si>
    <t>계</t>
  </si>
  <si>
    <t>토         공</t>
  </si>
  <si>
    <t>관 부 설 공</t>
  </si>
  <si>
    <t>구 조 물 공</t>
  </si>
  <si>
    <t>관 보호 공</t>
  </si>
  <si>
    <t>포   장   공</t>
  </si>
  <si>
    <t>부   대   공</t>
  </si>
  <si>
    <t>동원인력</t>
  </si>
  <si>
    <t>보 통 인 부</t>
  </si>
  <si>
    <t>기 술 인 부</t>
  </si>
  <si>
    <t>8) 예 정  공 정 표</t>
  </si>
  <si>
    <t>* 아스콘 포장복구(T= 5CM) : 100 a</t>
  </si>
  <si>
    <t>* 기층 (T= 10CM) : 100 a</t>
  </si>
  <si>
    <t>2.  공사 현황</t>
  </si>
  <si>
    <t>거  리(M)</t>
  </si>
  <si>
    <t>비  고</t>
  </si>
  <si>
    <t>시점</t>
  </si>
  <si>
    <t>종점</t>
  </si>
  <si>
    <t xml:space="preserve">NO 4+20.0 </t>
  </si>
  <si>
    <t>기존가압장연결</t>
  </si>
  <si>
    <t>35×2</t>
  </si>
  <si>
    <t>송곡리 분기</t>
  </si>
  <si>
    <t>기존관로연결</t>
  </si>
  <si>
    <t>1) 시공 순서</t>
  </si>
  <si>
    <t>관 노선측량</t>
  </si>
  <si>
    <t>관 배열</t>
  </si>
  <si>
    <t>터파기</t>
  </si>
  <si>
    <t>관부설</t>
  </si>
  <si>
    <t>압륜 볼트조임</t>
  </si>
  <si>
    <t>수압시험</t>
  </si>
  <si>
    <t>되메우기</t>
  </si>
  <si>
    <t>잔토처리</t>
  </si>
  <si>
    <t>현장 정리</t>
  </si>
  <si>
    <t>2) 토  공</t>
  </si>
  <si>
    <t>(1)</t>
  </si>
  <si>
    <t>A</t>
  </si>
  <si>
    <t xml:space="preserve"> 시공전 현장확인 점검</t>
  </si>
  <si>
    <t>. 시공전 측량 실시후 노선확인</t>
  </si>
  <si>
    <t>. 시공전 작업 배치 확인</t>
  </si>
  <si>
    <t>. 관로굴착구 LINE확인-설계LINE 과 실제LINE이 일치하는지 여부 확인</t>
  </si>
  <si>
    <t>. 지하 시설물 유무및 타작업과의 간섭 확인</t>
  </si>
  <si>
    <t xml:space="preserve"> 관로 굴착</t>
  </si>
  <si>
    <t>. 터파기는 관부설 시공 소요폭으로 한다</t>
  </si>
  <si>
    <t>. 관접합부를 제외하고는 굴착저면 전장에 걸친 모든지점에 각기 단면이 일정하게 받쳐 지보 되도록</t>
  </si>
  <si>
    <t xml:space="preserve">  면 고르기후 시공한다.</t>
  </si>
  <si>
    <t>. 예상치못한 지표면 아래 장애물 돌출시 감독원에게 보고하고 노선변경등 충분한 검토를 거친후</t>
  </si>
  <si>
    <t xml:space="preserve">  다음 관련절차에 의거 업무진행후 작업하도록 한다</t>
  </si>
  <si>
    <t xml:space="preserve"> 배수</t>
  </si>
  <si>
    <t>. 터파기시 용수가 발생 하거나 부적당한 토양으로 확인되었을시 소요 깊이 까지 제거하고 양질토</t>
  </si>
  <si>
    <t xml:space="preserve">  또는 되메우기 모래로 치환 다짐후 시공한다.</t>
  </si>
  <si>
    <t>. 되메우기는 도면에 명시된 대로 충분한 밀도가 나오도록 균일하게 다져야 한다</t>
  </si>
  <si>
    <t>. 되메우기 재료는 배수가 잘되도록 하고 이물질이 혼입되지 않아야 한다</t>
  </si>
  <si>
    <t>3) 관 부설 공</t>
  </si>
  <si>
    <t xml:space="preserve"> 관운반및 배열</t>
  </si>
  <si>
    <t>. 관 적재시 관 외면에 손상이되지 않도록 바닥을 편평하게 고른다음 받침목을 깔고 관을 올려놓는다</t>
  </si>
  <si>
    <t xml:space="preserve">. 삽입구 끝에 약 40 CM 정도 관외면과 수구내면이 붙어있는 기름.모래 지푸라기 등 이물질을 </t>
  </si>
  <si>
    <t xml:space="preserve">  깨끗이 닦아낸다</t>
  </si>
  <si>
    <t xml:space="preserve">. 압륜의 전후내외면의 볼트공을 깨끗이 청소하고 압륜의 양끝면을 앞으로 하여 삽구에 끼우고 </t>
  </si>
  <si>
    <t xml:space="preserve">  가볍게 돌리면서 넣은후 고무링을 삽구 끝면에서 15CM 내외 위치까지 끼운다</t>
  </si>
  <si>
    <t>. 삽구 외면과 수구내면과의 간격이 상.하.좌.우 균등히 되도록 한후 고무링을 소정의 위치까지</t>
  </si>
  <si>
    <t xml:space="preserve">  꼬이지 않도록 주의깊게 밀어넣는다.</t>
  </si>
  <si>
    <t xml:space="preserve">  조여지더라도 옆의너트를 조이면 헐거워지기 때문에 마지막까지 완전조임을 한다.</t>
  </si>
  <si>
    <t xml:space="preserve">. </t>
  </si>
  <si>
    <t>볼트치수(mm)</t>
  </si>
  <si>
    <t>M16</t>
  </si>
  <si>
    <t>M27</t>
  </si>
  <si>
    <t>M20</t>
  </si>
  <si>
    <t>M30</t>
  </si>
  <si>
    <t>M24</t>
  </si>
  <si>
    <t>. 시공된 배관 위치와 상태를 확인하고 TEST BOUNDARY 를 설정한다</t>
  </si>
  <si>
    <t xml:space="preserve">. TEST BOUNDARY 가 정해지면 담당자는 소요물(水)량 산정 사용장비및 인원 소요량집계 </t>
  </si>
  <si>
    <t xml:space="preserve">  수압시험일정계획을 작성하여 접합 완료된 구간에 한해 착수한다</t>
  </si>
  <si>
    <t>. 맹판 설치전 배관 내부에 이물질이 있는지 확인하고 부러쉬 기타 도구로 제거한다</t>
  </si>
  <si>
    <t>. 시험용수는 탱크로리 또는 직접 펌프를 이용하여 가설배관을 통해 중수한다.</t>
  </si>
  <si>
    <t>.배관내 시험용수를 층수할때는 층수가 용이하도록 VENT 밸브를 통해 물이 넘치도록 하고</t>
  </si>
  <si>
    <t>.1차 HOLDING TIME 에 누수점검후 이상이없을시 TEST압력까지 가압하며 TEST압력은 최고</t>
  </si>
  <si>
    <t xml:space="preserve">  설계압력의 1.5배 압력으로한다</t>
  </si>
  <si>
    <t>. 압력 GAUGE 의 눈금변동상황을 기록하고 이상이없으면 검사를 종료한다</t>
  </si>
  <si>
    <t>. 허용압력</t>
  </si>
  <si>
    <t>1종관</t>
  </si>
  <si>
    <t>2종관</t>
  </si>
  <si>
    <t>3종관</t>
  </si>
  <si>
    <t>300 이하</t>
  </si>
  <si>
    <t>350~600</t>
  </si>
  <si>
    <t>700~1000</t>
  </si>
  <si>
    <t>1100~1200</t>
  </si>
  <si>
    <t>. 타설전 지하수 또는 지반침하의 요인이 되는것들을 적정하게 처리 제거후 관의 하부로부터</t>
  </si>
  <si>
    <t xml:space="preserve">  없도록 한다</t>
  </si>
  <si>
    <t>. 강우에따른 하천수위의 증대에 대비하여 대책을 미리협의하여 예비자재등을 충분히 준비해 둔다</t>
  </si>
  <si>
    <t>4.  품질관리  계획</t>
  </si>
  <si>
    <t>5.  안전관리  계획</t>
  </si>
  <si>
    <t>2) 작업장 환경 관리</t>
  </si>
  <si>
    <t>. 토사반출(잔토) 시 차량 적재함 덮게 설치.</t>
  </si>
  <si>
    <t>. 공사차량 진출입로에 방진포 설치및 청소원 고정 배치</t>
  </si>
  <si>
    <t>. 기타 비산 먼지가 발생하지 않도록 관리 감독 철저.</t>
  </si>
  <si>
    <t>. 공사중 발생되는 폐기물은 모아 두었다가 허가된 폐기물 업체로 폐기처분 한다.</t>
  </si>
  <si>
    <t>3) 사고 예방및 대책 수립</t>
  </si>
  <si>
    <t>4) 안전교육 실시</t>
  </si>
  <si>
    <t xml:space="preserve"> 확포장공사 구간내 송수관 이설공사</t>
  </si>
  <si>
    <t>ㅇㅇ 건설㈜</t>
  </si>
  <si>
    <t xml:space="preserve">        ─  확,포장구간내</t>
  </si>
  <si>
    <t xml:space="preserve">        ─  포장공사 구간내 송수관 이설공사</t>
  </si>
  <si>
    <t xml:space="preserve">        ─  상수도 사업소</t>
  </si>
  <si>
    <t>ㅇㅇ건설㈜,      ㅇㅇ건설㈜</t>
  </si>
</sst>
</file>

<file path=xl/styles.xml><?xml version="1.0" encoding="utf-8"?>
<styleSheet xmlns="http://schemas.openxmlformats.org/spreadsheetml/2006/main">
  <numFmts count="4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"/>
    <numFmt numFmtId="179" formatCode="0.00_);[Red]\(0.00\)"/>
    <numFmt numFmtId="180" formatCode="#,##0.0_ "/>
    <numFmt numFmtId="181" formatCode="0.000"/>
    <numFmt numFmtId="182" formatCode="#,##0_);[Red]\(#,##0\)"/>
    <numFmt numFmtId="183" formatCode="#,##0.00_);[Red]\(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_);[Red]\(0.0\)"/>
    <numFmt numFmtId="190" formatCode="0.000_);[Red]\(0.000\)"/>
    <numFmt numFmtId="191" formatCode="0.00000_);[Red]\(0.00000\)"/>
    <numFmt numFmtId="192" formatCode="0.0000_);[Red]\(0.0000\)"/>
    <numFmt numFmtId="193" formatCode="0.00000000000_);[Red]\(0.00000000000\)"/>
    <numFmt numFmtId="194" formatCode="0.0000000000_);[Red]\(0.0000000000\)"/>
    <numFmt numFmtId="195" formatCode="0.000000000_);[Red]\(0.000000000\)"/>
    <numFmt numFmtId="196" formatCode="0.00000000_);[Red]\(0.00000000\)"/>
    <numFmt numFmtId="197" formatCode="0.0000000_);[Red]\(0.0000000\)"/>
    <numFmt numFmtId="198" formatCode="0.000000_);[Red]\(0.000000\)"/>
    <numFmt numFmtId="199" formatCode="0_);[Red]\(0\)"/>
    <numFmt numFmtId="200" formatCode="mm&quot;월&quot;\ dd&quot;일&quot;"/>
    <numFmt numFmtId="201" formatCode="_-* #,##0.0_-;\-* #,##0.0_-;_-* &quot;-&quot;?_-;_-@_-"/>
    <numFmt numFmtId="202" formatCode="_-* #,##0.000_-;\-* #,##0.000_-;_-* &quot;-&quot;_-;_-@_-"/>
    <numFmt numFmtId="203" formatCode="_-* #,##0.00_-;\-* #,##0.00_-;_-* &quot;-&quot;_-;_-@_-"/>
    <numFmt numFmtId="204" formatCode="0.0_ "/>
    <numFmt numFmtId="205" formatCode="#,##0.0_);[Red]\(#,##0.0\)"/>
    <numFmt numFmtId="206" formatCode="#,##0.000_);[Red]\(#,##0.000\)"/>
    <numFmt numFmtId="207" formatCode="&quot;\&quot;#,##0.00"/>
    <numFmt numFmtId="208" formatCode="#,##0.000_ "/>
    <numFmt numFmtId="209" formatCode="#,##0.0000_ "/>
    <numFmt numFmtId="210" formatCode="_-* #,##0.000_-;\-* #,##0.000_-;_-* &quot;-&quot;???_-;_-@_-"/>
    <numFmt numFmtId="211" formatCode="0_ "/>
  </numFmts>
  <fonts count="28">
    <font>
      <sz val="11"/>
      <name val="돋움"/>
      <family val="0"/>
    </font>
    <font>
      <sz val="8"/>
      <name val="돋움"/>
      <family val="3"/>
    </font>
    <font>
      <b/>
      <sz val="18"/>
      <name val="돋움"/>
      <family val="3"/>
    </font>
    <font>
      <b/>
      <sz val="16"/>
      <name val="굴림"/>
      <family val="3"/>
    </font>
    <font>
      <sz val="11"/>
      <name val="Arial"/>
      <family val="2"/>
    </font>
    <font>
      <sz val="11"/>
      <name val="굴림"/>
      <family val="3"/>
    </font>
    <font>
      <sz val="9"/>
      <name val="돋움"/>
      <family val="3"/>
    </font>
    <font>
      <b/>
      <i/>
      <sz val="14"/>
      <name val="새굴림"/>
      <family val="3"/>
    </font>
    <font>
      <sz val="11"/>
      <name val="새굴림"/>
      <family val="3"/>
    </font>
    <font>
      <b/>
      <i/>
      <sz val="11"/>
      <name val="새굴림"/>
      <family val="3"/>
    </font>
    <font>
      <i/>
      <sz val="11"/>
      <name val="새굴림"/>
      <family val="3"/>
    </font>
    <font>
      <b/>
      <sz val="24"/>
      <name val="굴림"/>
      <family val="3"/>
    </font>
    <font>
      <b/>
      <sz val="18"/>
      <name val="굴림"/>
      <family val="3"/>
    </font>
    <font>
      <b/>
      <sz val="18"/>
      <name val="Arial"/>
      <family val="2"/>
    </font>
    <font>
      <b/>
      <sz val="36"/>
      <name val="굴림"/>
      <family val="3"/>
    </font>
    <font>
      <b/>
      <sz val="36"/>
      <name val="Arial"/>
      <family val="2"/>
    </font>
    <font>
      <b/>
      <sz val="22"/>
      <name val="굴림"/>
      <family val="3"/>
    </font>
    <font>
      <b/>
      <sz val="26"/>
      <name val="굴림체"/>
      <family val="3"/>
    </font>
    <font>
      <b/>
      <i/>
      <u val="single"/>
      <sz val="14"/>
      <name val="새굴림"/>
      <family val="3"/>
    </font>
    <font>
      <b/>
      <sz val="11"/>
      <name val="새굴림"/>
      <family val="3"/>
    </font>
    <font>
      <sz val="9"/>
      <name val="새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i/>
      <sz val="11"/>
      <name val="돋움"/>
      <family val="3"/>
    </font>
    <font>
      <b/>
      <u val="single"/>
      <sz val="20"/>
      <name val="돋움"/>
      <family val="3"/>
    </font>
    <font>
      <i/>
      <sz val="12"/>
      <name val="새굴림"/>
      <family val="3"/>
    </font>
    <font>
      <i/>
      <sz val="12"/>
      <name val="돋움"/>
      <family val="3"/>
    </font>
    <font>
      <b/>
      <i/>
      <sz val="16"/>
      <name val="새굴림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2"/>
    </xf>
    <xf numFmtId="0" fontId="8" fillId="0" borderId="0" xfId="0" applyNumberFormat="1" applyFont="1" applyBorder="1" applyAlignment="1">
      <alignment horizontal="left" vertical="center" indent="1"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Border="1" applyAlignment="1" quotePrefix="1">
      <alignment vertical="center"/>
    </xf>
    <xf numFmtId="0" fontId="12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8" xfId="0" applyFont="1" applyBorder="1" applyAlignment="1" quotePrefix="1">
      <alignment vertical="center"/>
    </xf>
    <xf numFmtId="0" fontId="8" fillId="0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right" vertical="center"/>
    </xf>
    <xf numFmtId="49" fontId="8" fillId="0" borderId="0" xfId="0" applyNumberFormat="1" applyFont="1" applyAlignment="1">
      <alignment horizontal="right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180" fontId="20" fillId="0" borderId="10" xfId="0" applyNumberFormat="1" applyFont="1" applyBorder="1" applyAlignment="1">
      <alignment horizontal="center" vertical="center"/>
    </xf>
    <xf numFmtId="180" fontId="20" fillId="0" borderId="10" xfId="0" applyNumberFormat="1" applyFont="1" applyBorder="1" applyAlignment="1">
      <alignment horizontal="center" vertical="top"/>
    </xf>
    <xf numFmtId="180" fontId="20" fillId="0" borderId="25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176" fontId="20" fillId="0" borderId="25" xfId="0" applyNumberFormat="1" applyFont="1" applyBorder="1" applyAlignment="1">
      <alignment horizontal="center" vertical="center"/>
    </xf>
    <xf numFmtId="182" fontId="20" fillId="0" borderId="10" xfId="0" applyNumberFormat="1" applyFont="1" applyBorder="1" applyAlignment="1">
      <alignment horizontal="center" vertical="center"/>
    </xf>
    <xf numFmtId="182" fontId="20" fillId="0" borderId="25" xfId="0" applyNumberFormat="1" applyFont="1" applyBorder="1" applyAlignment="1">
      <alignment horizontal="center" vertical="center"/>
    </xf>
    <xf numFmtId="182" fontId="20" fillId="0" borderId="13" xfId="0" applyNumberFormat="1" applyFont="1" applyBorder="1" applyAlignment="1">
      <alignment horizontal="center" vertical="center"/>
    </xf>
    <xf numFmtId="182" fontId="20" fillId="0" borderId="26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180" fontId="8" fillId="0" borderId="0" xfId="0" applyNumberFormat="1" applyFont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82" fontId="0" fillId="0" borderId="0" xfId="0" applyNumberFormat="1" applyAlignment="1">
      <alignment/>
    </xf>
    <xf numFmtId="182" fontId="8" fillId="0" borderId="28" xfId="0" applyNumberFormat="1" applyFont="1" applyFill="1" applyBorder="1" applyAlignment="1">
      <alignment horizontal="center" vertical="center"/>
    </xf>
    <xf numFmtId="204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8" fillId="0" borderId="29" xfId="0" applyFont="1" applyBorder="1" applyAlignment="1">
      <alignment/>
    </xf>
    <xf numFmtId="0" fontId="8" fillId="0" borderId="8" xfId="0" applyFont="1" applyBorder="1" applyAlignment="1">
      <alignment horizontal="left" vertical="center" indent="2"/>
    </xf>
    <xf numFmtId="0" fontId="8" fillId="0" borderId="8" xfId="0" applyNumberFormat="1" applyFont="1" applyBorder="1" applyAlignment="1">
      <alignment horizontal="left" vertical="center" indent="1"/>
    </xf>
    <xf numFmtId="0" fontId="8" fillId="0" borderId="8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77" fontId="8" fillId="0" borderId="0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20" fillId="0" borderId="0" xfId="0" applyFont="1" applyAlignment="1">
      <alignment/>
    </xf>
    <xf numFmtId="0" fontId="20" fillId="0" borderId="1" xfId="0" applyFont="1" applyBorder="1" applyAlignment="1">
      <alignment/>
    </xf>
    <xf numFmtId="0" fontId="20" fillId="0" borderId="29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3" xfId="0" applyFont="1" applyBorder="1" applyAlignment="1">
      <alignment/>
    </xf>
    <xf numFmtId="0" fontId="20" fillId="0" borderId="4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3" xfId="0" applyFont="1" applyBorder="1" applyAlignment="1">
      <alignment horizontal="right"/>
    </xf>
    <xf numFmtId="0" fontId="20" fillId="0" borderId="8" xfId="0" applyFont="1" applyBorder="1" applyAlignment="1">
      <alignment/>
    </xf>
    <xf numFmtId="0" fontId="20" fillId="0" borderId="6" xfId="0" applyFont="1" applyBorder="1" applyAlignment="1">
      <alignment/>
    </xf>
    <xf numFmtId="0" fontId="20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2" fillId="0" borderId="8" xfId="0" applyFont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 quotePrefix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11" fillId="0" borderId="1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/>
    </xf>
    <xf numFmtId="0" fontId="3" fillId="0" borderId="6" xfId="0" applyFont="1" applyBorder="1" applyAlignment="1">
      <alignment/>
    </xf>
    <xf numFmtId="0" fontId="12" fillId="0" borderId="2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7" fontId="8" fillId="0" borderId="0" xfId="0" applyNumberFormat="1" applyFont="1" applyAlignment="1">
      <alignment horizontal="center"/>
    </xf>
    <xf numFmtId="177" fontId="8" fillId="0" borderId="7" xfId="0" applyNumberFormat="1" applyFont="1" applyBorder="1" applyAlignment="1">
      <alignment horizontal="center" vertical="center"/>
    </xf>
    <xf numFmtId="180" fontId="8" fillId="0" borderId="7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20" fillId="0" borderId="9" xfId="0" applyFont="1" applyBorder="1" applyAlignment="1">
      <alignment horizontal="center" vertical="center" textRotation="255"/>
    </xf>
    <xf numFmtId="0" fontId="20" fillId="0" borderId="12" xfId="0" applyFont="1" applyBorder="1" applyAlignment="1">
      <alignment horizontal="center" vertical="center" textRotation="255"/>
    </xf>
    <xf numFmtId="0" fontId="20" fillId="0" borderId="13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22" xfId="0" applyFont="1" applyBorder="1" applyAlignment="1">
      <alignment horizontal="right" vertical="center" indent="1"/>
    </xf>
    <xf numFmtId="0" fontId="20" fillId="0" borderId="23" xfId="0" applyFont="1" applyBorder="1" applyAlignment="1">
      <alignment horizontal="right" vertical="center" indent="1"/>
    </xf>
    <xf numFmtId="0" fontId="20" fillId="0" borderId="40" xfId="0" applyFont="1" applyBorder="1" applyAlignment="1">
      <alignment horizontal="left" vertical="center" indent="1"/>
    </xf>
    <xf numFmtId="0" fontId="20" fillId="0" borderId="41" xfId="0" applyFont="1" applyBorder="1" applyAlignment="1">
      <alignment horizontal="left" vertical="center" indent="1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6</xdr:row>
      <xdr:rowOff>0</xdr:rowOff>
    </xdr:from>
    <xdr:to>
      <xdr:col>6</xdr:col>
      <xdr:colOff>581025</xdr:colOff>
      <xdr:row>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067050" y="1428750"/>
          <a:ext cx="1000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돋움"/>
              <a:ea typeface="돋움"/>
              <a:cs typeface="돋움"/>
            </a:rPr>
            <a:t>쇼크리트타설면</a:t>
          </a:r>
          <a:r>
            <a:rPr lang="en-US" cap="none" sz="1100" b="0" i="0" u="none" baseline="0"/>
            <a:t>
</a:t>
          </a:r>
        </a:p>
      </xdr:txBody>
    </xdr:sp>
    <xdr:clientData/>
  </xdr:twoCellAnchor>
  <xdr:twoCellAnchor>
    <xdr:from>
      <xdr:col>0</xdr:col>
      <xdr:colOff>581025</xdr:colOff>
      <xdr:row>6</xdr:row>
      <xdr:rowOff>0</xdr:rowOff>
    </xdr:from>
    <xdr:to>
      <xdr:col>1</xdr:col>
      <xdr:colOff>466725</xdr:colOff>
      <xdr:row>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81025" y="1428750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PILE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1162050" y="1428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0</xdr:rowOff>
    </xdr:from>
    <xdr:to>
      <xdr:col>1</xdr:col>
      <xdr:colOff>542925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1123950" y="1428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485775</xdr:colOff>
      <xdr:row>6</xdr:row>
      <xdr:rowOff>0</xdr:rowOff>
    </xdr:from>
    <xdr:to>
      <xdr:col>1</xdr:col>
      <xdr:colOff>581025</xdr:colOff>
      <xdr:row>6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85775" y="1428750"/>
          <a:ext cx="676275" cy="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돋움"/>
              <a:ea typeface="돋움"/>
              <a:cs typeface="돋움"/>
            </a:rPr>
            <a:t>반발율(%)
(리바운드량)</a:t>
          </a:r>
        </a:p>
      </xdr:txBody>
    </xdr:sp>
    <xdr:clientData/>
  </xdr:twoCellAnchor>
  <xdr:twoCellAnchor>
    <xdr:from>
      <xdr:col>2</xdr:col>
      <xdr:colOff>19050</xdr:colOff>
      <xdr:row>6</xdr:row>
      <xdr:rowOff>0</xdr:rowOff>
    </xdr:from>
    <xdr:to>
      <xdr:col>2</xdr:col>
      <xdr:colOff>200025</xdr:colOff>
      <xdr:row>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181100" y="1428750"/>
          <a:ext cx="180975" cy="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=</a:t>
          </a:r>
        </a:p>
      </xdr:txBody>
    </xdr:sp>
    <xdr:clientData/>
  </xdr:twoCellAnchor>
  <xdr:twoCellAnchor>
    <xdr:from>
      <xdr:col>2</xdr:col>
      <xdr:colOff>419100</xdr:colOff>
      <xdr:row>6</xdr:row>
      <xdr:rowOff>0</xdr:rowOff>
    </xdr:from>
    <xdr:to>
      <xdr:col>5</xdr:col>
      <xdr:colOff>581025</xdr:colOff>
      <xdr:row>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581150" y="1428750"/>
          <a:ext cx="1905000" cy="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돋움"/>
              <a:ea typeface="돋움"/>
              <a:cs typeface="돋움"/>
            </a:rPr>
            <a:t>반발재의 전중량 (Kg)</a:t>
          </a:r>
        </a:p>
      </xdr:txBody>
    </xdr:sp>
    <xdr:clientData/>
  </xdr:twoCellAnchor>
  <xdr:twoCellAnchor>
    <xdr:from>
      <xdr:col>2</xdr:col>
      <xdr:colOff>419100</xdr:colOff>
      <xdr:row>6</xdr:row>
      <xdr:rowOff>0</xdr:rowOff>
    </xdr:from>
    <xdr:to>
      <xdr:col>5</xdr:col>
      <xdr:colOff>581025</xdr:colOff>
      <xdr:row>6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581150" y="1428750"/>
          <a:ext cx="1905000" cy="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SHOTCRETE </a:t>
          </a:r>
          <a:r>
            <a:rPr lang="en-US" cap="none" sz="1100" b="0" i="0" u="none" baseline="0">
              <a:latin typeface="돋움"/>
              <a:ea typeface="돋움"/>
              <a:cs typeface="돋움"/>
            </a:rPr>
            <a:t>재료의 전중량(Kg)</a:t>
          </a:r>
        </a:p>
      </xdr:txBody>
    </xdr:sp>
    <xdr:clientData/>
  </xdr:twoCellAnchor>
  <xdr:twoCellAnchor>
    <xdr:from>
      <xdr:col>2</xdr:col>
      <xdr:colOff>428625</xdr:colOff>
      <xdr:row>73</xdr:row>
      <xdr:rowOff>114300</xdr:rowOff>
    </xdr:from>
    <xdr:to>
      <xdr:col>3</xdr:col>
      <xdr:colOff>114300</xdr:colOff>
      <xdr:row>73</xdr:row>
      <xdr:rowOff>114300</xdr:rowOff>
    </xdr:to>
    <xdr:sp>
      <xdr:nvSpPr>
        <xdr:cNvPr id="9" name="Line 29"/>
        <xdr:cNvSpPr>
          <a:spLocks/>
        </xdr:cNvSpPr>
      </xdr:nvSpPr>
      <xdr:spPr>
        <a:xfrm>
          <a:off x="1590675" y="191357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152400</xdr:colOff>
      <xdr:row>73</xdr:row>
      <xdr:rowOff>104775</xdr:rowOff>
    </xdr:from>
    <xdr:to>
      <xdr:col>8</xdr:col>
      <xdr:colOff>381000</xdr:colOff>
      <xdr:row>73</xdr:row>
      <xdr:rowOff>104775</xdr:rowOff>
    </xdr:to>
    <xdr:sp>
      <xdr:nvSpPr>
        <xdr:cNvPr id="10" name="Line 30"/>
        <xdr:cNvSpPr>
          <a:spLocks/>
        </xdr:cNvSpPr>
      </xdr:nvSpPr>
      <xdr:spPr>
        <a:xfrm>
          <a:off x="4800600" y="191262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371475</xdr:colOff>
      <xdr:row>73</xdr:row>
      <xdr:rowOff>104775</xdr:rowOff>
    </xdr:from>
    <xdr:to>
      <xdr:col>5</xdr:col>
      <xdr:colOff>133350</xdr:colOff>
      <xdr:row>73</xdr:row>
      <xdr:rowOff>104775</xdr:rowOff>
    </xdr:to>
    <xdr:sp>
      <xdr:nvSpPr>
        <xdr:cNvPr id="11" name="Line 31"/>
        <xdr:cNvSpPr>
          <a:spLocks/>
        </xdr:cNvSpPr>
      </xdr:nvSpPr>
      <xdr:spPr>
        <a:xfrm>
          <a:off x="2695575" y="19126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342900</xdr:colOff>
      <xdr:row>73</xdr:row>
      <xdr:rowOff>104775</xdr:rowOff>
    </xdr:from>
    <xdr:to>
      <xdr:col>7</xdr:col>
      <xdr:colOff>66675</xdr:colOff>
      <xdr:row>73</xdr:row>
      <xdr:rowOff>104775</xdr:rowOff>
    </xdr:to>
    <xdr:sp>
      <xdr:nvSpPr>
        <xdr:cNvPr id="12" name="Line 32"/>
        <xdr:cNvSpPr>
          <a:spLocks/>
        </xdr:cNvSpPr>
      </xdr:nvSpPr>
      <xdr:spPr>
        <a:xfrm flipV="1">
          <a:off x="3829050" y="191262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85725</xdr:colOff>
      <xdr:row>75</xdr:row>
      <xdr:rowOff>104775</xdr:rowOff>
    </xdr:from>
    <xdr:to>
      <xdr:col>3</xdr:col>
      <xdr:colOff>428625</xdr:colOff>
      <xdr:row>75</xdr:row>
      <xdr:rowOff>104775</xdr:rowOff>
    </xdr:to>
    <xdr:sp>
      <xdr:nvSpPr>
        <xdr:cNvPr id="13" name="Line 36"/>
        <xdr:cNvSpPr>
          <a:spLocks/>
        </xdr:cNvSpPr>
      </xdr:nvSpPr>
      <xdr:spPr>
        <a:xfrm>
          <a:off x="1828800" y="19564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123825</xdr:colOff>
      <xdr:row>75</xdr:row>
      <xdr:rowOff>123825</xdr:rowOff>
    </xdr:from>
    <xdr:to>
      <xdr:col>5</xdr:col>
      <xdr:colOff>438150</xdr:colOff>
      <xdr:row>75</xdr:row>
      <xdr:rowOff>123825</xdr:rowOff>
    </xdr:to>
    <xdr:sp>
      <xdr:nvSpPr>
        <xdr:cNvPr id="14" name="Line 37"/>
        <xdr:cNvSpPr>
          <a:spLocks/>
        </xdr:cNvSpPr>
      </xdr:nvSpPr>
      <xdr:spPr>
        <a:xfrm>
          <a:off x="3028950" y="195834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161925</xdr:colOff>
      <xdr:row>5</xdr:row>
      <xdr:rowOff>0</xdr:rowOff>
    </xdr:from>
    <xdr:to>
      <xdr:col>6</xdr:col>
      <xdr:colOff>581025</xdr:colOff>
      <xdr:row>5</xdr:row>
      <xdr:rowOff>0</xdr:rowOff>
    </xdr:to>
    <xdr:sp>
      <xdr:nvSpPr>
        <xdr:cNvPr id="15" name="Rectangle 40"/>
        <xdr:cNvSpPr>
          <a:spLocks/>
        </xdr:cNvSpPr>
      </xdr:nvSpPr>
      <xdr:spPr>
        <a:xfrm>
          <a:off x="3067050" y="1190625"/>
          <a:ext cx="1000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돋움"/>
              <a:ea typeface="돋움"/>
              <a:cs typeface="돋움"/>
            </a:rPr>
            <a:t>쇼크리트타설면</a:t>
          </a:r>
          <a:r>
            <a:rPr lang="en-US" cap="none" sz="1100" b="0" i="0" u="none" baseline="0"/>
            <a:t>
</a:t>
          </a:r>
        </a:p>
      </xdr:txBody>
    </xdr:sp>
    <xdr:clientData/>
  </xdr:twoCellAnchor>
  <xdr:twoCellAnchor>
    <xdr:from>
      <xdr:col>0</xdr:col>
      <xdr:colOff>581025</xdr:colOff>
      <xdr:row>5</xdr:row>
      <xdr:rowOff>0</xdr:rowOff>
    </xdr:from>
    <xdr:to>
      <xdr:col>1</xdr:col>
      <xdr:colOff>466725</xdr:colOff>
      <xdr:row>5</xdr:row>
      <xdr:rowOff>0</xdr:rowOff>
    </xdr:to>
    <xdr:sp>
      <xdr:nvSpPr>
        <xdr:cNvPr id="16" name="Rectangle 41"/>
        <xdr:cNvSpPr>
          <a:spLocks/>
        </xdr:cNvSpPr>
      </xdr:nvSpPr>
      <xdr:spPr>
        <a:xfrm>
          <a:off x="581025" y="1190625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PILE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7" name="Line 42"/>
        <xdr:cNvSpPr>
          <a:spLocks/>
        </xdr:cNvSpPr>
      </xdr:nvSpPr>
      <xdr:spPr>
        <a:xfrm>
          <a:off x="1162050" y="11906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542925</xdr:colOff>
      <xdr:row>5</xdr:row>
      <xdr:rowOff>0</xdr:rowOff>
    </xdr:to>
    <xdr:sp>
      <xdr:nvSpPr>
        <xdr:cNvPr id="18" name="Line 43"/>
        <xdr:cNvSpPr>
          <a:spLocks/>
        </xdr:cNvSpPr>
      </xdr:nvSpPr>
      <xdr:spPr>
        <a:xfrm>
          <a:off x="1123950" y="11906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9" name="Line 44"/>
        <xdr:cNvSpPr>
          <a:spLocks/>
        </xdr:cNvSpPr>
      </xdr:nvSpPr>
      <xdr:spPr>
        <a:xfrm>
          <a:off x="3486150" y="11906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257175</xdr:colOff>
      <xdr:row>5</xdr:row>
      <xdr:rowOff>0</xdr:rowOff>
    </xdr:from>
    <xdr:to>
      <xdr:col>6</xdr:col>
      <xdr:colOff>257175</xdr:colOff>
      <xdr:row>5</xdr:row>
      <xdr:rowOff>0</xdr:rowOff>
    </xdr:to>
    <xdr:sp>
      <xdr:nvSpPr>
        <xdr:cNvPr id="20" name="Line 45"/>
        <xdr:cNvSpPr>
          <a:spLocks/>
        </xdr:cNvSpPr>
      </xdr:nvSpPr>
      <xdr:spPr>
        <a:xfrm>
          <a:off x="3743325" y="11906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104775</xdr:colOff>
      <xdr:row>5</xdr:row>
      <xdr:rowOff>0</xdr:rowOff>
    </xdr:from>
    <xdr:to>
      <xdr:col>6</xdr:col>
      <xdr:colOff>581025</xdr:colOff>
      <xdr:row>5</xdr:row>
      <xdr:rowOff>0</xdr:rowOff>
    </xdr:to>
    <xdr:sp>
      <xdr:nvSpPr>
        <xdr:cNvPr id="21" name="Rectangle 46"/>
        <xdr:cNvSpPr>
          <a:spLocks/>
        </xdr:cNvSpPr>
      </xdr:nvSpPr>
      <xdr:spPr>
        <a:xfrm>
          <a:off x="3590925" y="1190625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돋움"/>
              <a:ea typeface="돋움"/>
              <a:cs typeface="돋움"/>
            </a:rPr>
            <a:t>굴착면</a:t>
          </a:r>
        </a:p>
      </xdr:txBody>
    </xdr:sp>
    <xdr:clientData/>
  </xdr:twoCellAnchor>
  <xdr:twoCellAnchor>
    <xdr:from>
      <xdr:col>6</xdr:col>
      <xdr:colOff>171450</xdr:colOff>
      <xdr:row>5</xdr:row>
      <xdr:rowOff>0</xdr:rowOff>
    </xdr:from>
    <xdr:to>
      <xdr:col>7</xdr:col>
      <xdr:colOff>38100</xdr:colOff>
      <xdr:row>5</xdr:row>
      <xdr:rowOff>0</xdr:rowOff>
    </xdr:to>
    <xdr:sp>
      <xdr:nvSpPr>
        <xdr:cNvPr id="22" name="Rectangle 47"/>
        <xdr:cNvSpPr>
          <a:spLocks/>
        </xdr:cNvSpPr>
      </xdr:nvSpPr>
      <xdr:spPr>
        <a:xfrm>
          <a:off x="3657600" y="1190625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돋움"/>
              <a:ea typeface="돋움"/>
              <a:cs typeface="돋움"/>
            </a:rPr>
            <a:t>토류판</a:t>
          </a:r>
        </a:p>
      </xdr:txBody>
    </xdr:sp>
    <xdr:clientData/>
  </xdr:twoCellAnchor>
  <xdr:twoCellAnchor>
    <xdr:from>
      <xdr:col>0</xdr:col>
      <xdr:colOff>485775</xdr:colOff>
      <xdr:row>5</xdr:row>
      <xdr:rowOff>0</xdr:rowOff>
    </xdr:from>
    <xdr:to>
      <xdr:col>1</xdr:col>
      <xdr:colOff>581025</xdr:colOff>
      <xdr:row>5</xdr:row>
      <xdr:rowOff>0</xdr:rowOff>
    </xdr:to>
    <xdr:sp>
      <xdr:nvSpPr>
        <xdr:cNvPr id="23" name="Rectangle 48"/>
        <xdr:cNvSpPr>
          <a:spLocks/>
        </xdr:cNvSpPr>
      </xdr:nvSpPr>
      <xdr:spPr>
        <a:xfrm>
          <a:off x="485775" y="1190625"/>
          <a:ext cx="676275" cy="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돋움"/>
              <a:ea typeface="돋움"/>
              <a:cs typeface="돋움"/>
            </a:rPr>
            <a:t>반발율(%)
(리바운드량)</a:t>
          </a:r>
        </a:p>
      </xdr:txBody>
    </xdr:sp>
    <xdr:clientData/>
  </xdr:twoCellAnchor>
  <xdr:twoCellAnchor>
    <xdr:from>
      <xdr:col>2</xdr:col>
      <xdr:colOff>19050</xdr:colOff>
      <xdr:row>5</xdr:row>
      <xdr:rowOff>0</xdr:rowOff>
    </xdr:from>
    <xdr:to>
      <xdr:col>2</xdr:col>
      <xdr:colOff>200025</xdr:colOff>
      <xdr:row>5</xdr:row>
      <xdr:rowOff>0</xdr:rowOff>
    </xdr:to>
    <xdr:sp>
      <xdr:nvSpPr>
        <xdr:cNvPr id="24" name="Rectangle 49"/>
        <xdr:cNvSpPr>
          <a:spLocks/>
        </xdr:cNvSpPr>
      </xdr:nvSpPr>
      <xdr:spPr>
        <a:xfrm>
          <a:off x="1181100" y="1190625"/>
          <a:ext cx="180975" cy="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=</a:t>
          </a:r>
        </a:p>
      </xdr:txBody>
    </xdr:sp>
    <xdr:clientData/>
  </xdr:twoCellAnchor>
  <xdr:twoCellAnchor>
    <xdr:from>
      <xdr:col>2</xdr:col>
      <xdr:colOff>419100</xdr:colOff>
      <xdr:row>5</xdr:row>
      <xdr:rowOff>0</xdr:rowOff>
    </xdr:from>
    <xdr:to>
      <xdr:col>5</xdr:col>
      <xdr:colOff>581025</xdr:colOff>
      <xdr:row>5</xdr:row>
      <xdr:rowOff>0</xdr:rowOff>
    </xdr:to>
    <xdr:sp>
      <xdr:nvSpPr>
        <xdr:cNvPr id="25" name="Rectangle 50"/>
        <xdr:cNvSpPr>
          <a:spLocks/>
        </xdr:cNvSpPr>
      </xdr:nvSpPr>
      <xdr:spPr>
        <a:xfrm>
          <a:off x="1581150" y="1190625"/>
          <a:ext cx="1905000" cy="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돋움"/>
              <a:ea typeface="돋움"/>
              <a:cs typeface="돋움"/>
            </a:rPr>
            <a:t>반발재의 전중량 (Kg)</a:t>
          </a:r>
        </a:p>
      </xdr:txBody>
    </xdr:sp>
    <xdr:clientData/>
  </xdr:twoCellAnchor>
  <xdr:twoCellAnchor>
    <xdr:from>
      <xdr:col>2</xdr:col>
      <xdr:colOff>419100</xdr:colOff>
      <xdr:row>5</xdr:row>
      <xdr:rowOff>0</xdr:rowOff>
    </xdr:from>
    <xdr:to>
      <xdr:col>5</xdr:col>
      <xdr:colOff>581025</xdr:colOff>
      <xdr:row>5</xdr:row>
      <xdr:rowOff>0</xdr:rowOff>
    </xdr:to>
    <xdr:sp>
      <xdr:nvSpPr>
        <xdr:cNvPr id="26" name="Rectangle 51"/>
        <xdr:cNvSpPr>
          <a:spLocks/>
        </xdr:cNvSpPr>
      </xdr:nvSpPr>
      <xdr:spPr>
        <a:xfrm>
          <a:off x="1581150" y="1190625"/>
          <a:ext cx="1905000" cy="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SHOTCRETE </a:t>
          </a:r>
          <a:r>
            <a:rPr lang="en-US" cap="none" sz="1100" b="0" i="0" u="none" baseline="0">
              <a:latin typeface="돋움"/>
              <a:ea typeface="돋움"/>
              <a:cs typeface="돋움"/>
            </a:rPr>
            <a:t>재료의 전중량(Kg)</a:t>
          </a:r>
        </a:p>
      </xdr:txBody>
    </xdr:sp>
    <xdr:clientData/>
  </xdr:twoCellAnchor>
  <xdr:twoCellAnchor>
    <xdr:from>
      <xdr:col>6</xdr:col>
      <xdr:colOff>190500</xdr:colOff>
      <xdr:row>5</xdr:row>
      <xdr:rowOff>0</xdr:rowOff>
    </xdr:from>
    <xdr:to>
      <xdr:col>6</xdr:col>
      <xdr:colOff>371475</xdr:colOff>
      <xdr:row>5</xdr:row>
      <xdr:rowOff>0</xdr:rowOff>
    </xdr:to>
    <xdr:sp>
      <xdr:nvSpPr>
        <xdr:cNvPr id="27" name="Rectangle 52"/>
        <xdr:cNvSpPr>
          <a:spLocks/>
        </xdr:cNvSpPr>
      </xdr:nvSpPr>
      <xdr:spPr>
        <a:xfrm>
          <a:off x="3676650" y="1190625"/>
          <a:ext cx="180975" cy="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X</a:t>
          </a:r>
        </a:p>
      </xdr:txBody>
    </xdr:sp>
    <xdr:clientData/>
  </xdr:twoCellAnchor>
  <xdr:twoCellAnchor>
    <xdr:from>
      <xdr:col>6</xdr:col>
      <xdr:colOff>371475</xdr:colOff>
      <xdr:row>5</xdr:row>
      <xdr:rowOff>0</xdr:rowOff>
    </xdr:from>
    <xdr:to>
      <xdr:col>7</xdr:col>
      <xdr:colOff>66675</xdr:colOff>
      <xdr:row>5</xdr:row>
      <xdr:rowOff>0</xdr:rowOff>
    </xdr:to>
    <xdr:sp>
      <xdr:nvSpPr>
        <xdr:cNvPr id="28" name="Rectangle 53"/>
        <xdr:cNvSpPr>
          <a:spLocks/>
        </xdr:cNvSpPr>
      </xdr:nvSpPr>
      <xdr:spPr>
        <a:xfrm>
          <a:off x="3857625" y="1190625"/>
          <a:ext cx="276225" cy="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100</a:t>
          </a:r>
        </a:p>
      </xdr:txBody>
    </xdr:sp>
    <xdr:clientData/>
  </xdr:twoCellAnchor>
  <xdr:twoCellAnchor>
    <xdr:from>
      <xdr:col>1</xdr:col>
      <xdr:colOff>209550</xdr:colOff>
      <xdr:row>75</xdr:row>
      <xdr:rowOff>85725</xdr:rowOff>
    </xdr:from>
    <xdr:to>
      <xdr:col>1</xdr:col>
      <xdr:colOff>438150</xdr:colOff>
      <xdr:row>75</xdr:row>
      <xdr:rowOff>85725</xdr:rowOff>
    </xdr:to>
    <xdr:sp>
      <xdr:nvSpPr>
        <xdr:cNvPr id="29" name="Line 54"/>
        <xdr:cNvSpPr>
          <a:spLocks/>
        </xdr:cNvSpPr>
      </xdr:nvSpPr>
      <xdr:spPr>
        <a:xfrm>
          <a:off x="790575" y="195453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28575</xdr:colOff>
      <xdr:row>75</xdr:row>
      <xdr:rowOff>123825</xdr:rowOff>
    </xdr:from>
    <xdr:to>
      <xdr:col>8</xdr:col>
      <xdr:colOff>333375</xdr:colOff>
      <xdr:row>75</xdr:row>
      <xdr:rowOff>123825</xdr:rowOff>
    </xdr:to>
    <xdr:sp>
      <xdr:nvSpPr>
        <xdr:cNvPr id="30" name="Line 55"/>
        <xdr:cNvSpPr>
          <a:spLocks/>
        </xdr:cNvSpPr>
      </xdr:nvSpPr>
      <xdr:spPr>
        <a:xfrm flipV="1">
          <a:off x="4676775" y="195834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1</xdr:row>
      <xdr:rowOff>0</xdr:rowOff>
    </xdr:from>
    <xdr:to>
      <xdr:col>4</xdr:col>
      <xdr:colOff>352425</xdr:colOff>
      <xdr:row>1</xdr:row>
      <xdr:rowOff>0</xdr:rowOff>
    </xdr:to>
    <xdr:sp>
      <xdr:nvSpPr>
        <xdr:cNvPr id="1" name="Line 14"/>
        <xdr:cNvSpPr>
          <a:spLocks/>
        </xdr:cNvSpPr>
      </xdr:nvSpPr>
      <xdr:spPr>
        <a:xfrm>
          <a:off x="2828925" y="25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2" name="Line 15"/>
        <xdr:cNvSpPr>
          <a:spLocks/>
        </xdr:cNvSpPr>
      </xdr:nvSpPr>
      <xdr:spPr>
        <a:xfrm>
          <a:off x="1238250" y="25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66675</xdr:colOff>
      <xdr:row>1</xdr:row>
      <xdr:rowOff>0</xdr:rowOff>
    </xdr:from>
    <xdr:to>
      <xdr:col>6</xdr:col>
      <xdr:colOff>66675</xdr:colOff>
      <xdr:row>1</xdr:row>
      <xdr:rowOff>0</xdr:rowOff>
    </xdr:to>
    <xdr:sp>
      <xdr:nvSpPr>
        <xdr:cNvPr id="3" name="Line 16"/>
        <xdr:cNvSpPr>
          <a:spLocks/>
        </xdr:cNvSpPr>
      </xdr:nvSpPr>
      <xdr:spPr>
        <a:xfrm>
          <a:off x="3781425" y="25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66675</xdr:colOff>
      <xdr:row>1</xdr:row>
      <xdr:rowOff>0</xdr:rowOff>
    </xdr:from>
    <xdr:to>
      <xdr:col>6</xdr:col>
      <xdr:colOff>66675</xdr:colOff>
      <xdr:row>1</xdr:row>
      <xdr:rowOff>0</xdr:rowOff>
    </xdr:to>
    <xdr:sp>
      <xdr:nvSpPr>
        <xdr:cNvPr id="4" name="Line 17"/>
        <xdr:cNvSpPr>
          <a:spLocks/>
        </xdr:cNvSpPr>
      </xdr:nvSpPr>
      <xdr:spPr>
        <a:xfrm>
          <a:off x="3781425" y="25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619125</xdr:colOff>
      <xdr:row>1</xdr:row>
      <xdr:rowOff>0</xdr:rowOff>
    </xdr:from>
    <xdr:to>
      <xdr:col>3</xdr:col>
      <xdr:colOff>619125</xdr:colOff>
      <xdr:row>1</xdr:row>
      <xdr:rowOff>0</xdr:rowOff>
    </xdr:to>
    <xdr:sp>
      <xdr:nvSpPr>
        <xdr:cNvPr id="5" name="Line 19"/>
        <xdr:cNvSpPr>
          <a:spLocks/>
        </xdr:cNvSpPr>
      </xdr:nvSpPr>
      <xdr:spPr>
        <a:xfrm>
          <a:off x="2476500" y="25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76200</xdr:colOff>
      <xdr:row>1</xdr:row>
      <xdr:rowOff>0</xdr:rowOff>
    </xdr:from>
    <xdr:to>
      <xdr:col>8</xdr:col>
      <xdr:colOff>76200</xdr:colOff>
      <xdr:row>1</xdr:row>
      <xdr:rowOff>0</xdr:rowOff>
    </xdr:to>
    <xdr:sp>
      <xdr:nvSpPr>
        <xdr:cNvPr id="6" name="Line 20"/>
        <xdr:cNvSpPr>
          <a:spLocks/>
        </xdr:cNvSpPr>
      </xdr:nvSpPr>
      <xdr:spPr>
        <a:xfrm>
          <a:off x="5029200" y="25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323850</xdr:colOff>
      <xdr:row>11</xdr:row>
      <xdr:rowOff>0</xdr:rowOff>
    </xdr:from>
    <xdr:to>
      <xdr:col>9</xdr:col>
      <xdr:colOff>342900</xdr:colOff>
      <xdr:row>11</xdr:row>
      <xdr:rowOff>0</xdr:rowOff>
    </xdr:to>
    <xdr:sp>
      <xdr:nvSpPr>
        <xdr:cNvPr id="7" name="Line 24"/>
        <xdr:cNvSpPr>
          <a:spLocks/>
        </xdr:cNvSpPr>
      </xdr:nvSpPr>
      <xdr:spPr>
        <a:xfrm>
          <a:off x="3419475" y="2219325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342900</xdr:colOff>
      <xdr:row>11</xdr:row>
      <xdr:rowOff>0</xdr:rowOff>
    </xdr:from>
    <xdr:to>
      <xdr:col>9</xdr:col>
      <xdr:colOff>342900</xdr:colOff>
      <xdr:row>12</xdr:row>
      <xdr:rowOff>0</xdr:rowOff>
    </xdr:to>
    <xdr:sp>
      <xdr:nvSpPr>
        <xdr:cNvPr id="8" name="Line 25"/>
        <xdr:cNvSpPr>
          <a:spLocks/>
        </xdr:cNvSpPr>
      </xdr:nvSpPr>
      <xdr:spPr>
        <a:xfrm>
          <a:off x="5915025" y="22193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314325</xdr:colOff>
      <xdr:row>16</xdr:row>
      <xdr:rowOff>0</xdr:rowOff>
    </xdr:from>
    <xdr:to>
      <xdr:col>5</xdr:col>
      <xdr:colOff>314325</xdr:colOff>
      <xdr:row>20</xdr:row>
      <xdr:rowOff>0</xdr:rowOff>
    </xdr:to>
    <xdr:sp>
      <xdr:nvSpPr>
        <xdr:cNvPr id="9" name="Line 26"/>
        <xdr:cNvSpPr>
          <a:spLocks/>
        </xdr:cNvSpPr>
      </xdr:nvSpPr>
      <xdr:spPr>
        <a:xfrm>
          <a:off x="3409950" y="307657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0</xdr:rowOff>
    </xdr:from>
    <xdr:to>
      <xdr:col>5</xdr:col>
      <xdr:colOff>314325</xdr:colOff>
      <xdr:row>18</xdr:row>
      <xdr:rowOff>0</xdr:rowOff>
    </xdr:to>
    <xdr:sp>
      <xdr:nvSpPr>
        <xdr:cNvPr id="10" name="Line 27"/>
        <xdr:cNvSpPr>
          <a:spLocks/>
        </xdr:cNvSpPr>
      </xdr:nvSpPr>
      <xdr:spPr>
        <a:xfrm flipH="1">
          <a:off x="933450" y="3419475"/>
          <a:ext cx="247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304800</xdr:colOff>
      <xdr:row>18</xdr:row>
      <xdr:rowOff>0</xdr:rowOff>
    </xdr:from>
    <xdr:to>
      <xdr:col>1</xdr:col>
      <xdr:colOff>304800</xdr:colOff>
      <xdr:row>20</xdr:row>
      <xdr:rowOff>0</xdr:rowOff>
    </xdr:to>
    <xdr:sp>
      <xdr:nvSpPr>
        <xdr:cNvPr id="11" name="Line 28"/>
        <xdr:cNvSpPr>
          <a:spLocks/>
        </xdr:cNvSpPr>
      </xdr:nvSpPr>
      <xdr:spPr>
        <a:xfrm>
          <a:off x="923925" y="34194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314325</xdr:colOff>
      <xdr:row>18</xdr:row>
      <xdr:rowOff>0</xdr:rowOff>
    </xdr:from>
    <xdr:to>
      <xdr:col>9</xdr:col>
      <xdr:colOff>314325</xdr:colOff>
      <xdr:row>18</xdr:row>
      <xdr:rowOff>0</xdr:rowOff>
    </xdr:to>
    <xdr:sp>
      <xdr:nvSpPr>
        <xdr:cNvPr id="12" name="Line 29"/>
        <xdr:cNvSpPr>
          <a:spLocks/>
        </xdr:cNvSpPr>
      </xdr:nvSpPr>
      <xdr:spPr>
        <a:xfrm>
          <a:off x="3409950" y="3419475"/>
          <a:ext cx="247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314325</xdr:colOff>
      <xdr:row>18</xdr:row>
      <xdr:rowOff>0</xdr:rowOff>
    </xdr:from>
    <xdr:to>
      <xdr:col>9</xdr:col>
      <xdr:colOff>314325</xdr:colOff>
      <xdr:row>20</xdr:row>
      <xdr:rowOff>0</xdr:rowOff>
    </xdr:to>
    <xdr:sp>
      <xdr:nvSpPr>
        <xdr:cNvPr id="13" name="Line 30"/>
        <xdr:cNvSpPr>
          <a:spLocks/>
        </xdr:cNvSpPr>
      </xdr:nvSpPr>
      <xdr:spPr>
        <a:xfrm>
          <a:off x="5886450" y="34194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304800</xdr:colOff>
      <xdr:row>10</xdr:row>
      <xdr:rowOff>0</xdr:rowOff>
    </xdr:from>
    <xdr:to>
      <xdr:col>5</xdr:col>
      <xdr:colOff>304800</xdr:colOff>
      <xdr:row>12</xdr:row>
      <xdr:rowOff>0</xdr:rowOff>
    </xdr:to>
    <xdr:sp>
      <xdr:nvSpPr>
        <xdr:cNvPr id="14" name="Line 31"/>
        <xdr:cNvSpPr>
          <a:spLocks/>
        </xdr:cNvSpPr>
      </xdr:nvSpPr>
      <xdr:spPr>
        <a:xfrm>
          <a:off x="3400425" y="20478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295275</xdr:colOff>
      <xdr:row>24</xdr:row>
      <xdr:rowOff>0</xdr:rowOff>
    </xdr:from>
    <xdr:to>
      <xdr:col>1</xdr:col>
      <xdr:colOff>295275</xdr:colOff>
      <xdr:row>26</xdr:row>
      <xdr:rowOff>9525</xdr:rowOff>
    </xdr:to>
    <xdr:sp>
      <xdr:nvSpPr>
        <xdr:cNvPr id="15" name="Line 33"/>
        <xdr:cNvSpPr>
          <a:spLocks/>
        </xdr:cNvSpPr>
      </xdr:nvSpPr>
      <xdr:spPr>
        <a:xfrm>
          <a:off x="914400" y="444817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323850</xdr:colOff>
      <xdr:row>24</xdr:row>
      <xdr:rowOff>0</xdr:rowOff>
    </xdr:from>
    <xdr:to>
      <xdr:col>5</xdr:col>
      <xdr:colOff>323850</xdr:colOff>
      <xdr:row>26</xdr:row>
      <xdr:rowOff>0</xdr:rowOff>
    </xdr:to>
    <xdr:sp>
      <xdr:nvSpPr>
        <xdr:cNvPr id="16" name="Line 34"/>
        <xdr:cNvSpPr>
          <a:spLocks/>
        </xdr:cNvSpPr>
      </xdr:nvSpPr>
      <xdr:spPr>
        <a:xfrm>
          <a:off x="3419475" y="44481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323850</xdr:colOff>
      <xdr:row>24</xdr:row>
      <xdr:rowOff>0</xdr:rowOff>
    </xdr:from>
    <xdr:to>
      <xdr:col>9</xdr:col>
      <xdr:colOff>323850</xdr:colOff>
      <xdr:row>26</xdr:row>
      <xdr:rowOff>0</xdr:rowOff>
    </xdr:to>
    <xdr:sp>
      <xdr:nvSpPr>
        <xdr:cNvPr id="17" name="Line 35"/>
        <xdr:cNvSpPr>
          <a:spLocks/>
        </xdr:cNvSpPr>
      </xdr:nvSpPr>
      <xdr:spPr>
        <a:xfrm>
          <a:off x="5895975" y="44481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</xdr:row>
      <xdr:rowOff>342900</xdr:rowOff>
    </xdr:from>
    <xdr:to>
      <xdr:col>14</xdr:col>
      <xdr:colOff>571500</xdr:colOff>
      <xdr:row>4</xdr:row>
      <xdr:rowOff>361950</xdr:rowOff>
    </xdr:to>
    <xdr:sp>
      <xdr:nvSpPr>
        <xdr:cNvPr id="1" name="Line 1"/>
        <xdr:cNvSpPr>
          <a:spLocks/>
        </xdr:cNvSpPr>
      </xdr:nvSpPr>
      <xdr:spPr>
        <a:xfrm>
          <a:off x="2019300" y="1924050"/>
          <a:ext cx="7896225" cy="190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333375</xdr:rowOff>
    </xdr:from>
    <xdr:to>
      <xdr:col>14</xdr:col>
      <xdr:colOff>19050</xdr:colOff>
      <xdr:row>5</xdr:row>
      <xdr:rowOff>333375</xdr:rowOff>
    </xdr:to>
    <xdr:sp>
      <xdr:nvSpPr>
        <xdr:cNvPr id="2" name="Line 2"/>
        <xdr:cNvSpPr>
          <a:spLocks/>
        </xdr:cNvSpPr>
      </xdr:nvSpPr>
      <xdr:spPr>
        <a:xfrm flipV="1">
          <a:off x="2019300" y="2400300"/>
          <a:ext cx="73437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9525</xdr:colOff>
      <xdr:row>6</xdr:row>
      <xdr:rowOff>323850</xdr:rowOff>
    </xdr:from>
    <xdr:to>
      <xdr:col>13</xdr:col>
      <xdr:colOff>571500</xdr:colOff>
      <xdr:row>6</xdr:row>
      <xdr:rowOff>333375</xdr:rowOff>
    </xdr:to>
    <xdr:sp>
      <xdr:nvSpPr>
        <xdr:cNvPr id="3" name="Line 3"/>
        <xdr:cNvSpPr>
          <a:spLocks/>
        </xdr:cNvSpPr>
      </xdr:nvSpPr>
      <xdr:spPr>
        <a:xfrm>
          <a:off x="4019550" y="2876550"/>
          <a:ext cx="522922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9525</xdr:colOff>
      <xdr:row>8</xdr:row>
      <xdr:rowOff>314325</xdr:rowOff>
    </xdr:from>
    <xdr:to>
      <xdr:col>11</xdr:col>
      <xdr:colOff>19050</xdr:colOff>
      <xdr:row>8</xdr:row>
      <xdr:rowOff>323850</xdr:rowOff>
    </xdr:to>
    <xdr:sp>
      <xdr:nvSpPr>
        <xdr:cNvPr id="4" name="Line 4"/>
        <xdr:cNvSpPr>
          <a:spLocks/>
        </xdr:cNvSpPr>
      </xdr:nvSpPr>
      <xdr:spPr>
        <a:xfrm flipV="1">
          <a:off x="4686300" y="3838575"/>
          <a:ext cx="267652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323850</xdr:rowOff>
    </xdr:from>
    <xdr:to>
      <xdr:col>15</xdr:col>
      <xdr:colOff>9525</xdr:colOff>
      <xdr:row>9</xdr:row>
      <xdr:rowOff>323850</xdr:rowOff>
    </xdr:to>
    <xdr:sp>
      <xdr:nvSpPr>
        <xdr:cNvPr id="5" name="Line 5"/>
        <xdr:cNvSpPr>
          <a:spLocks/>
        </xdr:cNvSpPr>
      </xdr:nvSpPr>
      <xdr:spPr>
        <a:xfrm>
          <a:off x="2019300" y="4333875"/>
          <a:ext cx="80010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790575</xdr:colOff>
      <xdr:row>3</xdr:row>
      <xdr:rowOff>409575</xdr:rowOff>
    </xdr:to>
    <xdr:sp>
      <xdr:nvSpPr>
        <xdr:cNvPr id="6" name="Line 6"/>
        <xdr:cNvSpPr>
          <a:spLocks/>
        </xdr:cNvSpPr>
      </xdr:nvSpPr>
      <xdr:spPr>
        <a:xfrm flipH="1" flipV="1">
          <a:off x="0" y="619125"/>
          <a:ext cx="133350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314325</xdr:rowOff>
    </xdr:from>
    <xdr:to>
      <xdr:col>13</xdr:col>
      <xdr:colOff>638175</xdr:colOff>
      <xdr:row>7</xdr:row>
      <xdr:rowOff>342900</xdr:rowOff>
    </xdr:to>
    <xdr:sp>
      <xdr:nvSpPr>
        <xdr:cNvPr id="7" name="Line 7"/>
        <xdr:cNvSpPr>
          <a:spLocks/>
        </xdr:cNvSpPr>
      </xdr:nvSpPr>
      <xdr:spPr>
        <a:xfrm flipV="1">
          <a:off x="2676525" y="3352800"/>
          <a:ext cx="6638925" cy="285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I65"/>
  <sheetViews>
    <sheetView workbookViewId="0" topLeftCell="A1">
      <selection activeCell="I55" sqref="I55"/>
    </sheetView>
  </sheetViews>
  <sheetFormatPr defaultColWidth="8.88671875" defaultRowHeight="19.5" customHeight="1"/>
  <cols>
    <col min="1" max="2" width="9.3359375" style="1" customWidth="1"/>
    <col min="3" max="3" width="4.77734375" style="1" customWidth="1"/>
    <col min="4" max="5" width="9.3359375" style="1" customWidth="1"/>
    <col min="6" max="6" width="9.21484375" style="1" customWidth="1"/>
    <col min="7" max="7" width="4.77734375" style="1" customWidth="1"/>
    <col min="8" max="8" width="9.3359375" style="1" customWidth="1"/>
    <col min="9" max="16384" width="8.88671875" style="1" customWidth="1"/>
  </cols>
  <sheetData>
    <row r="2" spans="2:8" ht="29.25" customHeight="1">
      <c r="B2" s="107" t="s">
        <v>15</v>
      </c>
      <c r="C2" s="108"/>
      <c r="D2" s="108"/>
      <c r="E2" s="108"/>
      <c r="F2" s="108"/>
      <c r="G2" s="108"/>
      <c r="H2" s="109"/>
    </row>
    <row r="3" spans="2:8" ht="29.25" customHeight="1">
      <c r="B3" s="110" t="s">
        <v>16</v>
      </c>
      <c r="C3" s="111"/>
      <c r="D3" s="111"/>
      <c r="E3" s="111"/>
      <c r="F3" s="111"/>
      <c r="G3" s="111"/>
      <c r="H3" s="112"/>
    </row>
    <row r="6" spans="2:8" ht="19.5" customHeight="1">
      <c r="B6" s="2"/>
      <c r="C6" s="104"/>
      <c r="D6" s="104"/>
      <c r="E6" s="104"/>
      <c r="F6" s="104"/>
      <c r="G6" s="104"/>
      <c r="H6" s="2"/>
    </row>
    <row r="7" spans="2:8" ht="19.5" customHeight="1">
      <c r="B7" s="4"/>
      <c r="C7" s="113"/>
      <c r="D7" s="113"/>
      <c r="E7" s="113"/>
      <c r="F7" s="113"/>
      <c r="G7" s="113"/>
      <c r="H7" s="5"/>
    </row>
    <row r="8" spans="2:8" ht="19.5" customHeight="1">
      <c r="B8" s="6"/>
      <c r="C8" s="21"/>
      <c r="D8" s="22"/>
      <c r="E8" s="22"/>
      <c r="F8" s="22"/>
      <c r="G8" s="22"/>
      <c r="H8" s="7"/>
    </row>
    <row r="9" spans="2:8" ht="19.5" customHeight="1">
      <c r="B9" s="6"/>
      <c r="C9" s="104" t="s">
        <v>11</v>
      </c>
      <c r="D9" s="104"/>
      <c r="E9" s="104"/>
      <c r="F9" s="104"/>
      <c r="G9" s="104"/>
      <c r="H9" s="7"/>
    </row>
    <row r="10" spans="2:8" ht="19.5" customHeight="1">
      <c r="B10" s="6"/>
      <c r="C10" s="21"/>
      <c r="D10" s="22"/>
      <c r="E10" s="22"/>
      <c r="F10" s="22"/>
      <c r="G10" s="22"/>
      <c r="H10" s="7"/>
    </row>
    <row r="11" spans="2:8" ht="19.5" customHeight="1">
      <c r="B11" s="6"/>
      <c r="C11" s="21"/>
      <c r="D11" s="22"/>
      <c r="E11" s="22"/>
      <c r="F11" s="22"/>
      <c r="G11" s="22"/>
      <c r="H11" s="7"/>
    </row>
    <row r="12" spans="2:8" ht="19.5" customHeight="1">
      <c r="B12" s="6"/>
      <c r="C12" s="21" t="s">
        <v>12</v>
      </c>
      <c r="D12" s="105" t="s">
        <v>0</v>
      </c>
      <c r="E12" s="105"/>
      <c r="F12" s="105"/>
      <c r="G12" s="105"/>
      <c r="H12" s="7"/>
    </row>
    <row r="13" spans="2:8" ht="19.5" customHeight="1">
      <c r="B13" s="6"/>
      <c r="C13" s="21"/>
      <c r="D13" s="22"/>
      <c r="E13" s="22"/>
      <c r="F13" s="22"/>
      <c r="G13" s="22"/>
      <c r="H13" s="7"/>
    </row>
    <row r="14" spans="2:8" ht="19.5" customHeight="1">
      <c r="B14" s="6"/>
      <c r="C14" s="21" t="s">
        <v>1</v>
      </c>
      <c r="D14" s="105" t="s">
        <v>13</v>
      </c>
      <c r="E14" s="105"/>
      <c r="F14" s="105"/>
      <c r="G14" s="105"/>
      <c r="H14" s="7"/>
    </row>
    <row r="15" spans="2:8" ht="19.5" customHeight="1">
      <c r="B15" s="6"/>
      <c r="C15" s="21"/>
      <c r="D15" s="22"/>
      <c r="E15" s="22"/>
      <c r="F15" s="22"/>
      <c r="G15" s="22"/>
      <c r="H15" s="7"/>
    </row>
    <row r="16" spans="2:8" ht="19.5" customHeight="1">
      <c r="B16" s="6"/>
      <c r="C16" s="21" t="s">
        <v>2</v>
      </c>
      <c r="D16" s="105" t="s">
        <v>14</v>
      </c>
      <c r="E16" s="105"/>
      <c r="F16" s="105"/>
      <c r="G16" s="105"/>
      <c r="H16" s="7"/>
    </row>
    <row r="17" spans="2:8" ht="19.5" customHeight="1">
      <c r="B17" s="6"/>
      <c r="C17" s="21"/>
      <c r="D17" s="22"/>
      <c r="E17" s="22"/>
      <c r="F17" s="22"/>
      <c r="G17" s="22"/>
      <c r="H17" s="7"/>
    </row>
    <row r="18" spans="2:8" ht="19.5" customHeight="1">
      <c r="B18" s="6"/>
      <c r="C18" s="21" t="s">
        <v>3</v>
      </c>
      <c r="D18" s="106" t="s">
        <v>7</v>
      </c>
      <c r="E18" s="106"/>
      <c r="F18" s="106"/>
      <c r="G18" s="106"/>
      <c r="H18" s="7"/>
    </row>
    <row r="19" spans="2:8" ht="19.5" customHeight="1">
      <c r="B19" s="6"/>
      <c r="C19" s="21"/>
      <c r="D19" s="23"/>
      <c r="E19" s="23"/>
      <c r="F19" s="23"/>
      <c r="G19" s="23"/>
      <c r="H19" s="7"/>
    </row>
    <row r="20" spans="2:8" ht="19.5" customHeight="1">
      <c r="B20" s="6"/>
      <c r="C20" s="21" t="s">
        <v>4</v>
      </c>
      <c r="D20" s="106" t="s">
        <v>9</v>
      </c>
      <c r="E20" s="106"/>
      <c r="F20" s="106"/>
      <c r="G20" s="106"/>
      <c r="H20" s="7"/>
    </row>
    <row r="21" spans="2:8" ht="19.5" customHeight="1">
      <c r="B21" s="6"/>
      <c r="C21" s="21"/>
      <c r="D21" s="23"/>
      <c r="E21" s="23"/>
      <c r="F21" s="23"/>
      <c r="G21" s="23"/>
      <c r="H21" s="7"/>
    </row>
    <row r="22" spans="2:8" ht="19.5" customHeight="1">
      <c r="B22" s="6"/>
      <c r="C22" s="21" t="s">
        <v>6</v>
      </c>
      <c r="D22" s="106" t="s">
        <v>238</v>
      </c>
      <c r="E22" s="106"/>
      <c r="F22" s="106"/>
      <c r="G22" s="106"/>
      <c r="H22" s="7"/>
    </row>
    <row r="23" spans="2:8" ht="19.5" customHeight="1">
      <c r="B23" s="6"/>
      <c r="C23" s="21"/>
      <c r="D23" s="105"/>
      <c r="E23" s="105"/>
      <c r="F23" s="105"/>
      <c r="G23" s="105"/>
      <c r="H23" s="7"/>
    </row>
    <row r="24" spans="2:8" ht="19.5" customHeight="1">
      <c r="B24" s="6"/>
      <c r="C24" s="21" t="s">
        <v>8</v>
      </c>
      <c r="D24" s="106" t="s">
        <v>17</v>
      </c>
      <c r="E24" s="106"/>
      <c r="F24" s="106"/>
      <c r="G24" s="106"/>
      <c r="H24" s="7"/>
    </row>
    <row r="25" spans="2:8" ht="19.5" customHeight="1">
      <c r="B25" s="6"/>
      <c r="C25" s="21"/>
      <c r="D25" s="105"/>
      <c r="E25" s="105"/>
      <c r="F25" s="105"/>
      <c r="G25" s="105"/>
      <c r="H25" s="7"/>
    </row>
    <row r="26" spans="2:8" ht="19.5" customHeight="1">
      <c r="B26" s="6"/>
      <c r="C26" s="21" t="s">
        <v>10</v>
      </c>
      <c r="D26" s="106" t="s">
        <v>5</v>
      </c>
      <c r="E26" s="106"/>
      <c r="F26" s="106"/>
      <c r="G26" s="106"/>
      <c r="H26" s="7"/>
    </row>
    <row r="27" spans="2:8" ht="19.5" customHeight="1">
      <c r="B27" s="6"/>
      <c r="C27" s="21"/>
      <c r="D27" s="106"/>
      <c r="E27" s="105"/>
      <c r="F27" s="105"/>
      <c r="G27" s="105"/>
      <c r="H27" s="7"/>
    </row>
    <row r="28" spans="2:8" ht="19.5" customHeight="1">
      <c r="B28" s="6"/>
      <c r="C28" s="21" t="s">
        <v>42</v>
      </c>
      <c r="D28" s="106" t="s">
        <v>43</v>
      </c>
      <c r="E28" s="106"/>
      <c r="F28" s="106"/>
      <c r="G28" s="106"/>
      <c r="H28" s="7"/>
    </row>
    <row r="29" spans="2:8" ht="19.5" customHeight="1">
      <c r="B29" s="8"/>
      <c r="C29" s="24"/>
      <c r="D29" s="98"/>
      <c r="E29" s="99"/>
      <c r="F29" s="99"/>
      <c r="G29" s="99"/>
      <c r="H29" s="9"/>
    </row>
    <row r="30" spans="2:8" ht="19.5" customHeight="1">
      <c r="B30" s="2"/>
      <c r="C30" s="21"/>
      <c r="D30" s="106"/>
      <c r="E30" s="106"/>
      <c r="F30" s="106"/>
      <c r="G30" s="106"/>
      <c r="H30" s="2"/>
    </row>
    <row r="31" spans="2:8" ht="19.5" customHeight="1">
      <c r="B31" s="2"/>
      <c r="C31" s="2"/>
      <c r="D31" s="2"/>
      <c r="E31" s="2"/>
      <c r="F31" s="2"/>
      <c r="G31" s="2"/>
      <c r="H31" s="2"/>
    </row>
    <row r="33" spans="1:9" ht="19.5" customHeight="1">
      <c r="A33" s="114" t="s">
        <v>343</v>
      </c>
      <c r="B33" s="114"/>
      <c r="C33" s="114"/>
      <c r="D33" s="114"/>
      <c r="E33" s="114"/>
      <c r="F33" s="114"/>
      <c r="G33" s="114"/>
      <c r="H33" s="114"/>
      <c r="I33" s="114"/>
    </row>
    <row r="40" spans="1:9" ht="19.5" customHeight="1">
      <c r="A40" s="102" t="s">
        <v>44</v>
      </c>
      <c r="B40" s="103"/>
      <c r="C40" s="103"/>
      <c r="D40" s="103"/>
      <c r="E40" s="103"/>
      <c r="F40" s="103"/>
      <c r="G40" s="103"/>
      <c r="H40" s="103"/>
      <c r="I40" s="103"/>
    </row>
    <row r="41" spans="1:9" ht="19.5" customHeight="1">
      <c r="A41" s="103"/>
      <c r="B41" s="103"/>
      <c r="C41" s="103"/>
      <c r="D41" s="103"/>
      <c r="E41" s="103"/>
      <c r="F41" s="103"/>
      <c r="G41" s="103"/>
      <c r="H41" s="103"/>
      <c r="I41" s="103"/>
    </row>
    <row r="42" spans="1:9" ht="19.5" customHeight="1">
      <c r="A42" s="103"/>
      <c r="B42" s="103"/>
      <c r="C42" s="103"/>
      <c r="D42" s="103"/>
      <c r="E42" s="103"/>
      <c r="F42" s="103"/>
      <c r="G42" s="103"/>
      <c r="H42" s="103"/>
      <c r="I42" s="103"/>
    </row>
    <row r="43" spans="1:9" ht="19.5" customHeight="1">
      <c r="A43" s="103"/>
      <c r="B43" s="103"/>
      <c r="C43" s="103"/>
      <c r="D43" s="103"/>
      <c r="E43" s="103"/>
      <c r="F43" s="103"/>
      <c r="G43" s="103"/>
      <c r="H43" s="103"/>
      <c r="I43" s="103"/>
    </row>
    <row r="54" spans="1:9" ht="21.75" customHeight="1">
      <c r="A54" s="101" t="s">
        <v>124</v>
      </c>
      <c r="B54" s="101"/>
      <c r="C54" s="101"/>
      <c r="D54" s="101"/>
      <c r="E54" s="101"/>
      <c r="F54" s="101"/>
      <c r="G54" s="101"/>
      <c r="H54" s="101"/>
      <c r="I54" s="101"/>
    </row>
    <row r="64" spans="1:9" ht="19.5" customHeight="1">
      <c r="A64" s="100" t="s">
        <v>344</v>
      </c>
      <c r="B64" s="100"/>
      <c r="C64" s="100"/>
      <c r="D64" s="100"/>
      <c r="E64" s="100"/>
      <c r="F64" s="100"/>
      <c r="G64" s="100"/>
      <c r="H64" s="100"/>
      <c r="I64" s="100"/>
    </row>
    <row r="65" spans="1:9" ht="19.5" customHeight="1">
      <c r="A65" s="100"/>
      <c r="B65" s="100"/>
      <c r="C65" s="100"/>
      <c r="D65" s="100"/>
      <c r="E65" s="100"/>
      <c r="F65" s="100"/>
      <c r="G65" s="100"/>
      <c r="H65" s="100"/>
      <c r="I65" s="100"/>
    </row>
  </sheetData>
  <mergeCells count="23">
    <mergeCell ref="D16:G16"/>
    <mergeCell ref="D20:G20"/>
    <mergeCell ref="D23:G23"/>
    <mergeCell ref="D22:G22"/>
    <mergeCell ref="D30:G30"/>
    <mergeCell ref="D29:G29"/>
    <mergeCell ref="D25:G25"/>
    <mergeCell ref="A64:I65"/>
    <mergeCell ref="A54:I54"/>
    <mergeCell ref="A40:I43"/>
    <mergeCell ref="D28:G28"/>
    <mergeCell ref="D26:G26"/>
    <mergeCell ref="A33:I33"/>
    <mergeCell ref="C9:G9"/>
    <mergeCell ref="D12:G12"/>
    <mergeCell ref="D27:G27"/>
    <mergeCell ref="B2:H2"/>
    <mergeCell ref="B3:H3"/>
    <mergeCell ref="C7:G7"/>
    <mergeCell ref="C6:G6"/>
    <mergeCell ref="D24:G24"/>
    <mergeCell ref="D18:G18"/>
    <mergeCell ref="D14:G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2"/>
  <sheetViews>
    <sheetView tabSelected="1" workbookViewId="0" topLeftCell="A1">
      <selection activeCell="J22" sqref="J22"/>
    </sheetView>
  </sheetViews>
  <sheetFormatPr defaultColWidth="8.88671875" defaultRowHeight="13.5"/>
  <cols>
    <col min="1" max="16" width="6.77734375" style="12" customWidth="1"/>
    <col min="17" max="19" width="6.4453125" style="0" customWidth="1"/>
  </cols>
  <sheetData>
    <row r="1" spans="1:16" s="1" customFormat="1" ht="18.75" customHeight="1">
      <c r="A1" s="81" t="s">
        <v>59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s="1" customFormat="1" ht="18.75" customHeight="1">
      <c r="A2" s="13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s="1" customFormat="1" ht="18.75" customHeight="1">
      <c r="A3" s="11" t="s">
        <v>60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s="1" customFormat="1" ht="18.75" customHeight="1">
      <c r="A4" s="11" t="s">
        <v>345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s="1" customFormat="1" ht="18.75" customHeight="1">
      <c r="A5" s="14"/>
      <c r="B5" s="14"/>
      <c r="C5" s="14"/>
      <c r="D5" s="14"/>
      <c r="E5" s="14"/>
      <c r="F5" s="14"/>
      <c r="G5" s="14"/>
      <c r="H5" s="14"/>
      <c r="I5" s="11"/>
      <c r="J5" s="11"/>
      <c r="K5" s="11"/>
      <c r="L5" s="11"/>
      <c r="M5" s="11"/>
      <c r="N5" s="11"/>
      <c r="O5" s="11"/>
      <c r="P5" s="11"/>
    </row>
    <row r="6" spans="1:16" s="1" customFormat="1" ht="18.75" customHeight="1">
      <c r="A6" s="11" t="s">
        <v>61</v>
      </c>
      <c r="B6" s="14"/>
      <c r="C6" s="14"/>
      <c r="D6" s="14"/>
      <c r="E6" s="14"/>
      <c r="F6" s="14"/>
      <c r="G6" s="14"/>
      <c r="H6" s="14"/>
      <c r="I6" s="11"/>
      <c r="J6" s="11"/>
      <c r="K6" s="11"/>
      <c r="L6" s="11"/>
      <c r="M6" s="11"/>
      <c r="N6" s="11"/>
      <c r="O6" s="11"/>
      <c r="P6" s="11"/>
    </row>
    <row r="7" spans="1:16" s="1" customFormat="1" ht="18.75" customHeight="1">
      <c r="A7" s="11" t="s">
        <v>346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s="1" customFormat="1" ht="18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6" s="1" customFormat="1" ht="18.75" customHeight="1">
      <c r="A9" s="11" t="s">
        <v>62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s="1" customFormat="1" ht="18.75" customHeight="1">
      <c r="A10" s="82" t="s">
        <v>63</v>
      </c>
      <c r="B10" s="14" t="s">
        <v>64</v>
      </c>
      <c r="C10" s="15"/>
      <c r="D10" s="15"/>
      <c r="E10" s="15"/>
      <c r="F10" s="15"/>
      <c r="G10" s="15"/>
      <c r="H10" s="15"/>
      <c r="I10" s="42"/>
      <c r="J10" s="42"/>
      <c r="K10" s="42"/>
      <c r="L10" s="42"/>
      <c r="M10" s="11"/>
      <c r="N10" s="11"/>
      <c r="O10" s="11"/>
      <c r="P10" s="11"/>
    </row>
    <row r="11" spans="1:16" s="1" customFormat="1" ht="18.75" customHeight="1">
      <c r="A11" s="82"/>
      <c r="B11" s="117" t="s">
        <v>65</v>
      </c>
      <c r="C11" s="117"/>
      <c r="D11" s="117" t="s">
        <v>66</v>
      </c>
      <c r="E11" s="117"/>
      <c r="F11" s="117" t="s">
        <v>67</v>
      </c>
      <c r="G11" s="117"/>
      <c r="H11" s="117" t="s">
        <v>68</v>
      </c>
      <c r="I11" s="117"/>
      <c r="J11" s="117"/>
      <c r="K11" s="42"/>
      <c r="L11" s="42"/>
      <c r="M11" s="11"/>
      <c r="N11" s="11"/>
      <c r="O11" s="11"/>
      <c r="P11" s="11"/>
    </row>
    <row r="12" spans="1:16" s="1" customFormat="1" ht="18.75" customHeight="1">
      <c r="A12" s="82"/>
      <c r="B12" s="117" t="s">
        <v>69</v>
      </c>
      <c r="C12" s="117"/>
      <c r="D12" s="121">
        <v>3450.8</v>
      </c>
      <c r="E12" s="121"/>
      <c r="F12" s="121"/>
      <c r="G12" s="121"/>
      <c r="H12" s="117" t="s">
        <v>70</v>
      </c>
      <c r="I12" s="117"/>
      <c r="J12" s="117"/>
      <c r="K12" s="42"/>
      <c r="L12" s="42"/>
      <c r="M12" s="11"/>
      <c r="N12" s="11"/>
      <c r="O12" s="11"/>
      <c r="P12" s="11"/>
    </row>
    <row r="13" spans="1:16" s="1" customFormat="1" ht="18.75" customHeight="1">
      <c r="A13" s="82"/>
      <c r="B13" s="117" t="s">
        <v>71</v>
      </c>
      <c r="C13" s="117"/>
      <c r="D13" s="121">
        <v>1981.1</v>
      </c>
      <c r="E13" s="121"/>
      <c r="F13" s="121"/>
      <c r="G13" s="121"/>
      <c r="H13" s="117"/>
      <c r="I13" s="117"/>
      <c r="J13" s="117"/>
      <c r="K13" s="42"/>
      <c r="L13" s="42"/>
      <c r="M13" s="11"/>
      <c r="N13" s="11"/>
      <c r="O13" s="11"/>
      <c r="P13" s="11"/>
    </row>
    <row r="14" spans="1:16" s="1" customFormat="1" ht="18.75" customHeight="1">
      <c r="A14" s="82"/>
      <c r="B14" s="117" t="s">
        <v>72</v>
      </c>
      <c r="C14" s="117"/>
      <c r="D14" s="121">
        <v>5558.5</v>
      </c>
      <c r="E14" s="121"/>
      <c r="F14" s="121">
        <v>1015</v>
      </c>
      <c r="G14" s="121"/>
      <c r="H14" s="117"/>
      <c r="I14" s="117"/>
      <c r="J14" s="117"/>
      <c r="K14" s="42"/>
      <c r="L14" s="42"/>
      <c r="M14" s="11"/>
      <c r="N14" s="11"/>
      <c r="O14" s="11"/>
      <c r="P14" s="11"/>
    </row>
    <row r="15" spans="1:16" s="1" customFormat="1" ht="18.75" customHeight="1">
      <c r="A15" s="82"/>
      <c r="B15" s="117" t="s">
        <v>73</v>
      </c>
      <c r="C15" s="117"/>
      <c r="D15" s="121">
        <v>1262.2</v>
      </c>
      <c r="E15" s="121"/>
      <c r="F15" s="121">
        <v>528.5</v>
      </c>
      <c r="G15" s="121"/>
      <c r="H15" s="117"/>
      <c r="I15" s="117"/>
      <c r="J15" s="117"/>
      <c r="K15" s="42"/>
      <c r="L15" s="42"/>
      <c r="M15" s="11"/>
      <c r="N15" s="11"/>
      <c r="O15" s="11"/>
      <c r="P15" s="11"/>
    </row>
    <row r="16" spans="1:16" s="1" customFormat="1" ht="18.75" customHeight="1">
      <c r="A16" s="82"/>
      <c r="B16" s="117" t="s">
        <v>74</v>
      </c>
      <c r="C16" s="117"/>
      <c r="D16" s="121"/>
      <c r="E16" s="121"/>
      <c r="F16" s="121">
        <v>525</v>
      </c>
      <c r="G16" s="121"/>
      <c r="H16" s="117"/>
      <c r="I16" s="117"/>
      <c r="J16" s="117"/>
      <c r="K16" s="42"/>
      <c r="L16" s="42"/>
      <c r="M16" s="11"/>
      <c r="N16" s="11"/>
      <c r="O16" s="11"/>
      <c r="P16" s="11"/>
    </row>
    <row r="17" spans="1:16" s="1" customFormat="1" ht="18.75" customHeight="1">
      <c r="A17" s="82"/>
      <c r="B17" s="117" t="s">
        <v>52</v>
      </c>
      <c r="C17" s="117"/>
      <c r="D17" s="121">
        <f>SUM(D12:E16)</f>
        <v>12252.6</v>
      </c>
      <c r="E17" s="121"/>
      <c r="F17" s="121">
        <f>SUM(F14:G16)</f>
        <v>2068.5</v>
      </c>
      <c r="G17" s="121"/>
      <c r="H17" s="117"/>
      <c r="I17" s="117"/>
      <c r="J17" s="117"/>
      <c r="K17" s="42"/>
      <c r="L17" s="42"/>
      <c r="M17" s="11"/>
      <c r="N17" s="11"/>
      <c r="O17" s="11"/>
      <c r="P17" s="11"/>
    </row>
    <row r="18" spans="1:16" s="1" customFormat="1" ht="18.75" customHeight="1">
      <c r="A18" s="82" t="s">
        <v>75</v>
      </c>
      <c r="B18" s="14" t="s">
        <v>76</v>
      </c>
      <c r="C18" s="15"/>
      <c r="D18" s="15"/>
      <c r="E18" s="15"/>
      <c r="F18" s="83"/>
      <c r="G18" s="83"/>
      <c r="H18" s="15"/>
      <c r="I18" s="15"/>
      <c r="J18" s="15"/>
      <c r="K18" s="42"/>
      <c r="L18" s="42"/>
      <c r="M18" s="11"/>
      <c r="N18" s="11"/>
      <c r="O18" s="11"/>
      <c r="P18" s="11"/>
    </row>
    <row r="19" spans="1:16" s="1" customFormat="1" ht="18.75" customHeight="1">
      <c r="A19" s="11"/>
      <c r="B19" s="14" t="s">
        <v>77</v>
      </c>
      <c r="C19" s="14"/>
      <c r="D19" s="84"/>
      <c r="E19" s="84" t="s">
        <v>78</v>
      </c>
      <c r="F19" s="84"/>
      <c r="G19" s="84"/>
      <c r="H19" s="84" t="s">
        <v>79</v>
      </c>
      <c r="I19" s="14"/>
      <c r="J19" s="14"/>
      <c r="K19" s="11"/>
      <c r="L19" s="11"/>
      <c r="M19" s="11"/>
      <c r="N19" s="11"/>
      <c r="O19" s="11"/>
      <c r="P19" s="11"/>
    </row>
    <row r="20" spans="1:16" s="1" customFormat="1" ht="18.75" customHeight="1">
      <c r="A20" s="82" t="s">
        <v>80</v>
      </c>
      <c r="B20" s="14" t="s">
        <v>81</v>
      </c>
      <c r="C20" s="15"/>
      <c r="D20" s="84"/>
      <c r="E20" s="84"/>
      <c r="F20" s="84"/>
      <c r="G20" s="84"/>
      <c r="H20" s="14"/>
      <c r="I20" s="14"/>
      <c r="J20" s="14"/>
      <c r="K20" s="11"/>
      <c r="L20" s="11"/>
      <c r="M20" s="11"/>
      <c r="N20" s="11"/>
      <c r="O20" s="11"/>
      <c r="P20" s="11"/>
    </row>
    <row r="21" spans="1:16" s="1" customFormat="1" ht="18.75" customHeight="1">
      <c r="A21" s="11"/>
      <c r="B21" s="14" t="s">
        <v>256</v>
      </c>
      <c r="C21" s="14"/>
      <c r="D21" s="84"/>
      <c r="E21" s="84"/>
      <c r="F21" s="84"/>
      <c r="G21" s="14" t="s">
        <v>257</v>
      </c>
      <c r="H21" s="14"/>
      <c r="I21" s="14"/>
      <c r="J21" s="14"/>
      <c r="K21" s="11"/>
      <c r="L21" s="11"/>
      <c r="M21" s="11"/>
      <c r="N21" s="11"/>
      <c r="O21" s="11"/>
      <c r="P21" s="11"/>
    </row>
    <row r="22" spans="1:16" s="1" customFormat="1" ht="18.75" customHeight="1">
      <c r="A22" s="82" t="s">
        <v>82</v>
      </c>
      <c r="B22" s="14" t="s">
        <v>83</v>
      </c>
      <c r="C22" s="15"/>
      <c r="D22" s="84"/>
      <c r="E22" s="84"/>
      <c r="F22" s="84"/>
      <c r="G22" s="84"/>
      <c r="H22" s="14"/>
      <c r="I22" s="14"/>
      <c r="J22" s="14"/>
      <c r="K22" s="11"/>
      <c r="L22" s="11"/>
      <c r="M22" s="11"/>
      <c r="N22" s="11"/>
      <c r="O22" s="11"/>
      <c r="P22" s="11"/>
    </row>
    <row r="23" spans="1:16" s="1" customFormat="1" ht="18.75" customHeight="1">
      <c r="A23" s="82"/>
      <c r="B23" s="14"/>
      <c r="C23" s="15"/>
      <c r="D23" s="84"/>
      <c r="E23" s="84"/>
      <c r="F23" s="84"/>
      <c r="G23" s="84"/>
      <c r="H23" s="14"/>
      <c r="I23" s="14"/>
      <c r="J23" s="14"/>
      <c r="K23" s="11"/>
      <c r="L23" s="11"/>
      <c r="M23" s="11"/>
      <c r="N23" s="11"/>
      <c r="O23" s="11"/>
      <c r="P23" s="11"/>
    </row>
    <row r="24" spans="1:16" s="1" customFormat="1" ht="18.75" customHeight="1">
      <c r="A24" s="82" t="s">
        <v>84</v>
      </c>
      <c r="B24" s="14" t="s">
        <v>85</v>
      </c>
      <c r="C24" s="15"/>
      <c r="D24" s="84" t="s">
        <v>86</v>
      </c>
      <c r="E24" s="84"/>
      <c r="F24" s="84" t="s">
        <v>87</v>
      </c>
      <c r="G24" s="84"/>
      <c r="H24" s="14"/>
      <c r="I24" s="14"/>
      <c r="J24" s="14"/>
      <c r="K24" s="11"/>
      <c r="L24" s="11"/>
      <c r="M24" s="11"/>
      <c r="N24" s="11"/>
      <c r="O24" s="11"/>
      <c r="P24" s="11"/>
    </row>
    <row r="25" spans="1:16" s="1" customFormat="1" ht="18.75" customHeight="1">
      <c r="A25" s="82"/>
      <c r="B25" s="14"/>
      <c r="C25" s="15"/>
      <c r="D25" s="84"/>
      <c r="E25" s="84"/>
      <c r="F25" s="84"/>
      <c r="G25" s="84"/>
      <c r="H25" s="14"/>
      <c r="I25" s="14"/>
      <c r="J25" s="14"/>
      <c r="K25" s="11"/>
      <c r="L25" s="11"/>
      <c r="M25" s="11"/>
      <c r="N25" s="11"/>
      <c r="O25" s="11"/>
      <c r="P25" s="11"/>
    </row>
    <row r="26" spans="1:16" s="1" customFormat="1" ht="18.75" customHeight="1">
      <c r="A26" s="82" t="s">
        <v>88</v>
      </c>
      <c r="B26" s="14" t="s">
        <v>89</v>
      </c>
      <c r="C26" s="15"/>
      <c r="D26" s="11"/>
      <c r="E26" s="84" t="s">
        <v>90</v>
      </c>
      <c r="F26" s="84"/>
      <c r="G26" s="84"/>
      <c r="H26" s="84"/>
      <c r="I26" s="14"/>
      <c r="J26" s="84" t="s">
        <v>91</v>
      </c>
      <c r="K26" s="14"/>
      <c r="L26" s="11"/>
      <c r="M26" s="11"/>
      <c r="N26" s="11"/>
      <c r="O26" s="11"/>
      <c r="P26" s="11"/>
    </row>
    <row r="27" spans="1:16" s="1" customFormat="1" ht="18.75" customHeight="1">
      <c r="A27" s="14"/>
      <c r="B27" s="14"/>
      <c r="C27" s="14"/>
      <c r="D27" s="14"/>
      <c r="E27" s="14"/>
      <c r="F27" s="14"/>
      <c r="G27" s="14"/>
      <c r="H27" s="14"/>
      <c r="I27" s="11"/>
      <c r="J27" s="11"/>
      <c r="K27" s="11"/>
      <c r="L27" s="11"/>
      <c r="M27" s="11"/>
      <c r="N27" s="11"/>
      <c r="O27" s="11"/>
      <c r="P27" s="11"/>
    </row>
    <row r="28" spans="1:16" s="1" customFormat="1" ht="18.75" customHeight="1">
      <c r="A28" s="11" t="s">
        <v>92</v>
      </c>
      <c r="B28" s="15"/>
      <c r="C28" s="14"/>
      <c r="D28" s="85"/>
      <c r="E28" s="14"/>
      <c r="F28" s="14"/>
      <c r="G28" s="14"/>
      <c r="H28" s="14"/>
      <c r="I28" s="11"/>
      <c r="J28" s="11"/>
      <c r="K28" s="11"/>
      <c r="L28" s="11"/>
      <c r="M28" s="11"/>
      <c r="N28" s="11"/>
      <c r="O28" s="11"/>
      <c r="P28" s="11"/>
    </row>
    <row r="29" spans="1:16" s="1" customFormat="1" ht="18.75" customHeight="1">
      <c r="A29" s="13"/>
      <c r="B29" s="15"/>
      <c r="C29" s="14"/>
      <c r="D29" s="85"/>
      <c r="E29" s="14"/>
      <c r="F29" s="14"/>
      <c r="G29" s="14"/>
      <c r="H29" s="14"/>
      <c r="I29" s="11"/>
      <c r="J29" s="11"/>
      <c r="K29" s="11"/>
      <c r="L29" s="11"/>
      <c r="M29" s="11"/>
      <c r="N29" s="11"/>
      <c r="O29" s="11"/>
      <c r="P29" s="11"/>
    </row>
    <row r="30" spans="1:16" s="1" customFormat="1" ht="18.75" customHeight="1">
      <c r="A30" s="11" t="s">
        <v>93</v>
      </c>
      <c r="B30" s="15"/>
      <c r="C30" s="14"/>
      <c r="D30" s="85"/>
      <c r="E30" s="14"/>
      <c r="F30" s="14"/>
      <c r="G30" s="14"/>
      <c r="H30" s="14"/>
      <c r="I30" s="11"/>
      <c r="J30" s="11"/>
      <c r="K30" s="11"/>
      <c r="L30" s="11"/>
      <c r="M30" s="11"/>
      <c r="N30" s="11"/>
      <c r="O30" s="11"/>
      <c r="P30" s="11"/>
    </row>
    <row r="31" spans="1:16" s="1" customFormat="1" ht="18.75" customHeight="1">
      <c r="A31" s="11" t="s">
        <v>347</v>
      </c>
      <c r="B31" s="15"/>
      <c r="C31" s="14"/>
      <c r="D31" s="85"/>
      <c r="E31" s="14"/>
      <c r="F31" s="14"/>
      <c r="G31" s="14"/>
      <c r="H31" s="14"/>
      <c r="I31" s="11"/>
      <c r="J31" s="11"/>
      <c r="K31" s="11"/>
      <c r="L31" s="11"/>
      <c r="M31" s="11"/>
      <c r="N31" s="11"/>
      <c r="O31" s="11"/>
      <c r="P31" s="11"/>
    </row>
    <row r="32" spans="1:16" s="1" customFormat="1" ht="18.75" customHeight="1">
      <c r="A32" s="11"/>
      <c r="B32" s="15"/>
      <c r="C32" s="14"/>
      <c r="D32" s="85"/>
      <c r="E32" s="14"/>
      <c r="F32" s="14"/>
      <c r="G32" s="14"/>
      <c r="H32" s="14"/>
      <c r="I32" s="11"/>
      <c r="J32" s="11"/>
      <c r="K32" s="11"/>
      <c r="L32" s="11"/>
      <c r="M32" s="11"/>
      <c r="N32" s="11"/>
      <c r="O32" s="11"/>
      <c r="P32" s="11"/>
    </row>
    <row r="33" spans="1:16" s="1" customFormat="1" ht="18.75" customHeight="1">
      <c r="A33" s="11" t="s">
        <v>94</v>
      </c>
      <c r="B33" s="15"/>
      <c r="C33" s="14"/>
      <c r="D33" s="85"/>
      <c r="E33" s="14"/>
      <c r="F33" s="14"/>
      <c r="G33" s="14"/>
      <c r="H33" s="14"/>
      <c r="I33" s="11"/>
      <c r="J33" s="11"/>
      <c r="K33" s="11"/>
      <c r="L33" s="11"/>
      <c r="M33" s="11"/>
      <c r="N33" s="11"/>
      <c r="O33" s="11"/>
      <c r="P33" s="11"/>
    </row>
    <row r="34" spans="1:16" s="1" customFormat="1" ht="18.75" customHeight="1">
      <c r="A34" s="11" t="s">
        <v>95</v>
      </c>
      <c r="B34" s="15"/>
      <c r="C34" s="14"/>
      <c r="D34" s="85"/>
      <c r="E34" s="14"/>
      <c r="F34" s="14"/>
      <c r="G34" s="14"/>
      <c r="H34" s="14"/>
      <c r="I34" s="11"/>
      <c r="J34" s="11"/>
      <c r="K34" s="11"/>
      <c r="L34" s="11"/>
      <c r="M34" s="11"/>
      <c r="N34" s="11"/>
      <c r="O34" s="11"/>
      <c r="P34" s="11"/>
    </row>
    <row r="35" spans="1:16" s="1" customFormat="1" ht="18.75" customHeight="1">
      <c r="A35" s="11"/>
      <c r="B35" s="15"/>
      <c r="C35" s="14"/>
      <c r="D35" s="85"/>
      <c r="E35" s="14"/>
      <c r="F35" s="14"/>
      <c r="G35" s="14"/>
      <c r="H35" s="14"/>
      <c r="I35" s="11"/>
      <c r="J35" s="11"/>
      <c r="K35" s="11"/>
      <c r="L35" s="11"/>
      <c r="M35" s="11"/>
      <c r="N35" s="11"/>
      <c r="O35" s="11"/>
      <c r="P35" s="11"/>
    </row>
    <row r="36" spans="1:16" s="1" customFormat="1" ht="18.75" customHeight="1">
      <c r="A36" s="11" t="s">
        <v>96</v>
      </c>
      <c r="B36" s="15"/>
      <c r="C36" s="14"/>
      <c r="D36" s="85"/>
      <c r="E36" s="14"/>
      <c r="F36" s="14"/>
      <c r="G36" s="14"/>
      <c r="H36" s="14"/>
      <c r="I36" s="11"/>
      <c r="J36" s="11"/>
      <c r="K36" s="11"/>
      <c r="L36" s="11"/>
      <c r="M36" s="11"/>
      <c r="N36" s="11"/>
      <c r="O36" s="11"/>
      <c r="P36" s="11"/>
    </row>
    <row r="37" spans="1:16" s="1" customFormat="1" ht="18.75" customHeight="1">
      <c r="A37" s="11" t="s">
        <v>95</v>
      </c>
      <c r="B37" s="14" t="s">
        <v>348</v>
      </c>
      <c r="C37" s="14"/>
      <c r="D37" s="14"/>
      <c r="E37" s="14"/>
      <c r="F37" s="14"/>
      <c r="G37" s="14"/>
      <c r="H37" s="14"/>
      <c r="I37" s="11"/>
      <c r="J37" s="11"/>
      <c r="K37" s="11"/>
      <c r="L37" s="11"/>
      <c r="M37" s="11"/>
      <c r="N37" s="11"/>
      <c r="O37" s="11"/>
      <c r="P37" s="11"/>
    </row>
    <row r="38" spans="1:16" s="1" customFormat="1" ht="18.75" customHeight="1">
      <c r="A38" s="11"/>
      <c r="B38" s="14"/>
      <c r="C38" s="14"/>
      <c r="D38" s="14"/>
      <c r="E38" s="14"/>
      <c r="F38" s="14"/>
      <c r="G38" s="14"/>
      <c r="H38" s="14"/>
      <c r="I38" s="11"/>
      <c r="J38" s="11"/>
      <c r="K38" s="11"/>
      <c r="L38" s="11"/>
      <c r="M38" s="11"/>
      <c r="N38" s="11"/>
      <c r="O38" s="11"/>
      <c r="P38" s="11"/>
    </row>
    <row r="39" ht="17.25" customHeight="1">
      <c r="A39" s="10" t="s">
        <v>258</v>
      </c>
    </row>
    <row r="40" ht="17.25" customHeight="1">
      <c r="A40" s="10"/>
    </row>
    <row r="41" spans="1:11" ht="24" customHeight="1">
      <c r="A41" s="44"/>
      <c r="B41" s="117" t="s">
        <v>98</v>
      </c>
      <c r="C41" s="117"/>
      <c r="D41" s="117"/>
      <c r="E41" s="117"/>
      <c r="F41" s="117" t="s">
        <v>65</v>
      </c>
      <c r="G41" s="117"/>
      <c r="H41" s="117" t="s">
        <v>259</v>
      </c>
      <c r="I41" s="117"/>
      <c r="J41" s="117" t="s">
        <v>260</v>
      </c>
      <c r="K41" s="117"/>
    </row>
    <row r="42" spans="1:16" s="3" customFormat="1" ht="24" customHeight="1">
      <c r="A42" s="15"/>
      <c r="B42" s="117" t="s">
        <v>261</v>
      </c>
      <c r="C42" s="117"/>
      <c r="D42" s="117" t="s">
        <v>262</v>
      </c>
      <c r="E42" s="117"/>
      <c r="F42" s="117"/>
      <c r="G42" s="117"/>
      <c r="H42" s="117"/>
      <c r="I42" s="117"/>
      <c r="J42" s="117"/>
      <c r="K42" s="117"/>
      <c r="L42" s="86"/>
      <c r="M42" s="86"/>
      <c r="N42" s="86"/>
      <c r="O42" s="86"/>
      <c r="P42" s="86"/>
    </row>
    <row r="43" spans="1:16" s="3" customFormat="1" ht="24" customHeight="1">
      <c r="A43" s="15"/>
      <c r="B43" s="117" t="s">
        <v>263</v>
      </c>
      <c r="C43" s="117"/>
      <c r="D43" s="117" t="s">
        <v>99</v>
      </c>
      <c r="E43" s="117"/>
      <c r="F43" s="117">
        <v>700</v>
      </c>
      <c r="G43" s="117"/>
      <c r="H43" s="122">
        <v>3325</v>
      </c>
      <c r="I43" s="122"/>
      <c r="J43" s="117" t="s">
        <v>122</v>
      </c>
      <c r="K43" s="117"/>
      <c r="L43" s="86"/>
      <c r="M43" s="86"/>
      <c r="N43" s="86"/>
      <c r="O43" s="86"/>
      <c r="P43" s="86"/>
    </row>
    <row r="44" spans="1:16" s="3" customFormat="1" ht="24" customHeight="1">
      <c r="A44" s="15"/>
      <c r="B44" s="117" t="s">
        <v>100</v>
      </c>
      <c r="C44" s="117"/>
      <c r="D44" s="117" t="s">
        <v>101</v>
      </c>
      <c r="E44" s="117"/>
      <c r="F44" s="117">
        <v>700</v>
      </c>
      <c r="G44" s="117"/>
      <c r="H44" s="122">
        <v>22</v>
      </c>
      <c r="I44" s="122"/>
      <c r="J44" s="117"/>
      <c r="K44" s="117"/>
      <c r="L44" s="86"/>
      <c r="M44" s="86"/>
      <c r="N44" s="86"/>
      <c r="O44" s="86"/>
      <c r="P44" s="86"/>
    </row>
    <row r="45" spans="1:16" s="3" customFormat="1" ht="24" customHeight="1">
      <c r="A45" s="15"/>
      <c r="B45" s="117" t="s">
        <v>97</v>
      </c>
      <c r="C45" s="117"/>
      <c r="D45" s="117"/>
      <c r="E45" s="117"/>
      <c r="F45" s="117"/>
      <c r="G45" s="117"/>
      <c r="H45" s="122">
        <f>SUM(H43:I44)</f>
        <v>3347</v>
      </c>
      <c r="I45" s="122"/>
      <c r="J45" s="117"/>
      <c r="K45" s="117"/>
      <c r="L45" s="86"/>
      <c r="M45" s="86"/>
      <c r="N45" s="86"/>
      <c r="O45" s="86"/>
      <c r="P45" s="86"/>
    </row>
    <row r="46" spans="1:16" s="3" customFormat="1" ht="24" customHeight="1">
      <c r="A46" s="15"/>
      <c r="B46" s="117" t="s">
        <v>101</v>
      </c>
      <c r="C46" s="117"/>
      <c r="D46" s="117" t="s">
        <v>103</v>
      </c>
      <c r="E46" s="117"/>
      <c r="F46" s="117">
        <v>500</v>
      </c>
      <c r="G46" s="117"/>
      <c r="H46" s="122">
        <v>738</v>
      </c>
      <c r="I46" s="122"/>
      <c r="J46" s="117"/>
      <c r="K46" s="117"/>
      <c r="L46" s="86"/>
      <c r="M46" s="86"/>
      <c r="N46" s="86"/>
      <c r="O46" s="86"/>
      <c r="P46" s="86"/>
    </row>
    <row r="47" spans="1:16" s="3" customFormat="1" ht="24" customHeight="1">
      <c r="A47" s="15"/>
      <c r="B47" s="117" t="s">
        <v>104</v>
      </c>
      <c r="C47" s="117"/>
      <c r="D47" s="117" t="s">
        <v>105</v>
      </c>
      <c r="E47" s="117"/>
      <c r="F47" s="117">
        <v>500</v>
      </c>
      <c r="G47" s="117"/>
      <c r="H47" s="122">
        <v>284</v>
      </c>
      <c r="I47" s="122"/>
      <c r="J47" s="117"/>
      <c r="K47" s="117"/>
      <c r="L47" s="86"/>
      <c r="M47" s="86"/>
      <c r="N47" s="86"/>
      <c r="O47" s="86"/>
      <c r="P47" s="86"/>
    </row>
    <row r="48" spans="1:16" s="3" customFormat="1" ht="24" customHeight="1">
      <c r="A48" s="15"/>
      <c r="B48" s="117" t="s">
        <v>106</v>
      </c>
      <c r="C48" s="117"/>
      <c r="D48" s="117" t="s">
        <v>107</v>
      </c>
      <c r="E48" s="117"/>
      <c r="F48" s="117">
        <v>500</v>
      </c>
      <c r="G48" s="117"/>
      <c r="H48" s="122">
        <v>972</v>
      </c>
      <c r="I48" s="122"/>
      <c r="J48" s="117"/>
      <c r="K48" s="117"/>
      <c r="L48" s="86"/>
      <c r="M48" s="86"/>
      <c r="N48" s="86"/>
      <c r="O48" s="86"/>
      <c r="P48" s="86"/>
    </row>
    <row r="49" spans="1:16" s="3" customFormat="1" ht="24" customHeight="1">
      <c r="A49" s="15"/>
      <c r="B49" s="117" t="s">
        <v>102</v>
      </c>
      <c r="C49" s="117"/>
      <c r="D49" s="117"/>
      <c r="E49" s="117"/>
      <c r="F49" s="117"/>
      <c r="G49" s="117"/>
      <c r="H49" s="122">
        <f>SUM(H46:I48)</f>
        <v>1994</v>
      </c>
      <c r="I49" s="122"/>
      <c r="J49" s="117"/>
      <c r="K49" s="117"/>
      <c r="L49" s="86"/>
      <c r="M49" s="86"/>
      <c r="N49" s="86"/>
      <c r="O49" s="86"/>
      <c r="P49" s="86"/>
    </row>
    <row r="50" spans="1:16" s="3" customFormat="1" ht="24" customHeight="1">
      <c r="A50" s="15"/>
      <c r="B50" s="117" t="s">
        <v>107</v>
      </c>
      <c r="C50" s="117"/>
      <c r="D50" s="117" t="s">
        <v>108</v>
      </c>
      <c r="E50" s="117"/>
      <c r="F50" s="117">
        <v>450</v>
      </c>
      <c r="G50" s="117"/>
      <c r="H50" s="122">
        <v>3080</v>
      </c>
      <c r="I50" s="122"/>
      <c r="J50" s="117"/>
      <c r="K50" s="117"/>
      <c r="L50" s="86"/>
      <c r="M50" s="86"/>
      <c r="N50" s="86"/>
      <c r="O50" s="86"/>
      <c r="P50" s="86"/>
    </row>
    <row r="51" spans="1:16" s="3" customFormat="1" ht="24" customHeight="1">
      <c r="A51" s="15"/>
      <c r="B51" s="117" t="s">
        <v>109</v>
      </c>
      <c r="C51" s="117"/>
      <c r="D51" s="117" t="s">
        <v>110</v>
      </c>
      <c r="E51" s="117"/>
      <c r="F51" s="117">
        <v>450</v>
      </c>
      <c r="G51" s="117"/>
      <c r="H51" s="122">
        <v>320</v>
      </c>
      <c r="I51" s="122"/>
      <c r="J51" s="117"/>
      <c r="K51" s="117"/>
      <c r="L51" s="86"/>
      <c r="M51" s="86"/>
      <c r="N51" s="86"/>
      <c r="O51" s="86"/>
      <c r="P51" s="86"/>
    </row>
    <row r="52" spans="1:16" s="3" customFormat="1" ht="24" customHeight="1">
      <c r="A52" s="15"/>
      <c r="B52" s="117" t="s">
        <v>111</v>
      </c>
      <c r="C52" s="117"/>
      <c r="D52" s="117" t="s">
        <v>112</v>
      </c>
      <c r="E52" s="117"/>
      <c r="F52" s="117">
        <v>450</v>
      </c>
      <c r="G52" s="117"/>
      <c r="H52" s="122">
        <v>384</v>
      </c>
      <c r="I52" s="122"/>
      <c r="J52" s="117"/>
      <c r="K52" s="117"/>
      <c r="L52" s="86"/>
      <c r="M52" s="86"/>
      <c r="N52" s="86"/>
      <c r="O52" s="86"/>
      <c r="P52" s="86"/>
    </row>
    <row r="53" spans="1:16" s="3" customFormat="1" ht="24" customHeight="1">
      <c r="A53" s="15"/>
      <c r="B53" s="117" t="s">
        <v>113</v>
      </c>
      <c r="C53" s="117"/>
      <c r="D53" s="117" t="s">
        <v>114</v>
      </c>
      <c r="E53" s="117"/>
      <c r="F53" s="117">
        <v>450</v>
      </c>
      <c r="G53" s="117"/>
      <c r="H53" s="122">
        <v>1785.3</v>
      </c>
      <c r="I53" s="122"/>
      <c r="J53" s="117"/>
      <c r="K53" s="117"/>
      <c r="L53" s="86"/>
      <c r="M53" s="86"/>
      <c r="N53" s="86"/>
      <c r="O53" s="86"/>
      <c r="P53" s="86"/>
    </row>
    <row r="54" spans="1:16" s="3" customFormat="1" ht="24" customHeight="1">
      <c r="A54" s="15"/>
      <c r="B54" s="117" t="s">
        <v>102</v>
      </c>
      <c r="C54" s="117"/>
      <c r="D54" s="117"/>
      <c r="E54" s="117"/>
      <c r="F54" s="117"/>
      <c r="G54" s="117"/>
      <c r="H54" s="122">
        <f>SUM(H50:I53)</f>
        <v>5569.3</v>
      </c>
      <c r="I54" s="122"/>
      <c r="J54" s="117"/>
      <c r="K54" s="117"/>
      <c r="L54" s="86"/>
      <c r="M54" s="86"/>
      <c r="N54" s="86"/>
      <c r="O54" s="86"/>
      <c r="P54" s="86"/>
    </row>
    <row r="55" spans="1:16" s="3" customFormat="1" ht="24" customHeight="1">
      <c r="A55" s="15"/>
      <c r="B55" s="117" t="s">
        <v>114</v>
      </c>
      <c r="C55" s="117"/>
      <c r="D55" s="117" t="s">
        <v>115</v>
      </c>
      <c r="E55" s="117"/>
      <c r="F55" s="117">
        <v>400</v>
      </c>
      <c r="G55" s="117"/>
      <c r="H55" s="122">
        <v>1271.2</v>
      </c>
      <c r="I55" s="122"/>
      <c r="J55" s="117"/>
      <c r="K55" s="117"/>
      <c r="L55" s="86"/>
      <c r="M55" s="86"/>
      <c r="N55" s="86"/>
      <c r="O55" s="86"/>
      <c r="P55" s="86"/>
    </row>
    <row r="56" spans="1:16" s="3" customFormat="1" ht="24" customHeight="1">
      <c r="A56" s="15"/>
      <c r="B56" s="117" t="s">
        <v>116</v>
      </c>
      <c r="C56" s="117"/>
      <c r="D56" s="117" t="s">
        <v>117</v>
      </c>
      <c r="E56" s="117"/>
      <c r="F56" s="117">
        <v>300</v>
      </c>
      <c r="G56" s="117"/>
      <c r="H56" s="122">
        <v>525</v>
      </c>
      <c r="I56" s="122"/>
      <c r="J56" s="117"/>
      <c r="K56" s="117"/>
      <c r="L56" s="86"/>
      <c r="M56" s="86"/>
      <c r="N56" s="86"/>
      <c r="O56" s="86"/>
      <c r="P56" s="86"/>
    </row>
    <row r="57" spans="1:16" s="3" customFormat="1" ht="24" customHeight="1">
      <c r="A57" s="15"/>
      <c r="B57" s="117" t="s">
        <v>117</v>
      </c>
      <c r="C57" s="117"/>
      <c r="D57" s="117" t="s">
        <v>118</v>
      </c>
      <c r="E57" s="117"/>
      <c r="F57" s="117">
        <v>400</v>
      </c>
      <c r="G57" s="117"/>
      <c r="H57" s="122">
        <v>533</v>
      </c>
      <c r="I57" s="122"/>
      <c r="J57" s="117"/>
      <c r="K57" s="117"/>
      <c r="L57" s="86"/>
      <c r="M57" s="86"/>
      <c r="N57" s="86"/>
      <c r="O57" s="86"/>
      <c r="P57" s="86"/>
    </row>
    <row r="58" spans="1:16" s="3" customFormat="1" ht="24" customHeight="1">
      <c r="A58" s="15"/>
      <c r="B58" s="117" t="s">
        <v>118</v>
      </c>
      <c r="C58" s="117"/>
      <c r="D58" s="117" t="s">
        <v>99</v>
      </c>
      <c r="E58" s="117"/>
      <c r="F58" s="117">
        <v>450</v>
      </c>
      <c r="G58" s="117"/>
      <c r="H58" s="122">
        <v>972</v>
      </c>
      <c r="I58" s="122"/>
      <c r="J58" s="117"/>
      <c r="K58" s="117"/>
      <c r="L58" s="86"/>
      <c r="M58" s="86"/>
      <c r="N58" s="86"/>
      <c r="O58" s="86"/>
      <c r="P58" s="86"/>
    </row>
    <row r="59" spans="1:16" s="3" customFormat="1" ht="24" customHeight="1">
      <c r="A59" s="15"/>
      <c r="B59" s="117" t="s">
        <v>119</v>
      </c>
      <c r="C59" s="117"/>
      <c r="D59" s="117" t="s">
        <v>101</v>
      </c>
      <c r="E59" s="117"/>
      <c r="F59" s="117">
        <v>450</v>
      </c>
      <c r="G59" s="117"/>
      <c r="H59" s="122">
        <v>52</v>
      </c>
      <c r="I59" s="122"/>
      <c r="J59" s="117"/>
      <c r="K59" s="117"/>
      <c r="L59" s="86"/>
      <c r="M59" s="86"/>
      <c r="N59" s="86"/>
      <c r="O59" s="86"/>
      <c r="P59" s="86"/>
    </row>
    <row r="60" spans="1:16" s="3" customFormat="1" ht="24" customHeight="1">
      <c r="A60" s="15"/>
      <c r="B60" s="117" t="s">
        <v>102</v>
      </c>
      <c r="C60" s="117"/>
      <c r="D60" s="117"/>
      <c r="E60" s="117"/>
      <c r="F60" s="117"/>
      <c r="G60" s="117"/>
      <c r="H60" s="122">
        <f>SUM(H55:I59)</f>
        <v>3353.2</v>
      </c>
      <c r="I60" s="122"/>
      <c r="J60" s="117"/>
      <c r="K60" s="117"/>
      <c r="L60" s="86"/>
      <c r="M60" s="86"/>
      <c r="N60" s="86"/>
      <c r="O60" s="86"/>
      <c r="P60" s="86"/>
    </row>
    <row r="61" spans="1:16" s="3" customFormat="1" ht="24" customHeight="1">
      <c r="A61" s="15"/>
      <c r="B61" s="117" t="s">
        <v>120</v>
      </c>
      <c r="C61" s="117"/>
      <c r="D61" s="117" t="s">
        <v>264</v>
      </c>
      <c r="E61" s="117"/>
      <c r="F61" s="117">
        <v>700</v>
      </c>
      <c r="G61" s="117"/>
      <c r="H61" s="122">
        <v>70</v>
      </c>
      <c r="I61" s="122"/>
      <c r="J61" s="117" t="s">
        <v>265</v>
      </c>
      <c r="K61" s="117"/>
      <c r="L61" s="86"/>
      <c r="M61" s="86"/>
      <c r="N61" s="86"/>
      <c r="O61" s="86"/>
      <c r="P61" s="86"/>
    </row>
    <row r="62" spans="1:16" s="3" customFormat="1" ht="24" customHeight="1">
      <c r="A62" s="15"/>
      <c r="B62" s="117" t="s">
        <v>101</v>
      </c>
      <c r="C62" s="117"/>
      <c r="D62" s="117"/>
      <c r="E62" s="117"/>
      <c r="F62" s="117">
        <v>700</v>
      </c>
      <c r="G62" s="117"/>
      <c r="H62" s="122">
        <v>60</v>
      </c>
      <c r="I62" s="122"/>
      <c r="J62" s="117" t="s">
        <v>123</v>
      </c>
      <c r="K62" s="117"/>
      <c r="L62" s="86"/>
      <c r="M62" s="86"/>
      <c r="N62" s="86"/>
      <c r="O62" s="86"/>
      <c r="P62" s="86"/>
    </row>
    <row r="63" spans="1:16" s="3" customFormat="1" ht="24" customHeight="1">
      <c r="A63" s="15"/>
      <c r="B63" s="117" t="s">
        <v>116</v>
      </c>
      <c r="C63" s="117"/>
      <c r="D63" s="117" t="s">
        <v>266</v>
      </c>
      <c r="E63" s="117"/>
      <c r="F63" s="117">
        <v>300</v>
      </c>
      <c r="G63" s="117"/>
      <c r="H63" s="122">
        <v>36</v>
      </c>
      <c r="I63" s="122"/>
      <c r="J63" s="117"/>
      <c r="K63" s="117"/>
      <c r="L63" s="86"/>
      <c r="M63" s="86"/>
      <c r="N63" s="86"/>
      <c r="O63" s="86"/>
      <c r="P63" s="86"/>
    </row>
    <row r="64" spans="1:16" s="3" customFormat="1" ht="24" customHeight="1">
      <c r="A64" s="15"/>
      <c r="B64" s="117" t="s">
        <v>121</v>
      </c>
      <c r="C64" s="117"/>
      <c r="D64" s="117" t="s">
        <v>267</v>
      </c>
      <c r="E64" s="117"/>
      <c r="F64" s="117">
        <v>150</v>
      </c>
      <c r="G64" s="117"/>
      <c r="H64" s="122">
        <v>30</v>
      </c>
      <c r="I64" s="122"/>
      <c r="J64" s="117"/>
      <c r="K64" s="117"/>
      <c r="L64" s="86"/>
      <c r="M64" s="86"/>
      <c r="N64" s="86"/>
      <c r="O64" s="86"/>
      <c r="P64" s="86"/>
    </row>
    <row r="65" spans="1:16" s="3" customFormat="1" ht="24" customHeight="1">
      <c r="A65" s="15"/>
      <c r="B65" s="117"/>
      <c r="C65" s="117"/>
      <c r="D65" s="117"/>
      <c r="E65" s="117"/>
      <c r="F65" s="117"/>
      <c r="G65" s="117"/>
      <c r="H65" s="121"/>
      <c r="I65" s="121"/>
      <c r="J65" s="117"/>
      <c r="K65" s="117"/>
      <c r="L65" s="86"/>
      <c r="M65" s="86"/>
      <c r="N65" s="86"/>
      <c r="O65" s="86"/>
      <c r="P65" s="86"/>
    </row>
    <row r="66" spans="1:16" s="3" customFormat="1" ht="24" customHeight="1">
      <c r="A66" s="15"/>
      <c r="B66" s="117"/>
      <c r="C66" s="117"/>
      <c r="D66" s="117"/>
      <c r="E66" s="117"/>
      <c r="F66" s="117"/>
      <c r="G66" s="117"/>
      <c r="H66" s="121"/>
      <c r="I66" s="121"/>
      <c r="J66" s="117"/>
      <c r="K66" s="117"/>
      <c r="L66" s="86"/>
      <c r="M66" s="86"/>
      <c r="N66" s="86"/>
      <c r="O66" s="86"/>
      <c r="P66" s="86"/>
    </row>
    <row r="67" spans="1:16" s="3" customFormat="1" ht="20.25" customHeight="1">
      <c r="A67" s="15"/>
      <c r="B67" s="115"/>
      <c r="C67" s="115"/>
      <c r="D67" s="115"/>
      <c r="E67" s="115"/>
      <c r="F67" s="115"/>
      <c r="G67" s="115"/>
      <c r="H67" s="120"/>
      <c r="I67" s="120"/>
      <c r="J67" s="115"/>
      <c r="K67" s="115"/>
      <c r="L67" s="86"/>
      <c r="M67" s="86"/>
      <c r="N67" s="86"/>
      <c r="O67" s="86"/>
      <c r="P67" s="86"/>
    </row>
    <row r="68" spans="1:16" s="3" customFormat="1" ht="20.25" customHeight="1">
      <c r="A68" s="15"/>
      <c r="B68" s="115"/>
      <c r="C68" s="115"/>
      <c r="D68" s="115"/>
      <c r="E68" s="115"/>
      <c r="F68" s="115"/>
      <c r="G68" s="115"/>
      <c r="H68" s="120"/>
      <c r="I68" s="120"/>
      <c r="J68" s="115"/>
      <c r="K68" s="115"/>
      <c r="L68" s="86"/>
      <c r="M68" s="86"/>
      <c r="N68" s="86"/>
      <c r="O68" s="86"/>
      <c r="P68" s="86"/>
    </row>
    <row r="69" spans="1:16" s="3" customFormat="1" ht="17.25" customHeight="1">
      <c r="A69" s="10" t="s">
        <v>53</v>
      </c>
      <c r="B69" s="15"/>
      <c r="C69" s="17"/>
      <c r="D69" s="17"/>
      <c r="E69" s="17"/>
      <c r="F69" s="18"/>
      <c r="G69" s="15"/>
      <c r="H69" s="12"/>
      <c r="I69" s="12"/>
      <c r="J69" s="86"/>
      <c r="K69" s="86"/>
      <c r="L69" s="86"/>
      <c r="M69" s="86"/>
      <c r="N69" s="86"/>
      <c r="O69" s="86"/>
      <c r="P69" s="86"/>
    </row>
    <row r="70" spans="1:16" s="3" customFormat="1" ht="17.25" customHeight="1">
      <c r="A70" s="12"/>
      <c r="B70" s="15"/>
      <c r="C70" s="17"/>
      <c r="D70" s="17"/>
      <c r="E70" s="17"/>
      <c r="F70" s="18"/>
      <c r="G70" s="15"/>
      <c r="H70" s="12"/>
      <c r="I70" s="12"/>
      <c r="J70" s="86"/>
      <c r="K70" s="86"/>
      <c r="L70" s="86"/>
      <c r="M70" s="86"/>
      <c r="N70" s="86"/>
      <c r="O70" s="86"/>
      <c r="P70" s="86"/>
    </row>
    <row r="71" spans="1:16" s="3" customFormat="1" ht="17.25" customHeight="1">
      <c r="A71" s="12" t="s">
        <v>268</v>
      </c>
      <c r="B71" s="86"/>
      <c r="C71" s="86"/>
      <c r="D71" s="86"/>
      <c r="E71" s="86"/>
      <c r="F71" s="86"/>
      <c r="G71" s="86"/>
      <c r="H71" s="86"/>
      <c r="I71" s="12"/>
      <c r="J71" s="86"/>
      <c r="K71" s="86"/>
      <c r="L71" s="86"/>
      <c r="M71" s="86"/>
      <c r="N71" s="86"/>
      <c r="O71" s="86"/>
      <c r="P71" s="86"/>
    </row>
    <row r="72" spans="1:16" s="3" customFormat="1" ht="17.25" customHeight="1">
      <c r="A72" s="12"/>
      <c r="B72" s="86"/>
      <c r="C72" s="86"/>
      <c r="D72" s="86"/>
      <c r="E72" s="86"/>
      <c r="F72" s="86"/>
      <c r="G72" s="86"/>
      <c r="H72" s="86"/>
      <c r="I72" s="12"/>
      <c r="J72" s="86"/>
      <c r="K72" s="86"/>
      <c r="L72" s="86"/>
      <c r="M72" s="86"/>
      <c r="N72" s="86"/>
      <c r="O72" s="86"/>
      <c r="P72" s="86"/>
    </row>
    <row r="73" spans="1:16" s="3" customFormat="1" ht="17.25" customHeight="1">
      <c r="A73" s="79"/>
      <c r="B73" s="87"/>
      <c r="C73" s="88"/>
      <c r="D73" s="88"/>
      <c r="E73" s="88"/>
      <c r="F73" s="88"/>
      <c r="G73" s="88"/>
      <c r="H73" s="88"/>
      <c r="I73" s="75"/>
      <c r="J73" s="88"/>
      <c r="K73" s="89"/>
      <c r="L73" s="90"/>
      <c r="M73" s="86"/>
      <c r="N73" s="86"/>
      <c r="O73" s="86"/>
      <c r="P73" s="86"/>
    </row>
    <row r="74" spans="1:16" s="3" customFormat="1" ht="17.25" customHeight="1">
      <c r="A74" s="91"/>
      <c r="B74" s="118" t="s">
        <v>269</v>
      </c>
      <c r="C74" s="119"/>
      <c r="D74" s="17" t="s">
        <v>270</v>
      </c>
      <c r="E74" s="92"/>
      <c r="F74" s="17" t="s">
        <v>271</v>
      </c>
      <c r="G74" s="92"/>
      <c r="H74" s="45" t="s">
        <v>272</v>
      </c>
      <c r="I74" s="92"/>
      <c r="J74" s="14" t="s">
        <v>273</v>
      </c>
      <c r="K74" s="91"/>
      <c r="L74" s="90"/>
      <c r="M74" s="86"/>
      <c r="N74" s="86"/>
      <c r="O74" s="86"/>
      <c r="P74" s="86"/>
    </row>
    <row r="75" spans="1:16" s="3" customFormat="1" ht="17.25" customHeight="1">
      <c r="A75" s="80"/>
      <c r="B75" s="93"/>
      <c r="C75" s="17"/>
      <c r="D75" s="17"/>
      <c r="E75" s="17"/>
      <c r="F75" s="18"/>
      <c r="G75" s="14"/>
      <c r="H75" s="20"/>
      <c r="I75" s="20"/>
      <c r="J75" s="92"/>
      <c r="K75" s="91"/>
      <c r="L75" s="90"/>
      <c r="M75" s="86"/>
      <c r="N75" s="86"/>
      <c r="O75" s="86"/>
      <c r="P75" s="86"/>
    </row>
    <row r="76" spans="1:16" s="3" customFormat="1" ht="17.25" customHeight="1">
      <c r="A76" s="91"/>
      <c r="B76" s="90"/>
      <c r="C76" s="45" t="s">
        <v>274</v>
      </c>
      <c r="D76" s="92"/>
      <c r="E76" s="14" t="s">
        <v>275</v>
      </c>
      <c r="F76" s="92"/>
      <c r="G76" s="18" t="s">
        <v>276</v>
      </c>
      <c r="H76" s="92"/>
      <c r="I76" s="92"/>
      <c r="J76" s="15" t="s">
        <v>277</v>
      </c>
      <c r="K76" s="91"/>
      <c r="L76" s="90"/>
      <c r="M76" s="86"/>
      <c r="N76" s="86"/>
      <c r="O76" s="86"/>
      <c r="P76" s="86"/>
    </row>
    <row r="77" spans="1:16" s="3" customFormat="1" ht="17.25" customHeight="1">
      <c r="A77" s="79"/>
      <c r="B77" s="47"/>
      <c r="C77" s="76"/>
      <c r="D77" s="76"/>
      <c r="E77" s="76"/>
      <c r="F77" s="77"/>
      <c r="G77" s="48"/>
      <c r="H77" s="78"/>
      <c r="I77" s="78"/>
      <c r="J77" s="94"/>
      <c r="K77" s="95"/>
      <c r="L77" s="90"/>
      <c r="M77" s="86"/>
      <c r="N77" s="86"/>
      <c r="O77" s="86"/>
      <c r="P77" s="86"/>
    </row>
    <row r="78" spans="1:16" s="3" customFormat="1" ht="17.25" customHeight="1">
      <c r="A78" s="20"/>
      <c r="B78" s="15"/>
      <c r="C78" s="17"/>
      <c r="D78" s="17"/>
      <c r="E78" s="17"/>
      <c r="F78" s="18"/>
      <c r="G78" s="15"/>
      <c r="H78" s="20"/>
      <c r="I78" s="12"/>
      <c r="J78" s="86"/>
      <c r="K78" s="86"/>
      <c r="L78" s="86"/>
      <c r="M78" s="86"/>
      <c r="N78" s="86"/>
      <c r="O78" s="86"/>
      <c r="P78" s="86"/>
    </row>
    <row r="79" spans="1:16" s="3" customFormat="1" ht="17.25" customHeight="1">
      <c r="A79" s="12" t="s">
        <v>278</v>
      </c>
      <c r="B79" s="12"/>
      <c r="C79" s="12"/>
      <c r="D79" s="12"/>
      <c r="E79" s="12"/>
      <c r="F79" s="12"/>
      <c r="G79" s="12"/>
      <c r="H79" s="12"/>
      <c r="I79" s="12"/>
      <c r="J79" s="86"/>
      <c r="K79" s="86"/>
      <c r="L79" s="86"/>
      <c r="M79" s="86"/>
      <c r="N79" s="86"/>
      <c r="O79" s="86"/>
      <c r="P79" s="86"/>
    </row>
    <row r="80" spans="1:16" s="3" customFormat="1" ht="17.25" customHeight="1">
      <c r="A80" s="46" t="s">
        <v>279</v>
      </c>
      <c r="B80" s="12" t="s">
        <v>271</v>
      </c>
      <c r="C80" s="12"/>
      <c r="D80" s="12"/>
      <c r="E80" s="12"/>
      <c r="F80" s="12"/>
      <c r="G80" s="12"/>
      <c r="H80" s="12"/>
      <c r="I80" s="12"/>
      <c r="J80" s="86"/>
      <c r="K80" s="86"/>
      <c r="L80" s="86"/>
      <c r="M80" s="86"/>
      <c r="N80" s="86"/>
      <c r="O80" s="86"/>
      <c r="P80" s="86"/>
    </row>
    <row r="81" spans="1:16" s="3" customFormat="1" ht="17.25" customHeight="1">
      <c r="A81" s="46" t="s">
        <v>280</v>
      </c>
      <c r="B81" s="12" t="s">
        <v>281</v>
      </c>
      <c r="C81" s="12"/>
      <c r="D81" s="12"/>
      <c r="E81" s="12"/>
      <c r="F81" s="12"/>
      <c r="G81" s="12"/>
      <c r="H81" s="12"/>
      <c r="I81" s="12"/>
      <c r="J81" s="86"/>
      <c r="K81" s="86"/>
      <c r="L81" s="86"/>
      <c r="M81" s="86"/>
      <c r="N81" s="86"/>
      <c r="O81" s="86"/>
      <c r="P81" s="86"/>
    </row>
    <row r="82" spans="1:16" s="3" customFormat="1" ht="17.25" customHeight="1">
      <c r="A82" s="46"/>
      <c r="B82" s="12" t="s">
        <v>282</v>
      </c>
      <c r="C82" s="12"/>
      <c r="D82" s="12"/>
      <c r="E82" s="12"/>
      <c r="F82" s="12"/>
      <c r="G82" s="12"/>
      <c r="H82" s="12"/>
      <c r="I82" s="12"/>
      <c r="J82" s="86"/>
      <c r="K82" s="86"/>
      <c r="L82" s="86"/>
      <c r="M82" s="86"/>
      <c r="N82" s="86"/>
      <c r="O82" s="86"/>
      <c r="P82" s="86"/>
    </row>
    <row r="83" spans="1:16" s="3" customFormat="1" ht="17.25" customHeight="1">
      <c r="A83" s="12"/>
      <c r="B83" s="12" t="s">
        <v>283</v>
      </c>
      <c r="C83" s="12"/>
      <c r="D83" s="12"/>
      <c r="E83" s="12"/>
      <c r="F83" s="12"/>
      <c r="G83" s="12"/>
      <c r="H83" s="12"/>
      <c r="I83" s="12"/>
      <c r="J83" s="86"/>
      <c r="K83" s="86"/>
      <c r="L83" s="86"/>
      <c r="M83" s="86"/>
      <c r="N83" s="86"/>
      <c r="O83" s="86"/>
      <c r="P83" s="86"/>
    </row>
    <row r="84" spans="1:16" s="3" customFormat="1" ht="17.25" customHeight="1">
      <c r="A84" s="12"/>
      <c r="B84" s="12" t="s">
        <v>125</v>
      </c>
      <c r="C84" s="12"/>
      <c r="D84" s="12"/>
      <c r="E84" s="12"/>
      <c r="F84" s="12"/>
      <c r="G84" s="12"/>
      <c r="H84" s="12"/>
      <c r="I84" s="12"/>
      <c r="J84" s="86"/>
      <c r="K84" s="86"/>
      <c r="L84" s="86"/>
      <c r="M84" s="86"/>
      <c r="N84" s="86"/>
      <c r="O84" s="86"/>
      <c r="P84" s="86"/>
    </row>
    <row r="85" spans="1:16" s="3" customFormat="1" ht="17.25" customHeight="1">
      <c r="A85" s="12"/>
      <c r="B85" s="12" t="s">
        <v>284</v>
      </c>
      <c r="C85" s="12"/>
      <c r="D85" s="12"/>
      <c r="E85" s="12"/>
      <c r="F85" s="12"/>
      <c r="G85" s="12"/>
      <c r="H85" s="12"/>
      <c r="I85" s="12"/>
      <c r="J85" s="86"/>
      <c r="K85" s="86"/>
      <c r="L85" s="86"/>
      <c r="M85" s="86"/>
      <c r="N85" s="86"/>
      <c r="O85" s="86"/>
      <c r="P85" s="86"/>
    </row>
    <row r="86" spans="1:16" s="3" customFormat="1" ht="17.25" customHeight="1">
      <c r="A86" s="12"/>
      <c r="B86" s="12" t="s">
        <v>126</v>
      </c>
      <c r="C86" s="12"/>
      <c r="D86" s="12"/>
      <c r="E86" s="12"/>
      <c r="F86" s="12"/>
      <c r="G86" s="12"/>
      <c r="H86" s="12"/>
      <c r="I86" s="12"/>
      <c r="J86" s="86"/>
      <c r="K86" s="86"/>
      <c r="L86" s="86"/>
      <c r="M86" s="86"/>
      <c r="N86" s="86"/>
      <c r="O86" s="86"/>
      <c r="P86" s="86"/>
    </row>
    <row r="87" spans="1:16" s="3" customFormat="1" ht="17.25" customHeight="1">
      <c r="A87" s="12"/>
      <c r="B87" s="12" t="s">
        <v>285</v>
      </c>
      <c r="C87" s="12"/>
      <c r="D87" s="12"/>
      <c r="E87" s="12"/>
      <c r="F87" s="12"/>
      <c r="G87" s="12"/>
      <c r="H87" s="12"/>
      <c r="I87" s="12"/>
      <c r="J87" s="86"/>
      <c r="K87" s="86"/>
      <c r="L87" s="86"/>
      <c r="M87" s="86"/>
      <c r="N87" s="86"/>
      <c r="O87" s="86"/>
      <c r="P87" s="86"/>
    </row>
    <row r="88" spans="1:16" s="3" customFormat="1" ht="17.25" customHeight="1">
      <c r="A88" s="46" t="s">
        <v>144</v>
      </c>
      <c r="B88" s="12" t="s">
        <v>286</v>
      </c>
      <c r="C88" s="12"/>
      <c r="D88" s="12"/>
      <c r="E88" s="12"/>
      <c r="F88" s="12"/>
      <c r="G88" s="12"/>
      <c r="H88" s="12"/>
      <c r="I88" s="12"/>
      <c r="J88" s="86"/>
      <c r="K88" s="86"/>
      <c r="L88" s="86"/>
      <c r="M88" s="86"/>
      <c r="N88" s="86"/>
      <c r="O88" s="86"/>
      <c r="P88" s="86"/>
    </row>
    <row r="89" spans="1:16" s="3" customFormat="1" ht="17.25" customHeight="1">
      <c r="A89" s="46"/>
      <c r="B89" s="12" t="s">
        <v>137</v>
      </c>
      <c r="C89" s="12"/>
      <c r="D89" s="12"/>
      <c r="E89" s="12"/>
      <c r="F89" s="12"/>
      <c r="G89" s="12"/>
      <c r="H89" s="12"/>
      <c r="I89" s="12"/>
      <c r="J89" s="86"/>
      <c r="K89" s="86"/>
      <c r="L89" s="86"/>
      <c r="M89" s="86"/>
      <c r="N89" s="86"/>
      <c r="O89" s="86"/>
      <c r="P89" s="86"/>
    </row>
    <row r="90" spans="1:16" s="3" customFormat="1" ht="17.25" customHeight="1">
      <c r="A90" s="12"/>
      <c r="B90" s="12" t="s">
        <v>127</v>
      </c>
      <c r="C90" s="12"/>
      <c r="D90" s="12"/>
      <c r="E90" s="12"/>
      <c r="F90" s="12"/>
      <c r="G90" s="12"/>
      <c r="H90" s="12"/>
      <c r="I90" s="12"/>
      <c r="J90" s="86"/>
      <c r="K90" s="86"/>
      <c r="L90" s="86"/>
      <c r="M90" s="86"/>
      <c r="N90" s="86"/>
      <c r="O90" s="86"/>
      <c r="P90" s="86"/>
    </row>
    <row r="91" spans="1:16" s="3" customFormat="1" ht="17.25" customHeight="1">
      <c r="A91" s="12"/>
      <c r="B91" s="12" t="s">
        <v>128</v>
      </c>
      <c r="C91" s="12"/>
      <c r="D91" s="12"/>
      <c r="E91" s="12"/>
      <c r="F91" s="12"/>
      <c r="G91" s="12"/>
      <c r="H91" s="12"/>
      <c r="I91" s="12"/>
      <c r="J91" s="86"/>
      <c r="K91" s="86"/>
      <c r="L91" s="86"/>
      <c r="M91" s="86"/>
      <c r="N91" s="86"/>
      <c r="O91" s="86"/>
      <c r="P91" s="86"/>
    </row>
    <row r="92" spans="1:16" s="3" customFormat="1" ht="17.25" customHeight="1">
      <c r="A92" s="12"/>
      <c r="B92" s="12" t="s">
        <v>287</v>
      </c>
      <c r="C92" s="12"/>
      <c r="D92" s="12"/>
      <c r="E92" s="12"/>
      <c r="F92" s="12"/>
      <c r="G92" s="12"/>
      <c r="H92" s="12"/>
      <c r="I92" s="12"/>
      <c r="J92" s="86"/>
      <c r="K92" s="86"/>
      <c r="L92" s="86"/>
      <c r="M92" s="86"/>
      <c r="N92" s="86"/>
      <c r="O92" s="86"/>
      <c r="P92" s="86"/>
    </row>
    <row r="93" spans="1:16" s="3" customFormat="1" ht="17.25" customHeight="1">
      <c r="A93" s="12"/>
      <c r="B93" s="12" t="s">
        <v>288</v>
      </c>
      <c r="C93" s="12"/>
      <c r="D93" s="12"/>
      <c r="E93" s="12"/>
      <c r="F93" s="12"/>
      <c r="G93" s="12"/>
      <c r="H93" s="12"/>
      <c r="I93" s="12"/>
      <c r="J93" s="86"/>
      <c r="K93" s="86"/>
      <c r="L93" s="86"/>
      <c r="M93" s="86"/>
      <c r="N93" s="86"/>
      <c r="O93" s="86"/>
      <c r="P93" s="86"/>
    </row>
    <row r="94" spans="1:16" s="3" customFormat="1" ht="17.25" customHeight="1">
      <c r="A94" s="12"/>
      <c r="B94" s="12" t="s">
        <v>289</v>
      </c>
      <c r="C94" s="12"/>
      <c r="D94" s="12"/>
      <c r="E94" s="12"/>
      <c r="F94" s="12"/>
      <c r="G94" s="12"/>
      <c r="H94" s="12"/>
      <c r="I94" s="12"/>
      <c r="J94" s="86"/>
      <c r="K94" s="86"/>
      <c r="L94" s="86"/>
      <c r="M94" s="86"/>
      <c r="N94" s="86"/>
      <c r="O94" s="86"/>
      <c r="P94" s="86"/>
    </row>
    <row r="95" spans="1:16" s="3" customFormat="1" ht="17.25" customHeight="1">
      <c r="A95" s="12"/>
      <c r="B95" s="12" t="s">
        <v>290</v>
      </c>
      <c r="C95" s="12"/>
      <c r="D95" s="12"/>
      <c r="E95" s="12"/>
      <c r="F95" s="12"/>
      <c r="G95" s="12"/>
      <c r="H95" s="12"/>
      <c r="I95" s="12"/>
      <c r="J95" s="86"/>
      <c r="K95" s="86"/>
      <c r="L95" s="86"/>
      <c r="M95" s="86"/>
      <c r="N95" s="86"/>
      <c r="O95" s="86"/>
      <c r="P95" s="86"/>
    </row>
    <row r="96" spans="1:16" s="3" customFormat="1" ht="17.25" customHeight="1">
      <c r="A96" s="12"/>
      <c r="B96" s="12" t="s">
        <v>291</v>
      </c>
      <c r="C96" s="12"/>
      <c r="D96" s="12"/>
      <c r="E96" s="12"/>
      <c r="F96" s="12"/>
      <c r="G96" s="12"/>
      <c r="H96" s="12"/>
      <c r="I96" s="12"/>
      <c r="J96" s="86"/>
      <c r="K96" s="86"/>
      <c r="L96" s="86"/>
      <c r="M96" s="86"/>
      <c r="N96" s="86"/>
      <c r="O96" s="86"/>
      <c r="P96" s="86"/>
    </row>
    <row r="97" spans="1:16" s="3" customFormat="1" ht="17.25" customHeight="1">
      <c r="A97" s="46" t="s">
        <v>150</v>
      </c>
      <c r="B97" s="12" t="s">
        <v>292</v>
      </c>
      <c r="C97" s="12"/>
      <c r="D97" s="12"/>
      <c r="E97" s="12"/>
      <c r="F97" s="12"/>
      <c r="G97" s="12"/>
      <c r="H97" s="12"/>
      <c r="I97" s="12"/>
      <c r="J97" s="86"/>
      <c r="K97" s="86"/>
      <c r="L97" s="86"/>
      <c r="M97" s="86"/>
      <c r="N97" s="86"/>
      <c r="O97" s="86"/>
      <c r="P97" s="86"/>
    </row>
    <row r="98" spans="1:16" s="3" customFormat="1" ht="17.25" customHeight="1">
      <c r="A98" s="46"/>
      <c r="B98" s="12" t="s">
        <v>293</v>
      </c>
      <c r="C98" s="12"/>
      <c r="D98" s="12"/>
      <c r="E98" s="12"/>
      <c r="F98" s="12"/>
      <c r="G98" s="12"/>
      <c r="H98" s="12"/>
      <c r="I98" s="12"/>
      <c r="J98" s="86"/>
      <c r="K98" s="86"/>
      <c r="L98" s="86"/>
      <c r="M98" s="86"/>
      <c r="N98" s="86"/>
      <c r="O98" s="86"/>
      <c r="P98" s="86"/>
    </row>
    <row r="99" spans="1:16" s="3" customFormat="1" ht="17.25" customHeight="1">
      <c r="A99" s="46"/>
      <c r="B99" s="12" t="s">
        <v>294</v>
      </c>
      <c r="C99" s="12"/>
      <c r="D99" s="12"/>
      <c r="E99" s="12"/>
      <c r="F99" s="12"/>
      <c r="G99" s="12"/>
      <c r="H99" s="12"/>
      <c r="I99" s="12"/>
      <c r="J99" s="86"/>
      <c r="K99" s="86"/>
      <c r="L99" s="86"/>
      <c r="M99" s="86"/>
      <c r="N99" s="86"/>
      <c r="O99" s="86"/>
      <c r="P99" s="86"/>
    </row>
    <row r="100" spans="1:16" s="3" customFormat="1" ht="17.25" customHeight="1">
      <c r="A100" s="86"/>
      <c r="B100" s="12" t="s">
        <v>129</v>
      </c>
      <c r="C100" s="12"/>
      <c r="D100" s="12"/>
      <c r="E100" s="12"/>
      <c r="F100" s="12"/>
      <c r="G100" s="12"/>
      <c r="H100" s="12"/>
      <c r="I100" s="12"/>
      <c r="J100" s="86"/>
      <c r="K100" s="86"/>
      <c r="L100" s="86"/>
      <c r="M100" s="86"/>
      <c r="N100" s="86"/>
      <c r="O100" s="86"/>
      <c r="P100" s="86"/>
    </row>
    <row r="101" spans="1:16" s="3" customFormat="1" ht="17.25" customHeight="1">
      <c r="A101" s="86"/>
      <c r="B101" s="12" t="s">
        <v>130</v>
      </c>
      <c r="C101" s="12"/>
      <c r="D101" s="12"/>
      <c r="E101" s="12"/>
      <c r="F101" s="12"/>
      <c r="G101" s="12"/>
      <c r="H101" s="12"/>
      <c r="I101" s="12"/>
      <c r="J101" s="86"/>
      <c r="K101" s="86"/>
      <c r="L101" s="86"/>
      <c r="M101" s="86"/>
      <c r="N101" s="86"/>
      <c r="O101" s="86"/>
      <c r="P101" s="86"/>
    </row>
    <row r="102" spans="1:16" s="3" customFormat="1" ht="17.25" customHeight="1">
      <c r="A102" s="46" t="s">
        <v>131</v>
      </c>
      <c r="B102" s="12" t="s">
        <v>132</v>
      </c>
      <c r="C102" s="12"/>
      <c r="D102" s="12"/>
      <c r="E102" s="12"/>
      <c r="F102" s="12"/>
      <c r="G102" s="12"/>
      <c r="H102" s="12"/>
      <c r="I102" s="12"/>
      <c r="J102" s="86"/>
      <c r="K102" s="86"/>
      <c r="L102" s="86"/>
      <c r="M102" s="86"/>
      <c r="N102" s="86"/>
      <c r="O102" s="86"/>
      <c r="P102" s="86"/>
    </row>
    <row r="103" spans="1:16" s="3" customFormat="1" ht="17.25" customHeight="1">
      <c r="A103" s="46"/>
      <c r="B103" s="12" t="s">
        <v>295</v>
      </c>
      <c r="C103" s="12"/>
      <c r="D103" s="12"/>
      <c r="E103" s="12"/>
      <c r="F103" s="12"/>
      <c r="G103" s="12"/>
      <c r="H103" s="12"/>
      <c r="I103" s="12"/>
      <c r="J103" s="86"/>
      <c r="K103" s="86"/>
      <c r="L103" s="86"/>
      <c r="M103" s="86"/>
      <c r="N103" s="86"/>
      <c r="O103" s="86"/>
      <c r="P103" s="86"/>
    </row>
    <row r="104" spans="1:16" s="3" customFormat="1" ht="17.25" customHeight="1">
      <c r="A104" s="46"/>
      <c r="B104" s="12" t="s">
        <v>296</v>
      </c>
      <c r="C104" s="12"/>
      <c r="D104" s="12"/>
      <c r="E104" s="12"/>
      <c r="F104" s="12"/>
      <c r="G104" s="12"/>
      <c r="H104" s="12"/>
      <c r="I104" s="12"/>
      <c r="J104" s="86"/>
      <c r="K104" s="86"/>
      <c r="L104" s="86"/>
      <c r="M104" s="86"/>
      <c r="N104" s="86"/>
      <c r="O104" s="86"/>
      <c r="P104" s="86"/>
    </row>
    <row r="105" spans="1:16" s="3" customFormat="1" ht="17.25" customHeight="1">
      <c r="A105" s="46"/>
      <c r="B105" s="12" t="s">
        <v>133</v>
      </c>
      <c r="C105" s="12"/>
      <c r="D105" s="12"/>
      <c r="E105" s="12"/>
      <c r="F105" s="12"/>
      <c r="G105" s="12"/>
      <c r="H105" s="12"/>
      <c r="I105" s="12"/>
      <c r="J105" s="86"/>
      <c r="K105" s="86"/>
      <c r="L105" s="86"/>
      <c r="M105" s="86"/>
      <c r="N105" s="86"/>
      <c r="O105" s="86"/>
      <c r="P105" s="86"/>
    </row>
    <row r="106" spans="1:16" s="3" customFormat="1" ht="17.25" customHeight="1">
      <c r="A106" s="46"/>
      <c r="B106" s="12" t="s">
        <v>134</v>
      </c>
      <c r="C106" s="12"/>
      <c r="D106" s="12"/>
      <c r="E106" s="12"/>
      <c r="F106" s="12"/>
      <c r="G106" s="12"/>
      <c r="H106" s="12"/>
      <c r="I106" s="12"/>
      <c r="J106" s="86"/>
      <c r="K106" s="86"/>
      <c r="L106" s="86"/>
      <c r="M106" s="86"/>
      <c r="N106" s="86"/>
      <c r="O106" s="86"/>
      <c r="P106" s="86"/>
    </row>
    <row r="107" spans="1:16" s="3" customFormat="1" ht="17.25" customHeight="1">
      <c r="A107" s="46"/>
      <c r="B107" s="12" t="s">
        <v>135</v>
      </c>
      <c r="C107" s="12"/>
      <c r="D107" s="12"/>
      <c r="E107" s="12"/>
      <c r="F107" s="12"/>
      <c r="G107" s="12"/>
      <c r="H107" s="12"/>
      <c r="I107" s="12"/>
      <c r="J107" s="86"/>
      <c r="K107" s="86"/>
      <c r="L107" s="86"/>
      <c r="M107" s="86"/>
      <c r="N107" s="86"/>
      <c r="O107" s="86"/>
      <c r="P107" s="86"/>
    </row>
    <row r="108" spans="1:16" s="3" customFormat="1" ht="17.25" customHeight="1">
      <c r="A108" s="46"/>
      <c r="B108" s="12" t="s">
        <v>136</v>
      </c>
      <c r="C108" s="12"/>
      <c r="D108" s="12"/>
      <c r="E108" s="12"/>
      <c r="F108" s="12"/>
      <c r="G108" s="12"/>
      <c r="H108" s="12"/>
      <c r="I108" s="12"/>
      <c r="J108" s="86"/>
      <c r="K108" s="86"/>
      <c r="L108" s="86"/>
      <c r="M108" s="86"/>
      <c r="N108" s="86"/>
      <c r="O108" s="86"/>
      <c r="P108" s="86"/>
    </row>
    <row r="109" spans="1:16" s="3" customFormat="1" ht="17.25" customHeight="1">
      <c r="A109" s="46"/>
      <c r="B109" s="12"/>
      <c r="C109" s="12"/>
      <c r="D109" s="12"/>
      <c r="E109" s="12"/>
      <c r="F109" s="12"/>
      <c r="G109" s="12"/>
      <c r="H109" s="12"/>
      <c r="I109" s="12"/>
      <c r="J109" s="86"/>
      <c r="K109" s="86"/>
      <c r="L109" s="86"/>
      <c r="M109" s="86"/>
      <c r="N109" s="86"/>
      <c r="O109" s="86"/>
      <c r="P109" s="86"/>
    </row>
    <row r="110" spans="1:16" s="3" customFormat="1" ht="17.25" customHeight="1">
      <c r="A110" s="12" t="s">
        <v>297</v>
      </c>
      <c r="B110" s="12"/>
      <c r="C110" s="12"/>
      <c r="D110" s="12"/>
      <c r="E110" s="12"/>
      <c r="F110" s="12"/>
      <c r="G110" s="12"/>
      <c r="H110" s="12"/>
      <c r="I110" s="12"/>
      <c r="J110" s="86"/>
      <c r="K110" s="86"/>
      <c r="L110" s="86"/>
      <c r="M110" s="86"/>
      <c r="N110" s="86"/>
      <c r="O110" s="86"/>
      <c r="P110" s="86"/>
    </row>
    <row r="111" spans="1:16" s="3" customFormat="1" ht="17.25" customHeight="1">
      <c r="A111" s="46" t="s">
        <v>280</v>
      </c>
      <c r="B111" s="12" t="s">
        <v>298</v>
      </c>
      <c r="C111" s="12"/>
      <c r="D111" s="12"/>
      <c r="E111" s="12"/>
      <c r="F111" s="12"/>
      <c r="G111" s="12"/>
      <c r="H111" s="12"/>
      <c r="I111" s="12"/>
      <c r="J111" s="86"/>
      <c r="K111" s="86"/>
      <c r="L111" s="86"/>
      <c r="M111" s="86"/>
      <c r="N111" s="86"/>
      <c r="O111" s="86"/>
      <c r="P111" s="86"/>
    </row>
    <row r="112" spans="1:16" s="49" customFormat="1" ht="17.25" customHeight="1">
      <c r="A112" s="12"/>
      <c r="B112" s="12" t="s">
        <v>138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</row>
    <row r="113" spans="1:16" s="49" customFormat="1" ht="17.25" customHeight="1">
      <c r="A113" s="12"/>
      <c r="B113" s="12" t="s">
        <v>139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</row>
    <row r="114" spans="1:16" s="49" customFormat="1" ht="17.25" customHeight="1">
      <c r="A114" s="12"/>
      <c r="B114" s="12" t="s">
        <v>140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</row>
    <row r="115" spans="1:16" s="49" customFormat="1" ht="17.25" customHeight="1">
      <c r="A115" s="12"/>
      <c r="B115" s="12" t="s">
        <v>141</v>
      </c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</row>
    <row r="116" spans="1:16" s="49" customFormat="1" ht="17.25" customHeight="1">
      <c r="A116" s="12"/>
      <c r="B116" s="12" t="s">
        <v>142</v>
      </c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</row>
    <row r="117" spans="1:16" s="49" customFormat="1" ht="17.25" customHeight="1">
      <c r="A117" s="12"/>
      <c r="B117" s="44" t="s">
        <v>299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</row>
    <row r="118" spans="1:16" s="49" customFormat="1" ht="17.25" customHeight="1">
      <c r="A118" s="12"/>
      <c r="B118" s="44" t="s">
        <v>143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1:16" s="49" customFormat="1" ht="17.25" customHeight="1">
      <c r="A119" s="46" t="s">
        <v>144</v>
      </c>
      <c r="B119" s="12" t="s">
        <v>145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1:16" s="49" customFormat="1" ht="17.25" customHeight="1">
      <c r="A120" s="12"/>
      <c r="B120" s="12" t="s">
        <v>147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</row>
    <row r="121" spans="1:16" s="49" customFormat="1" ht="17.25" customHeight="1">
      <c r="A121" s="11"/>
      <c r="B121" s="14" t="s">
        <v>146</v>
      </c>
      <c r="C121" s="14"/>
      <c r="D121" s="14"/>
      <c r="E121" s="14"/>
      <c r="F121" s="14"/>
      <c r="G121" s="14"/>
      <c r="H121" s="11"/>
      <c r="I121" s="11"/>
      <c r="J121" s="11"/>
      <c r="K121" s="11"/>
      <c r="L121" s="11"/>
      <c r="M121" s="12"/>
      <c r="N121" s="12"/>
      <c r="O121" s="12"/>
      <c r="P121" s="12"/>
    </row>
    <row r="122" spans="1:16" s="49" customFormat="1" ht="17.25" customHeight="1">
      <c r="A122" s="11"/>
      <c r="B122" s="14" t="s">
        <v>300</v>
      </c>
      <c r="C122" s="14"/>
      <c r="D122" s="14"/>
      <c r="E122" s="14"/>
      <c r="F122" s="14"/>
      <c r="G122" s="14"/>
      <c r="H122" s="11"/>
      <c r="I122" s="11"/>
      <c r="J122" s="11"/>
      <c r="K122" s="11"/>
      <c r="L122" s="11"/>
      <c r="M122" s="12"/>
      <c r="N122" s="12"/>
      <c r="O122" s="12"/>
      <c r="P122" s="12"/>
    </row>
    <row r="123" spans="1:16" s="49" customFormat="1" ht="17.25" customHeight="1">
      <c r="A123" s="11"/>
      <c r="B123" s="14" t="s">
        <v>301</v>
      </c>
      <c r="C123" s="14"/>
      <c r="D123" s="14"/>
      <c r="E123" s="14"/>
      <c r="F123" s="14"/>
      <c r="G123" s="14"/>
      <c r="H123" s="11"/>
      <c r="I123" s="11"/>
      <c r="J123" s="11"/>
      <c r="K123" s="11"/>
      <c r="L123" s="11"/>
      <c r="M123" s="12"/>
      <c r="N123" s="12"/>
      <c r="O123" s="12"/>
      <c r="P123" s="12"/>
    </row>
    <row r="124" spans="1:16" s="49" customFormat="1" ht="17.25" customHeight="1">
      <c r="A124" s="11"/>
      <c r="B124" s="14" t="s">
        <v>302</v>
      </c>
      <c r="C124" s="14"/>
      <c r="D124" s="14"/>
      <c r="E124" s="14"/>
      <c r="F124" s="14"/>
      <c r="G124" s="14"/>
      <c r="H124" s="11"/>
      <c r="I124" s="11"/>
      <c r="J124" s="11"/>
      <c r="K124" s="11"/>
      <c r="L124" s="11"/>
      <c r="M124" s="12"/>
      <c r="N124" s="12"/>
      <c r="O124" s="12"/>
      <c r="P124" s="12"/>
    </row>
    <row r="125" spans="1:16" s="3" customFormat="1" ht="17.25" customHeight="1">
      <c r="A125" s="11"/>
      <c r="B125" s="11" t="s">
        <v>303</v>
      </c>
      <c r="C125" s="11"/>
      <c r="D125" s="11"/>
      <c r="E125" s="11"/>
      <c r="F125" s="11"/>
      <c r="G125" s="11"/>
      <c r="H125" s="11"/>
      <c r="I125" s="11"/>
      <c r="J125" s="96"/>
      <c r="K125" s="96"/>
      <c r="L125" s="96"/>
      <c r="M125" s="86"/>
      <c r="N125" s="86"/>
      <c r="O125" s="86"/>
      <c r="P125" s="86"/>
    </row>
    <row r="126" spans="1:16" s="3" customFormat="1" ht="17.25" customHeight="1">
      <c r="A126" s="11"/>
      <c r="B126" s="11" t="s">
        <v>304</v>
      </c>
      <c r="C126" s="11"/>
      <c r="D126" s="11"/>
      <c r="E126" s="11"/>
      <c r="F126" s="11"/>
      <c r="G126" s="11"/>
      <c r="H126" s="11"/>
      <c r="I126" s="11"/>
      <c r="J126" s="96"/>
      <c r="K126" s="96"/>
      <c r="L126" s="96"/>
      <c r="M126" s="86"/>
      <c r="N126" s="86"/>
      <c r="O126" s="86"/>
      <c r="P126" s="86"/>
    </row>
    <row r="127" spans="1:16" s="3" customFormat="1" ht="17.25" customHeight="1">
      <c r="A127" s="11"/>
      <c r="B127" s="11" t="s">
        <v>305</v>
      </c>
      <c r="C127" s="11"/>
      <c r="D127" s="11"/>
      <c r="E127" s="11"/>
      <c r="F127" s="11"/>
      <c r="G127" s="11"/>
      <c r="H127" s="11"/>
      <c r="I127" s="11"/>
      <c r="J127" s="96"/>
      <c r="K127" s="96"/>
      <c r="L127" s="96"/>
      <c r="M127" s="86"/>
      <c r="N127" s="86"/>
      <c r="O127" s="86"/>
      <c r="P127" s="86"/>
    </row>
    <row r="128" spans="1:16" s="3" customFormat="1" ht="17.25" customHeight="1">
      <c r="A128" s="11"/>
      <c r="B128" s="11" t="s">
        <v>148</v>
      </c>
      <c r="C128" s="11"/>
      <c r="D128" s="11"/>
      <c r="E128" s="11"/>
      <c r="F128" s="11"/>
      <c r="G128" s="11"/>
      <c r="H128" s="11"/>
      <c r="I128" s="11"/>
      <c r="J128" s="96"/>
      <c r="K128" s="96"/>
      <c r="L128" s="96"/>
      <c r="M128" s="86"/>
      <c r="N128" s="86"/>
      <c r="O128" s="86"/>
      <c r="P128" s="86"/>
    </row>
    <row r="129" spans="1:16" s="3" customFormat="1" ht="17.25" customHeight="1">
      <c r="A129" s="14"/>
      <c r="B129" s="11" t="s">
        <v>149</v>
      </c>
      <c r="C129" s="14"/>
      <c r="D129" s="11"/>
      <c r="E129" s="11"/>
      <c r="F129" s="11"/>
      <c r="G129" s="11"/>
      <c r="H129" s="11"/>
      <c r="I129" s="11"/>
      <c r="J129" s="96"/>
      <c r="K129" s="96"/>
      <c r="L129" s="96"/>
      <c r="M129" s="86"/>
      <c r="N129" s="86"/>
      <c r="O129" s="86"/>
      <c r="P129" s="86"/>
    </row>
    <row r="130" spans="1:16" s="3" customFormat="1" ht="17.25" customHeight="1">
      <c r="A130" s="11"/>
      <c r="B130" s="11" t="s">
        <v>169</v>
      </c>
      <c r="C130" s="11"/>
      <c r="D130" s="11"/>
      <c r="E130" s="11"/>
      <c r="F130" s="11"/>
      <c r="G130" s="11"/>
      <c r="H130" s="11"/>
      <c r="I130" s="11"/>
      <c r="J130" s="96"/>
      <c r="K130" s="96"/>
      <c r="L130" s="96"/>
      <c r="M130" s="86"/>
      <c r="N130" s="86"/>
      <c r="O130" s="86"/>
      <c r="P130" s="86"/>
    </row>
    <row r="131" spans="1:16" s="49" customFormat="1" ht="17.25" customHeight="1">
      <c r="A131" s="11"/>
      <c r="B131" s="11" t="s">
        <v>306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2"/>
      <c r="N131" s="12"/>
      <c r="O131" s="12"/>
      <c r="P131" s="12"/>
    </row>
    <row r="132" spans="1:16" s="49" customFormat="1" ht="17.25" customHeight="1">
      <c r="A132" s="11"/>
      <c r="B132" s="11" t="s">
        <v>307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2"/>
      <c r="N132" s="12"/>
      <c r="O132" s="12"/>
      <c r="P132" s="12"/>
    </row>
    <row r="133" spans="1:16" s="49" customFormat="1" ht="17.25" customHeight="1">
      <c r="A133" s="11"/>
      <c r="B133" s="11"/>
      <c r="C133" s="117" t="s">
        <v>308</v>
      </c>
      <c r="D133" s="117"/>
      <c r="E133" s="117" t="s">
        <v>168</v>
      </c>
      <c r="F133" s="117"/>
      <c r="G133" s="117" t="s">
        <v>308</v>
      </c>
      <c r="H133" s="117"/>
      <c r="I133" s="117" t="s">
        <v>168</v>
      </c>
      <c r="J133" s="117"/>
      <c r="K133" s="11"/>
      <c r="L133" s="11"/>
      <c r="M133" s="12"/>
      <c r="N133" s="12"/>
      <c r="O133" s="12"/>
      <c r="P133" s="12"/>
    </row>
    <row r="134" spans="1:16" s="49" customFormat="1" ht="17.25" customHeight="1">
      <c r="A134" s="11"/>
      <c r="B134" s="11"/>
      <c r="C134" s="117" t="s">
        <v>309</v>
      </c>
      <c r="D134" s="117"/>
      <c r="E134" s="117">
        <v>6</v>
      </c>
      <c r="F134" s="117"/>
      <c r="G134" s="117" t="s">
        <v>310</v>
      </c>
      <c r="H134" s="117"/>
      <c r="I134" s="117">
        <v>17</v>
      </c>
      <c r="J134" s="117"/>
      <c r="K134" s="11"/>
      <c r="L134" s="11"/>
      <c r="M134" s="12"/>
      <c r="N134" s="12"/>
      <c r="O134" s="12"/>
      <c r="P134" s="12"/>
    </row>
    <row r="135" spans="1:16" s="49" customFormat="1" ht="17.25" customHeight="1">
      <c r="A135" s="11"/>
      <c r="B135" s="11"/>
      <c r="C135" s="117" t="s">
        <v>311</v>
      </c>
      <c r="D135" s="117"/>
      <c r="E135" s="117">
        <v>10</v>
      </c>
      <c r="F135" s="117"/>
      <c r="G135" s="117" t="s">
        <v>312</v>
      </c>
      <c r="H135" s="117"/>
      <c r="I135" s="117">
        <v>20</v>
      </c>
      <c r="J135" s="117"/>
      <c r="K135" s="11"/>
      <c r="L135" s="11"/>
      <c r="M135" s="12"/>
      <c r="N135" s="12"/>
      <c r="O135" s="12"/>
      <c r="P135" s="12"/>
    </row>
    <row r="136" spans="1:16" s="49" customFormat="1" ht="17.25" customHeight="1">
      <c r="A136" s="11"/>
      <c r="B136" s="11"/>
      <c r="C136" s="117" t="s">
        <v>313</v>
      </c>
      <c r="D136" s="117"/>
      <c r="E136" s="117">
        <v>14</v>
      </c>
      <c r="F136" s="117"/>
      <c r="G136" s="117"/>
      <c r="H136" s="117"/>
      <c r="I136" s="117"/>
      <c r="J136" s="117"/>
      <c r="K136" s="11"/>
      <c r="L136" s="11"/>
      <c r="M136" s="12"/>
      <c r="N136" s="12"/>
      <c r="O136" s="12"/>
      <c r="P136" s="12"/>
    </row>
    <row r="137" spans="1:16" s="49" customFormat="1" ht="17.2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2"/>
      <c r="N137" s="12"/>
      <c r="O137" s="12"/>
      <c r="P137" s="12"/>
    </row>
    <row r="138" spans="1:16" s="49" customFormat="1" ht="17.25" customHeight="1">
      <c r="A138" s="46" t="s">
        <v>150</v>
      </c>
      <c r="B138" s="12" t="s">
        <v>151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2"/>
      <c r="N138" s="12"/>
      <c r="O138" s="12"/>
      <c r="P138" s="12"/>
    </row>
    <row r="139" spans="1:16" s="49" customFormat="1" ht="17.25" customHeight="1">
      <c r="A139" s="11"/>
      <c r="B139" s="11" t="s">
        <v>314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2"/>
      <c r="N139" s="12"/>
      <c r="O139" s="12"/>
      <c r="P139" s="12"/>
    </row>
    <row r="140" spans="1:16" s="49" customFormat="1" ht="17.25" customHeight="1">
      <c r="A140" s="11"/>
      <c r="B140" s="11" t="s">
        <v>315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2"/>
      <c r="N140" s="12"/>
      <c r="O140" s="12"/>
      <c r="P140" s="12"/>
    </row>
    <row r="141" spans="1:16" s="49" customFormat="1" ht="17.25" customHeight="1">
      <c r="A141" s="11"/>
      <c r="B141" s="11" t="s">
        <v>316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2"/>
      <c r="N141" s="12"/>
      <c r="O141" s="12"/>
      <c r="P141" s="12"/>
    </row>
    <row r="142" spans="1:16" s="49" customFormat="1" ht="17.25" customHeight="1">
      <c r="A142" s="11"/>
      <c r="B142" s="11" t="s">
        <v>317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2"/>
      <c r="N142" s="12"/>
      <c r="O142" s="12"/>
      <c r="P142" s="12"/>
    </row>
    <row r="143" spans="1:16" s="49" customFormat="1" ht="17.25" customHeight="1">
      <c r="A143" s="11"/>
      <c r="B143" s="11" t="s">
        <v>318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2"/>
      <c r="N143" s="12"/>
      <c r="O143" s="12"/>
      <c r="P143" s="12"/>
    </row>
    <row r="144" spans="1:16" s="49" customFormat="1" ht="17.25" customHeight="1">
      <c r="A144" s="11"/>
      <c r="B144" s="11" t="s">
        <v>319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2"/>
      <c r="N144" s="12"/>
      <c r="O144" s="12"/>
      <c r="P144" s="12"/>
    </row>
    <row r="145" spans="1:16" s="49" customFormat="1" ht="17.25" customHeight="1">
      <c r="A145" s="11"/>
      <c r="B145" s="11" t="s">
        <v>152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2"/>
      <c r="N145" s="12"/>
      <c r="O145" s="12"/>
      <c r="P145" s="12"/>
    </row>
    <row r="146" spans="1:16" s="49" customFormat="1" ht="17.25" customHeight="1">
      <c r="A146" s="11"/>
      <c r="B146" s="11" t="s">
        <v>320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2"/>
      <c r="N146" s="12"/>
      <c r="O146" s="12"/>
      <c r="P146" s="12"/>
    </row>
    <row r="147" spans="1:16" s="49" customFormat="1" ht="17.25" customHeight="1">
      <c r="A147" s="12"/>
      <c r="B147" s="12" t="s">
        <v>321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8" spans="1:16" s="49" customFormat="1" ht="17.25" customHeight="1">
      <c r="A148" s="12"/>
      <c r="B148" s="11" t="s">
        <v>322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</row>
    <row r="149" spans="1:16" s="49" customFormat="1" ht="17.2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</row>
    <row r="150" spans="1:16" s="3" customFormat="1" ht="17.25" customHeight="1">
      <c r="A150" s="12"/>
      <c r="B150" s="86"/>
      <c r="C150" s="12"/>
      <c r="D150" s="12"/>
      <c r="E150" s="12"/>
      <c r="F150" s="12"/>
      <c r="G150" s="12"/>
      <c r="H150" s="12"/>
      <c r="I150" s="12"/>
      <c r="J150" s="86"/>
      <c r="K150" s="86"/>
      <c r="L150" s="86"/>
      <c r="M150" s="86"/>
      <c r="N150" s="86"/>
      <c r="O150" s="86"/>
      <c r="P150" s="86"/>
    </row>
    <row r="151" spans="1:16" s="49" customFormat="1" ht="17.25" customHeight="1">
      <c r="A151" s="12"/>
      <c r="B151" s="97" t="s">
        <v>323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</row>
    <row r="152" spans="1:16" s="49" customFormat="1" ht="17.25" customHeight="1">
      <c r="A152" s="12"/>
      <c r="B152" s="117" t="s">
        <v>153</v>
      </c>
      <c r="C152" s="117"/>
      <c r="D152" s="117"/>
      <c r="E152" s="117" t="s">
        <v>159</v>
      </c>
      <c r="F152" s="117"/>
      <c r="G152" s="117"/>
      <c r="H152" s="117"/>
      <c r="I152" s="117"/>
      <c r="J152" s="117"/>
      <c r="K152" s="12"/>
      <c r="L152" s="12"/>
      <c r="M152" s="12"/>
      <c r="N152" s="12"/>
      <c r="O152" s="12"/>
      <c r="P152" s="12"/>
    </row>
    <row r="153" spans="1:16" s="49" customFormat="1" ht="17.25" customHeight="1">
      <c r="A153" s="12"/>
      <c r="B153" s="117"/>
      <c r="C153" s="117"/>
      <c r="D153" s="117"/>
      <c r="E153" s="117" t="s">
        <v>324</v>
      </c>
      <c r="F153" s="117"/>
      <c r="G153" s="117" t="s">
        <v>325</v>
      </c>
      <c r="H153" s="117"/>
      <c r="I153" s="117" t="s">
        <v>326</v>
      </c>
      <c r="J153" s="117"/>
      <c r="K153" s="12"/>
      <c r="L153" s="12"/>
      <c r="M153" s="12"/>
      <c r="N153" s="12"/>
      <c r="O153" s="12"/>
      <c r="P153" s="12"/>
    </row>
    <row r="154" spans="1:16" s="49" customFormat="1" ht="17.25" customHeight="1">
      <c r="A154" s="12"/>
      <c r="B154" s="117" t="s">
        <v>327</v>
      </c>
      <c r="C154" s="117"/>
      <c r="D154" s="117"/>
      <c r="E154" s="117">
        <v>70</v>
      </c>
      <c r="F154" s="117"/>
      <c r="G154" s="117">
        <v>60</v>
      </c>
      <c r="H154" s="117"/>
      <c r="I154" s="117">
        <v>50</v>
      </c>
      <c r="J154" s="117"/>
      <c r="K154" s="12"/>
      <c r="L154" s="12"/>
      <c r="M154" s="12"/>
      <c r="N154" s="12"/>
      <c r="O154" s="12"/>
      <c r="P154" s="12"/>
    </row>
    <row r="155" spans="1:16" s="49" customFormat="1" ht="17.25" customHeight="1">
      <c r="A155" s="12"/>
      <c r="B155" s="117" t="s">
        <v>328</v>
      </c>
      <c r="C155" s="117"/>
      <c r="D155" s="117"/>
      <c r="E155" s="117">
        <v>60</v>
      </c>
      <c r="F155" s="117"/>
      <c r="G155" s="117">
        <v>50</v>
      </c>
      <c r="H155" s="117"/>
      <c r="I155" s="117">
        <v>40</v>
      </c>
      <c r="J155" s="117"/>
      <c r="K155" s="12"/>
      <c r="L155" s="12"/>
      <c r="M155" s="12"/>
      <c r="N155" s="12"/>
      <c r="O155" s="12"/>
      <c r="P155" s="12"/>
    </row>
    <row r="156" spans="1:16" s="49" customFormat="1" ht="17.25" customHeight="1">
      <c r="A156" s="12"/>
      <c r="B156" s="117" t="s">
        <v>329</v>
      </c>
      <c r="C156" s="117"/>
      <c r="D156" s="117"/>
      <c r="E156" s="117">
        <v>50</v>
      </c>
      <c r="F156" s="117"/>
      <c r="G156" s="117">
        <v>40</v>
      </c>
      <c r="H156" s="117"/>
      <c r="I156" s="117">
        <v>32</v>
      </c>
      <c r="J156" s="117"/>
      <c r="K156" s="12"/>
      <c r="L156" s="12"/>
      <c r="M156" s="12"/>
      <c r="N156" s="12"/>
      <c r="O156" s="12"/>
      <c r="P156" s="12"/>
    </row>
    <row r="157" spans="1:16" s="49" customFormat="1" ht="17.25" customHeight="1">
      <c r="A157" s="12"/>
      <c r="B157" s="117" t="s">
        <v>330</v>
      </c>
      <c r="C157" s="117"/>
      <c r="D157" s="117"/>
      <c r="E157" s="117">
        <v>40</v>
      </c>
      <c r="F157" s="117"/>
      <c r="G157" s="117">
        <v>32</v>
      </c>
      <c r="H157" s="117"/>
      <c r="I157" s="117">
        <v>25</v>
      </c>
      <c r="J157" s="117"/>
      <c r="K157" s="12"/>
      <c r="L157" s="12"/>
      <c r="M157" s="12"/>
      <c r="N157" s="12"/>
      <c r="O157" s="12"/>
      <c r="P157" s="12"/>
    </row>
    <row r="158" spans="1:16" s="49" customFormat="1" ht="17.2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</row>
    <row r="159" spans="1:16" s="49" customFormat="1" ht="17.25" customHeight="1">
      <c r="A159" s="116" t="s">
        <v>175</v>
      </c>
      <c r="B159" s="116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</row>
    <row r="160" spans="1:16" s="49" customFormat="1" ht="17.25" customHeight="1">
      <c r="A160" s="12"/>
      <c r="B160" s="12" t="s">
        <v>164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</row>
    <row r="161" spans="1:16" s="49" customFormat="1" ht="17.25" customHeight="1">
      <c r="A161" s="12"/>
      <c r="B161" s="12" t="s">
        <v>165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</row>
    <row r="162" spans="1:16" s="49" customFormat="1" ht="17.25" customHeight="1">
      <c r="A162" s="12"/>
      <c r="B162" s="12" t="s">
        <v>166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</row>
    <row r="163" spans="1:16" s="49" customFormat="1" ht="17.25" customHeight="1">
      <c r="A163" s="12"/>
      <c r="B163" s="12" t="s">
        <v>167</v>
      </c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</row>
    <row r="164" spans="1:16" s="49" customFormat="1" ht="17.2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</row>
    <row r="165" spans="1:16" s="49" customFormat="1" ht="17.25" customHeight="1">
      <c r="A165" s="12" t="s">
        <v>176</v>
      </c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</row>
    <row r="166" spans="1:16" s="49" customFormat="1" ht="17.25" customHeight="1">
      <c r="A166" s="12"/>
      <c r="B166" s="12" t="s">
        <v>160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</row>
    <row r="167" spans="1:16" s="49" customFormat="1" ht="17.25" customHeight="1">
      <c r="A167" s="12"/>
      <c r="B167" s="12" t="s">
        <v>161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</row>
    <row r="168" spans="1:16" s="49" customFormat="1" ht="17.25" customHeight="1">
      <c r="A168" s="12"/>
      <c r="B168" s="12" t="s">
        <v>331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</row>
    <row r="169" spans="1:16" s="49" customFormat="1" ht="17.25" customHeight="1">
      <c r="A169" s="12"/>
      <c r="B169" s="12" t="s">
        <v>162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</row>
    <row r="170" spans="1:16" s="49" customFormat="1" ht="17.25" customHeight="1">
      <c r="A170" s="12"/>
      <c r="B170" s="12" t="s">
        <v>163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</row>
    <row r="171" spans="1:16" s="49" customFormat="1" ht="17.2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</row>
    <row r="172" spans="1:16" s="49" customFormat="1" ht="17.25" customHeight="1">
      <c r="A172" s="116" t="s">
        <v>170</v>
      </c>
      <c r="B172" s="116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</row>
    <row r="173" spans="1:16" s="49" customFormat="1" ht="17.25" customHeight="1">
      <c r="A173" s="44"/>
      <c r="B173" s="44" t="s">
        <v>171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</row>
    <row r="174" spans="1:16" s="49" customFormat="1" ht="17.25" customHeight="1">
      <c r="A174" s="44"/>
      <c r="B174" s="44" t="s">
        <v>332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</row>
    <row r="175" spans="1:16" s="49" customFormat="1" ht="17.25" customHeight="1">
      <c r="A175" s="44"/>
      <c r="B175" s="44" t="s">
        <v>333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</row>
    <row r="176" spans="1:16" s="49" customFormat="1" ht="17.25" customHeight="1">
      <c r="A176" s="44"/>
      <c r="B176" s="44" t="s">
        <v>172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</row>
    <row r="177" spans="1:16" s="49" customFormat="1" ht="17.25" customHeight="1">
      <c r="A177" s="44"/>
      <c r="B177" s="44" t="s">
        <v>173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</row>
    <row r="178" spans="1:16" s="49" customFormat="1" ht="17.25" customHeight="1">
      <c r="A178" s="44"/>
      <c r="B178" s="44" t="s">
        <v>174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</row>
    <row r="179" spans="1:16" s="49" customFormat="1" ht="17.25" customHeight="1">
      <c r="A179" s="44"/>
      <c r="B179" s="44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</row>
    <row r="180" spans="1:16" s="74" customFormat="1" ht="17.25" customHeight="1">
      <c r="A180" s="10" t="s">
        <v>334</v>
      </c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</row>
    <row r="181" spans="1:16" s="50" customFormat="1" ht="17.25" customHeight="1">
      <c r="A181" s="13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</row>
    <row r="182" spans="1:16" s="49" customFormat="1" ht="17.25" customHeight="1">
      <c r="A182" s="12" t="s">
        <v>154</v>
      </c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</row>
    <row r="183" spans="1:16" s="49" customFormat="1" ht="17.25" customHeight="1">
      <c r="A183" s="12"/>
      <c r="B183" s="12" t="s">
        <v>155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</row>
    <row r="184" spans="1:16" s="49" customFormat="1" ht="17.25" customHeight="1">
      <c r="A184" s="12"/>
      <c r="B184" s="11" t="s">
        <v>177</v>
      </c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</row>
    <row r="185" spans="1:16" s="49" customFormat="1" ht="17.25" customHeight="1">
      <c r="A185" s="12"/>
      <c r="B185" s="12" t="s">
        <v>178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</row>
    <row r="186" spans="1:16" s="49" customFormat="1" ht="17.2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</row>
    <row r="187" spans="1:16" s="49" customFormat="1" ht="17.25" customHeight="1">
      <c r="A187" s="12"/>
      <c r="B187" s="12" t="s">
        <v>156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</row>
    <row r="188" spans="1:16" s="49" customFormat="1" ht="17.25" customHeight="1">
      <c r="A188" s="12"/>
      <c r="B188" s="12" t="s">
        <v>179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</row>
    <row r="189" spans="1:16" s="49" customFormat="1" ht="17.2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</row>
    <row r="190" spans="1:16" s="49" customFormat="1" ht="17.25" customHeight="1">
      <c r="A190" s="12"/>
      <c r="B190" s="12" t="s">
        <v>157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</row>
    <row r="191" spans="1:16" s="49" customFormat="1" ht="17.25" customHeight="1">
      <c r="A191" s="12"/>
      <c r="B191" s="12" t="s">
        <v>180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</row>
    <row r="192" spans="1:16" s="49" customFormat="1" ht="17.25" customHeight="1">
      <c r="A192" s="12"/>
      <c r="B192" s="12" t="s">
        <v>181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</row>
    <row r="193" spans="1:16" s="49" customFormat="1" ht="17.25" customHeight="1">
      <c r="A193" s="12"/>
      <c r="B193" s="12" t="s">
        <v>183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</row>
    <row r="194" spans="1:16" s="49" customFormat="1" ht="17.25" customHeight="1">
      <c r="A194" s="12"/>
      <c r="B194" s="12" t="s">
        <v>182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</row>
    <row r="195" spans="1:16" s="49" customFormat="1" ht="17.2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</row>
    <row r="196" spans="1:16" s="49" customFormat="1" ht="17.25" customHeight="1">
      <c r="A196" s="12" t="s">
        <v>158</v>
      </c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</row>
    <row r="197" spans="1:16" s="49" customFormat="1" ht="17.25" customHeight="1">
      <c r="A197" s="12"/>
      <c r="B197" s="12" t="s">
        <v>184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</row>
    <row r="198" spans="1:16" s="49" customFormat="1" ht="17.25" customHeight="1">
      <c r="A198" s="12"/>
      <c r="B198" s="12" t="s">
        <v>185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</row>
    <row r="199" spans="1:16" s="49" customFormat="1" ht="17.25" customHeight="1">
      <c r="A199" s="12"/>
      <c r="B199" s="12" t="s">
        <v>186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</row>
    <row r="200" spans="1:16" s="49" customFormat="1" ht="17.25" customHeight="1">
      <c r="A200" s="12"/>
      <c r="B200" s="12" t="s">
        <v>187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</row>
    <row r="201" spans="1:16" s="3" customFormat="1" ht="17.25" customHeight="1">
      <c r="A201" s="86"/>
      <c r="B201" s="12" t="s">
        <v>188</v>
      </c>
      <c r="C201" s="12"/>
      <c r="D201" s="12"/>
      <c r="E201" s="12"/>
      <c r="F201" s="12"/>
      <c r="G201" s="12"/>
      <c r="H201" s="12"/>
      <c r="I201" s="12"/>
      <c r="J201" s="86"/>
      <c r="K201" s="86"/>
      <c r="L201" s="86"/>
      <c r="M201" s="86"/>
      <c r="N201" s="86"/>
      <c r="O201" s="86"/>
      <c r="P201" s="86"/>
    </row>
    <row r="202" spans="1:16" s="3" customFormat="1" ht="17.2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86"/>
      <c r="K202" s="86"/>
      <c r="L202" s="86"/>
      <c r="M202" s="86"/>
      <c r="N202" s="86"/>
      <c r="O202" s="86"/>
      <c r="P202" s="86"/>
    </row>
    <row r="203" spans="1:16" s="3" customFormat="1" ht="17.25" customHeight="1">
      <c r="A203" s="10" t="s">
        <v>335</v>
      </c>
      <c r="B203" s="12"/>
      <c r="C203" s="12"/>
      <c r="D203" s="12"/>
      <c r="E203" s="12"/>
      <c r="F203" s="12"/>
      <c r="G203" s="12"/>
      <c r="H203" s="12"/>
      <c r="I203" s="12"/>
      <c r="J203" s="86"/>
      <c r="K203" s="86"/>
      <c r="L203" s="86"/>
      <c r="M203" s="86"/>
      <c r="N203" s="86"/>
      <c r="O203" s="86"/>
      <c r="P203" s="86"/>
    </row>
    <row r="204" spans="1:16" s="3" customFormat="1" ht="17.25" customHeight="1">
      <c r="A204" s="12" t="s">
        <v>189</v>
      </c>
      <c r="B204" s="12"/>
      <c r="C204" s="12"/>
      <c r="D204" s="12"/>
      <c r="E204" s="12"/>
      <c r="F204" s="12"/>
      <c r="G204" s="12"/>
      <c r="H204" s="12"/>
      <c r="I204" s="12"/>
      <c r="J204" s="86"/>
      <c r="K204" s="86"/>
      <c r="L204" s="86"/>
      <c r="M204" s="86"/>
      <c r="N204" s="86"/>
      <c r="O204" s="86"/>
      <c r="P204" s="86"/>
    </row>
    <row r="205" spans="1:16" s="3" customFormat="1" ht="17.25" customHeight="1">
      <c r="A205" s="86"/>
      <c r="B205" s="12" t="s">
        <v>190</v>
      </c>
      <c r="C205" s="12"/>
      <c r="D205" s="12"/>
      <c r="E205" s="12"/>
      <c r="F205" s="12"/>
      <c r="G205" s="12"/>
      <c r="H205" s="12"/>
      <c r="I205" s="12"/>
      <c r="J205" s="86"/>
      <c r="K205" s="86"/>
      <c r="L205" s="86"/>
      <c r="M205" s="86"/>
      <c r="N205" s="86"/>
      <c r="O205" s="86"/>
      <c r="P205" s="86"/>
    </row>
    <row r="206" spans="1:16" s="3" customFormat="1" ht="17.25" customHeight="1">
      <c r="A206" s="86"/>
      <c r="B206" s="12" t="s">
        <v>191</v>
      </c>
      <c r="C206" s="12"/>
      <c r="D206" s="12"/>
      <c r="E206" s="12"/>
      <c r="F206" s="12"/>
      <c r="G206" s="12"/>
      <c r="H206" s="12"/>
      <c r="I206" s="12"/>
      <c r="J206" s="86"/>
      <c r="K206" s="86"/>
      <c r="L206" s="86"/>
      <c r="M206" s="86"/>
      <c r="N206" s="86"/>
      <c r="O206" s="86"/>
      <c r="P206" s="86"/>
    </row>
    <row r="207" spans="1:16" s="3" customFormat="1" ht="17.25" customHeight="1">
      <c r="A207" s="86"/>
      <c r="B207" s="12" t="s">
        <v>192</v>
      </c>
      <c r="C207" s="12"/>
      <c r="D207" s="12"/>
      <c r="E207" s="12"/>
      <c r="F207" s="12"/>
      <c r="G207" s="12"/>
      <c r="H207" s="12"/>
      <c r="I207" s="12"/>
      <c r="J207" s="86"/>
      <c r="K207" s="86"/>
      <c r="L207" s="86"/>
      <c r="M207" s="86"/>
      <c r="N207" s="86"/>
      <c r="O207" s="86"/>
      <c r="P207" s="86"/>
    </row>
    <row r="208" spans="1:16" s="3" customFormat="1" ht="17.25" customHeight="1">
      <c r="A208" s="86"/>
      <c r="B208" s="12" t="s">
        <v>193</v>
      </c>
      <c r="C208" s="12"/>
      <c r="D208" s="12"/>
      <c r="E208" s="12"/>
      <c r="F208" s="12"/>
      <c r="G208" s="12"/>
      <c r="H208" s="12"/>
      <c r="I208" s="12"/>
      <c r="J208" s="86"/>
      <c r="K208" s="86"/>
      <c r="L208" s="86"/>
      <c r="M208" s="86"/>
      <c r="N208" s="86"/>
      <c r="O208" s="86"/>
      <c r="P208" s="86"/>
    </row>
    <row r="209" spans="1:16" s="3" customFormat="1" ht="17.25" customHeight="1">
      <c r="A209" s="86"/>
      <c r="B209" s="12" t="s">
        <v>195</v>
      </c>
      <c r="C209" s="12"/>
      <c r="D209" s="12"/>
      <c r="E209" s="12"/>
      <c r="F209" s="12"/>
      <c r="G209" s="12"/>
      <c r="H209" s="12"/>
      <c r="I209" s="12"/>
      <c r="J209" s="86"/>
      <c r="K209" s="86"/>
      <c r="L209" s="86"/>
      <c r="M209" s="86"/>
      <c r="N209" s="86"/>
      <c r="O209" s="86"/>
      <c r="P209" s="86"/>
    </row>
    <row r="210" spans="1:16" s="3" customFormat="1" ht="17.25" customHeight="1">
      <c r="A210" s="86"/>
      <c r="B210" s="12" t="s">
        <v>197</v>
      </c>
      <c r="C210" s="12"/>
      <c r="D210" s="12"/>
      <c r="E210" s="12"/>
      <c r="F210" s="12"/>
      <c r="G210" s="12"/>
      <c r="H210" s="12"/>
      <c r="I210" s="12"/>
      <c r="J210" s="86"/>
      <c r="K210" s="86"/>
      <c r="L210" s="86"/>
      <c r="M210" s="86"/>
      <c r="N210" s="86"/>
      <c r="O210" s="86"/>
      <c r="P210" s="86"/>
    </row>
    <row r="211" spans="1:16" s="3" customFormat="1" ht="17.25" customHeight="1">
      <c r="A211" s="86"/>
      <c r="B211" s="12" t="s">
        <v>194</v>
      </c>
      <c r="C211" s="12"/>
      <c r="D211" s="12"/>
      <c r="E211" s="12"/>
      <c r="F211" s="12"/>
      <c r="G211" s="12"/>
      <c r="H211" s="12"/>
      <c r="I211" s="12"/>
      <c r="J211" s="86"/>
      <c r="K211" s="86"/>
      <c r="L211" s="86"/>
      <c r="M211" s="86"/>
      <c r="N211" s="86"/>
      <c r="O211" s="86"/>
      <c r="P211" s="86"/>
    </row>
    <row r="212" spans="1:16" s="3" customFormat="1" ht="17.25" customHeight="1">
      <c r="A212" s="86"/>
      <c r="B212" s="12" t="s">
        <v>196</v>
      </c>
      <c r="C212" s="12"/>
      <c r="D212" s="12"/>
      <c r="E212" s="12"/>
      <c r="F212" s="12"/>
      <c r="G212" s="12"/>
      <c r="H212" s="12"/>
      <c r="I212" s="12"/>
      <c r="J212" s="86"/>
      <c r="K212" s="86"/>
      <c r="L212" s="86"/>
      <c r="M212" s="86"/>
      <c r="N212" s="86"/>
      <c r="O212" s="86"/>
      <c r="P212" s="86"/>
    </row>
    <row r="213" spans="1:16" s="3" customFormat="1" ht="17.25" customHeight="1">
      <c r="A213" s="12"/>
      <c r="B213" s="86"/>
      <c r="C213" s="12"/>
      <c r="D213" s="12"/>
      <c r="E213" s="12"/>
      <c r="F213" s="12"/>
      <c r="G213" s="12"/>
      <c r="H213" s="12"/>
      <c r="I213" s="12"/>
      <c r="J213" s="86"/>
      <c r="K213" s="86"/>
      <c r="L213" s="86"/>
      <c r="M213" s="86"/>
      <c r="N213" s="86"/>
      <c r="O213" s="86"/>
      <c r="P213" s="86"/>
    </row>
    <row r="214" spans="1:16" s="3" customFormat="1" ht="17.25" customHeight="1">
      <c r="A214" s="12" t="s">
        <v>336</v>
      </c>
      <c r="B214" s="12"/>
      <c r="C214" s="12"/>
      <c r="D214" s="12"/>
      <c r="E214" s="12"/>
      <c r="F214" s="12"/>
      <c r="G214" s="12"/>
      <c r="H214" s="12"/>
      <c r="I214" s="12"/>
      <c r="J214" s="86"/>
      <c r="K214" s="86"/>
      <c r="L214" s="86"/>
      <c r="M214" s="86"/>
      <c r="N214" s="86"/>
      <c r="O214" s="86"/>
      <c r="P214" s="86"/>
    </row>
    <row r="215" spans="1:16" s="3" customFormat="1" ht="17.25" customHeight="1">
      <c r="A215" s="86"/>
      <c r="B215" s="12" t="s">
        <v>337</v>
      </c>
      <c r="C215" s="12"/>
      <c r="D215" s="12"/>
      <c r="E215" s="12"/>
      <c r="F215" s="12"/>
      <c r="G215" s="12"/>
      <c r="H215" s="12"/>
      <c r="I215" s="12"/>
      <c r="J215" s="86"/>
      <c r="K215" s="86"/>
      <c r="L215" s="86"/>
      <c r="M215" s="86"/>
      <c r="N215" s="86"/>
      <c r="O215" s="86"/>
      <c r="P215" s="86"/>
    </row>
    <row r="216" spans="1:16" s="3" customFormat="1" ht="17.25" customHeight="1">
      <c r="A216" s="86"/>
      <c r="B216" s="12" t="s">
        <v>338</v>
      </c>
      <c r="C216" s="12"/>
      <c r="D216" s="12"/>
      <c r="E216" s="12"/>
      <c r="F216" s="12"/>
      <c r="G216" s="12"/>
      <c r="H216" s="12"/>
      <c r="I216" s="12"/>
      <c r="J216" s="86"/>
      <c r="K216" s="86"/>
      <c r="L216" s="86"/>
      <c r="M216" s="86"/>
      <c r="N216" s="86"/>
      <c r="O216" s="86"/>
      <c r="P216" s="86"/>
    </row>
    <row r="217" spans="1:16" s="3" customFormat="1" ht="17.25" customHeight="1">
      <c r="A217" s="86"/>
      <c r="B217" s="12" t="s">
        <v>339</v>
      </c>
      <c r="C217" s="12"/>
      <c r="D217" s="12"/>
      <c r="E217" s="12"/>
      <c r="F217" s="12"/>
      <c r="G217" s="12"/>
      <c r="H217" s="12"/>
      <c r="I217" s="12"/>
      <c r="J217" s="86"/>
      <c r="K217" s="86"/>
      <c r="L217" s="86"/>
      <c r="M217" s="86"/>
      <c r="N217" s="86"/>
      <c r="O217" s="86"/>
      <c r="P217" s="86"/>
    </row>
    <row r="218" spans="1:16" s="3" customFormat="1" ht="17.25" customHeight="1">
      <c r="A218" s="86"/>
      <c r="B218" s="12" t="s">
        <v>340</v>
      </c>
      <c r="C218" s="12"/>
      <c r="D218" s="12"/>
      <c r="E218" s="12"/>
      <c r="F218" s="12"/>
      <c r="G218" s="12"/>
      <c r="H218" s="12"/>
      <c r="I218" s="12"/>
      <c r="J218" s="86"/>
      <c r="K218" s="86"/>
      <c r="L218" s="86"/>
      <c r="M218" s="86"/>
      <c r="N218" s="86"/>
      <c r="O218" s="86"/>
      <c r="P218" s="86"/>
    </row>
    <row r="219" spans="1:16" s="3" customFormat="1" ht="17.25" customHeight="1">
      <c r="A219" s="12"/>
      <c r="B219" s="86"/>
      <c r="C219" s="12"/>
      <c r="D219" s="12"/>
      <c r="E219" s="12"/>
      <c r="F219" s="12"/>
      <c r="G219" s="12"/>
      <c r="H219" s="12"/>
      <c r="I219" s="12"/>
      <c r="J219" s="86"/>
      <c r="K219" s="86"/>
      <c r="L219" s="86"/>
      <c r="M219" s="86"/>
      <c r="N219" s="86"/>
      <c r="O219" s="86"/>
      <c r="P219" s="86"/>
    </row>
    <row r="220" spans="1:16" s="3" customFormat="1" ht="17.25" customHeight="1">
      <c r="A220" s="12" t="s">
        <v>341</v>
      </c>
      <c r="B220" s="12"/>
      <c r="C220" s="12"/>
      <c r="D220" s="12"/>
      <c r="E220" s="12"/>
      <c r="F220" s="12"/>
      <c r="G220" s="12"/>
      <c r="H220" s="12"/>
      <c r="I220" s="12"/>
      <c r="J220" s="86"/>
      <c r="K220" s="86"/>
      <c r="L220" s="86"/>
      <c r="M220" s="86"/>
      <c r="N220" s="86"/>
      <c r="O220" s="86"/>
      <c r="P220" s="86"/>
    </row>
    <row r="221" spans="1:16" s="3" customFormat="1" ht="17.25" customHeight="1">
      <c r="A221" s="86"/>
      <c r="B221" s="12" t="s">
        <v>198</v>
      </c>
      <c r="C221" s="12"/>
      <c r="D221" s="12"/>
      <c r="E221" s="12"/>
      <c r="F221" s="12"/>
      <c r="G221" s="12"/>
      <c r="H221" s="12"/>
      <c r="I221" s="12"/>
      <c r="J221" s="86"/>
      <c r="K221" s="86"/>
      <c r="L221" s="86"/>
      <c r="M221" s="86"/>
      <c r="N221" s="86"/>
      <c r="O221" s="86"/>
      <c r="P221" s="86"/>
    </row>
    <row r="222" spans="1:16" s="3" customFormat="1" ht="17.25" customHeight="1">
      <c r="A222" s="86"/>
      <c r="B222" s="12" t="s">
        <v>202</v>
      </c>
      <c r="C222" s="12"/>
      <c r="D222" s="12"/>
      <c r="E222" s="12"/>
      <c r="F222" s="12"/>
      <c r="G222" s="12"/>
      <c r="H222" s="12"/>
      <c r="I222" s="12"/>
      <c r="J222" s="86"/>
      <c r="K222" s="86"/>
      <c r="L222" s="86"/>
      <c r="M222" s="86"/>
      <c r="N222" s="86"/>
      <c r="O222" s="86"/>
      <c r="P222" s="86"/>
    </row>
    <row r="223" spans="1:16" s="3" customFormat="1" ht="17.25" customHeight="1">
      <c r="A223" s="86"/>
      <c r="B223" s="12" t="s">
        <v>199</v>
      </c>
      <c r="C223" s="12"/>
      <c r="D223" s="12"/>
      <c r="E223" s="12"/>
      <c r="F223" s="12"/>
      <c r="G223" s="12"/>
      <c r="H223" s="12"/>
      <c r="I223" s="12"/>
      <c r="J223" s="86"/>
      <c r="K223" s="86"/>
      <c r="L223" s="86"/>
      <c r="M223" s="86"/>
      <c r="N223" s="86"/>
      <c r="O223" s="86"/>
      <c r="P223" s="86"/>
    </row>
    <row r="224" spans="1:16" s="3" customFormat="1" ht="17.25" customHeight="1">
      <c r="A224" s="86"/>
      <c r="B224" s="12" t="s">
        <v>203</v>
      </c>
      <c r="C224" s="12"/>
      <c r="D224" s="12"/>
      <c r="E224" s="12"/>
      <c r="F224" s="12"/>
      <c r="G224" s="12"/>
      <c r="H224" s="12"/>
      <c r="I224" s="12"/>
      <c r="J224" s="86"/>
      <c r="K224" s="86"/>
      <c r="L224" s="86"/>
      <c r="M224" s="86"/>
      <c r="N224" s="86"/>
      <c r="O224" s="86"/>
      <c r="P224" s="86"/>
    </row>
    <row r="225" spans="1:16" s="3" customFormat="1" ht="17.25" customHeight="1">
      <c r="A225" s="86"/>
      <c r="B225" s="12" t="s">
        <v>200</v>
      </c>
      <c r="C225" s="12"/>
      <c r="D225" s="12"/>
      <c r="E225" s="12"/>
      <c r="F225" s="12"/>
      <c r="G225" s="12"/>
      <c r="H225" s="12"/>
      <c r="I225" s="12"/>
      <c r="J225" s="86"/>
      <c r="K225" s="86"/>
      <c r="L225" s="86"/>
      <c r="M225" s="86"/>
      <c r="N225" s="86"/>
      <c r="O225" s="86"/>
      <c r="P225" s="86"/>
    </row>
    <row r="226" spans="1:16" s="3" customFormat="1" ht="17.25" customHeight="1">
      <c r="A226" s="86"/>
      <c r="B226" s="12" t="s">
        <v>204</v>
      </c>
      <c r="C226" s="12"/>
      <c r="D226" s="12"/>
      <c r="E226" s="12"/>
      <c r="F226" s="12"/>
      <c r="G226" s="12"/>
      <c r="H226" s="12"/>
      <c r="I226" s="12"/>
      <c r="J226" s="86"/>
      <c r="K226" s="86"/>
      <c r="L226" s="86"/>
      <c r="M226" s="86"/>
      <c r="N226" s="86"/>
      <c r="O226" s="86"/>
      <c r="P226" s="86"/>
    </row>
    <row r="227" spans="1:16" s="3" customFormat="1" ht="17.25" customHeight="1">
      <c r="A227" s="86"/>
      <c r="B227" s="12" t="s">
        <v>201</v>
      </c>
      <c r="C227" s="12"/>
      <c r="D227" s="12"/>
      <c r="E227" s="12"/>
      <c r="F227" s="12"/>
      <c r="G227" s="12"/>
      <c r="H227" s="12"/>
      <c r="I227" s="12"/>
      <c r="J227" s="86"/>
      <c r="K227" s="86"/>
      <c r="L227" s="86"/>
      <c r="M227" s="86"/>
      <c r="N227" s="86"/>
      <c r="O227" s="86"/>
      <c r="P227" s="86"/>
    </row>
    <row r="228" spans="1:16" s="3" customFormat="1" ht="17.25" customHeight="1">
      <c r="A228" s="12"/>
      <c r="B228" s="86"/>
      <c r="C228" s="12"/>
      <c r="D228" s="12"/>
      <c r="E228" s="12"/>
      <c r="F228" s="12"/>
      <c r="G228" s="12"/>
      <c r="H228" s="12"/>
      <c r="I228" s="12"/>
      <c r="J228" s="86"/>
      <c r="K228" s="86"/>
      <c r="L228" s="86"/>
      <c r="M228" s="86"/>
      <c r="N228" s="86"/>
      <c r="O228" s="86"/>
      <c r="P228" s="86"/>
    </row>
    <row r="229" spans="1:16" s="3" customFormat="1" ht="17.25" customHeight="1">
      <c r="A229" s="12" t="s">
        <v>342</v>
      </c>
      <c r="B229" s="12"/>
      <c r="C229" s="12"/>
      <c r="D229" s="12"/>
      <c r="E229" s="12"/>
      <c r="F229" s="12"/>
      <c r="G229" s="12"/>
      <c r="H229" s="12"/>
      <c r="I229" s="12"/>
      <c r="J229" s="86"/>
      <c r="K229" s="86"/>
      <c r="L229" s="86"/>
      <c r="M229" s="86"/>
      <c r="N229" s="86"/>
      <c r="O229" s="86"/>
      <c r="P229" s="86"/>
    </row>
    <row r="230" spans="1:16" s="3" customFormat="1" ht="17.25" customHeight="1">
      <c r="A230" s="86"/>
      <c r="B230" s="12" t="s">
        <v>205</v>
      </c>
      <c r="C230" s="12"/>
      <c r="D230" s="12"/>
      <c r="E230" s="12"/>
      <c r="F230" s="12"/>
      <c r="G230" s="12"/>
      <c r="H230" s="12"/>
      <c r="I230" s="12"/>
      <c r="J230" s="86"/>
      <c r="K230" s="86"/>
      <c r="L230" s="86"/>
      <c r="M230" s="86"/>
      <c r="N230" s="86"/>
      <c r="O230" s="86"/>
      <c r="P230" s="86"/>
    </row>
    <row r="231" spans="1:16" s="3" customFormat="1" ht="17.25" customHeight="1">
      <c r="A231" s="86"/>
      <c r="B231" s="12" t="s">
        <v>206</v>
      </c>
      <c r="C231" s="12"/>
      <c r="D231" s="12"/>
      <c r="E231" s="12"/>
      <c r="F231" s="12"/>
      <c r="G231" s="12"/>
      <c r="H231" s="12"/>
      <c r="I231" s="12"/>
      <c r="J231" s="86"/>
      <c r="K231" s="86"/>
      <c r="L231" s="86"/>
      <c r="M231" s="86"/>
      <c r="N231" s="86"/>
      <c r="O231" s="86"/>
      <c r="P231" s="86"/>
    </row>
    <row r="232" spans="1:16" s="3" customFormat="1" ht="17.25" customHeight="1">
      <c r="A232" s="86"/>
      <c r="B232" s="12" t="s">
        <v>207</v>
      </c>
      <c r="C232" s="12"/>
      <c r="D232" s="12"/>
      <c r="E232" s="12"/>
      <c r="F232" s="12"/>
      <c r="G232" s="12"/>
      <c r="H232" s="12"/>
      <c r="I232" s="12"/>
      <c r="J232" s="86"/>
      <c r="K232" s="86"/>
      <c r="L232" s="86"/>
      <c r="M232" s="86"/>
      <c r="N232" s="86"/>
      <c r="O232" s="86"/>
      <c r="P232" s="86"/>
    </row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</sheetData>
  <mergeCells count="200">
    <mergeCell ref="A172:B172"/>
    <mergeCell ref="B157:D157"/>
    <mergeCell ref="E157:F157"/>
    <mergeCell ref="G157:H157"/>
    <mergeCell ref="I157:J157"/>
    <mergeCell ref="B156:D156"/>
    <mergeCell ref="E156:F156"/>
    <mergeCell ref="G156:H156"/>
    <mergeCell ref="I156:J156"/>
    <mergeCell ref="B155:D155"/>
    <mergeCell ref="E155:F155"/>
    <mergeCell ref="G155:H155"/>
    <mergeCell ref="I155:J155"/>
    <mergeCell ref="G136:H136"/>
    <mergeCell ref="I136:J136"/>
    <mergeCell ref="B152:D153"/>
    <mergeCell ref="E153:F153"/>
    <mergeCell ref="G153:H153"/>
    <mergeCell ref="I153:J153"/>
    <mergeCell ref="E152:J152"/>
    <mergeCell ref="C136:D136"/>
    <mergeCell ref="E136:F136"/>
    <mergeCell ref="C134:D134"/>
    <mergeCell ref="E134:F134"/>
    <mergeCell ref="G134:H134"/>
    <mergeCell ref="I134:J134"/>
    <mergeCell ref="C133:D133"/>
    <mergeCell ref="E133:F133"/>
    <mergeCell ref="G133:H133"/>
    <mergeCell ref="I133:J133"/>
    <mergeCell ref="C135:D135"/>
    <mergeCell ref="E135:F135"/>
    <mergeCell ref="G135:H135"/>
    <mergeCell ref="I135:J135"/>
    <mergeCell ref="F41:G42"/>
    <mergeCell ref="B46:C46"/>
    <mergeCell ref="D46:E46"/>
    <mergeCell ref="B62:C62"/>
    <mergeCell ref="D62:E62"/>
    <mergeCell ref="B47:C47"/>
    <mergeCell ref="D47:E47"/>
    <mergeCell ref="B50:C50"/>
    <mergeCell ref="D50:E50"/>
    <mergeCell ref="B52:C52"/>
    <mergeCell ref="H41:I42"/>
    <mergeCell ref="J41:K42"/>
    <mergeCell ref="B43:C43"/>
    <mergeCell ref="D43:E43"/>
    <mergeCell ref="F43:G43"/>
    <mergeCell ref="H43:I43"/>
    <mergeCell ref="J43:K43"/>
    <mergeCell ref="B42:C42"/>
    <mergeCell ref="D42:E42"/>
    <mergeCell ref="B41:E41"/>
    <mergeCell ref="B44:C44"/>
    <mergeCell ref="D44:E44"/>
    <mergeCell ref="F44:G44"/>
    <mergeCell ref="H44:I44"/>
    <mergeCell ref="J44:K44"/>
    <mergeCell ref="F45:G45"/>
    <mergeCell ref="H45:I45"/>
    <mergeCell ref="J45:K45"/>
    <mergeCell ref="B45:E45"/>
    <mergeCell ref="F46:G46"/>
    <mergeCell ref="H46:I46"/>
    <mergeCell ref="J46:K46"/>
    <mergeCell ref="F47:G47"/>
    <mergeCell ref="H47:I47"/>
    <mergeCell ref="J47:K47"/>
    <mergeCell ref="B48:C48"/>
    <mergeCell ref="D48:E48"/>
    <mergeCell ref="F48:G48"/>
    <mergeCell ref="H48:I48"/>
    <mergeCell ref="J48:K48"/>
    <mergeCell ref="F49:G49"/>
    <mergeCell ref="H49:I49"/>
    <mergeCell ref="J49:K49"/>
    <mergeCell ref="B49:E49"/>
    <mergeCell ref="F50:G50"/>
    <mergeCell ref="H50:I50"/>
    <mergeCell ref="J50:K50"/>
    <mergeCell ref="B51:C51"/>
    <mergeCell ref="D51:E51"/>
    <mergeCell ref="F51:G51"/>
    <mergeCell ref="H51:I51"/>
    <mergeCell ref="J51:K51"/>
    <mergeCell ref="F52:G52"/>
    <mergeCell ref="H52:I52"/>
    <mergeCell ref="J52:K52"/>
    <mergeCell ref="B53:C53"/>
    <mergeCell ref="D53:E53"/>
    <mergeCell ref="F53:G53"/>
    <mergeCell ref="H53:I53"/>
    <mergeCell ref="J53:K53"/>
    <mergeCell ref="D52:E52"/>
    <mergeCell ref="F54:G54"/>
    <mergeCell ref="H54:I54"/>
    <mergeCell ref="B54:E54"/>
    <mergeCell ref="J54:K54"/>
    <mergeCell ref="J55:K55"/>
    <mergeCell ref="B56:C56"/>
    <mergeCell ref="D56:E56"/>
    <mergeCell ref="F56:G56"/>
    <mergeCell ref="H56:I56"/>
    <mergeCell ref="J56:K56"/>
    <mergeCell ref="B55:C55"/>
    <mergeCell ref="D55:E55"/>
    <mergeCell ref="F55:G55"/>
    <mergeCell ref="H55:I55"/>
    <mergeCell ref="J57:K57"/>
    <mergeCell ref="B58:C58"/>
    <mergeCell ref="D58:E58"/>
    <mergeCell ref="F58:G58"/>
    <mergeCell ref="H58:I58"/>
    <mergeCell ref="J58:K58"/>
    <mergeCell ref="B57:C57"/>
    <mergeCell ref="D57:E57"/>
    <mergeCell ref="F57:G57"/>
    <mergeCell ref="H57:I57"/>
    <mergeCell ref="J59:K59"/>
    <mergeCell ref="F60:G60"/>
    <mergeCell ref="H60:I60"/>
    <mergeCell ref="B60:E60"/>
    <mergeCell ref="J60:K60"/>
    <mergeCell ref="B59:C59"/>
    <mergeCell ref="D59:E59"/>
    <mergeCell ref="F59:G59"/>
    <mergeCell ref="H59:I59"/>
    <mergeCell ref="B61:C61"/>
    <mergeCell ref="D61:E61"/>
    <mergeCell ref="F61:G61"/>
    <mergeCell ref="H61:I61"/>
    <mergeCell ref="J61:K61"/>
    <mergeCell ref="F62:G62"/>
    <mergeCell ref="H62:I62"/>
    <mergeCell ref="J62:K62"/>
    <mergeCell ref="J63:K63"/>
    <mergeCell ref="B64:C64"/>
    <mergeCell ref="D64:E64"/>
    <mergeCell ref="F64:G64"/>
    <mergeCell ref="H64:I64"/>
    <mergeCell ref="J64:K64"/>
    <mergeCell ref="B63:C63"/>
    <mergeCell ref="D63:E63"/>
    <mergeCell ref="F63:G63"/>
    <mergeCell ref="H63:I63"/>
    <mergeCell ref="J66:K66"/>
    <mergeCell ref="B65:C65"/>
    <mergeCell ref="D65:E65"/>
    <mergeCell ref="F65:G65"/>
    <mergeCell ref="H65:I65"/>
    <mergeCell ref="B66:C66"/>
    <mergeCell ref="D66:E66"/>
    <mergeCell ref="F66:G66"/>
    <mergeCell ref="H66:I66"/>
    <mergeCell ref="J67:K67"/>
    <mergeCell ref="B17:C17"/>
    <mergeCell ref="D17:E17"/>
    <mergeCell ref="F17:G17"/>
    <mergeCell ref="H17:J17"/>
    <mergeCell ref="B67:C67"/>
    <mergeCell ref="D67:E67"/>
    <mergeCell ref="F67:G67"/>
    <mergeCell ref="H67:I67"/>
    <mergeCell ref="J65:K65"/>
    <mergeCell ref="B16:C16"/>
    <mergeCell ref="D16:E16"/>
    <mergeCell ref="F16:G16"/>
    <mergeCell ref="H16:J16"/>
    <mergeCell ref="B15:C15"/>
    <mergeCell ref="D15:E15"/>
    <mergeCell ref="F15:G15"/>
    <mergeCell ref="H15:J15"/>
    <mergeCell ref="D13:E13"/>
    <mergeCell ref="F13:G13"/>
    <mergeCell ref="H13:J13"/>
    <mergeCell ref="B14:C14"/>
    <mergeCell ref="D14:E14"/>
    <mergeCell ref="F14:G14"/>
    <mergeCell ref="H14:J14"/>
    <mergeCell ref="H68:I68"/>
    <mergeCell ref="B11:C11"/>
    <mergeCell ref="D11:E11"/>
    <mergeCell ref="F11:G11"/>
    <mergeCell ref="H11:J11"/>
    <mergeCell ref="B12:C12"/>
    <mergeCell ref="D12:E12"/>
    <mergeCell ref="F12:G12"/>
    <mergeCell ref="H12:J12"/>
    <mergeCell ref="B13:C13"/>
    <mergeCell ref="J68:K68"/>
    <mergeCell ref="A159:B159"/>
    <mergeCell ref="B68:C68"/>
    <mergeCell ref="D68:E68"/>
    <mergeCell ref="F68:G68"/>
    <mergeCell ref="B154:D154"/>
    <mergeCell ref="E154:F154"/>
    <mergeCell ref="G154:H154"/>
    <mergeCell ref="I154:J154"/>
    <mergeCell ref="B74:C74"/>
  </mergeCells>
  <printOptions horizontalCentered="1"/>
  <pageMargins left="0.35433070866141736" right="0.35433070866141736" top="0.984251968503937" bottom="0.7874015748031497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D9" sqref="D9"/>
    </sheetView>
  </sheetViews>
  <sheetFormatPr defaultColWidth="8.88671875" defaultRowHeight="13.5"/>
  <cols>
    <col min="1" max="1" width="10.10546875" style="0" customWidth="1"/>
    <col min="2" max="12" width="6.3359375" style="0" customWidth="1"/>
  </cols>
  <sheetData>
    <row r="1" s="12" customFormat="1" ht="21" customHeight="1">
      <c r="A1" s="10" t="s">
        <v>236</v>
      </c>
    </row>
    <row r="2" s="12" customFormat="1" ht="13.5"/>
    <row r="3" spans="1:12" s="12" customFormat="1" ht="23.25" customHeight="1">
      <c r="A3" s="16" t="s">
        <v>21</v>
      </c>
      <c r="B3" s="34" t="s">
        <v>22</v>
      </c>
      <c r="C3" s="35" t="s">
        <v>23</v>
      </c>
      <c r="D3" s="35" t="s">
        <v>24</v>
      </c>
      <c r="E3" s="35" t="s">
        <v>25</v>
      </c>
      <c r="F3" s="35" t="s">
        <v>26</v>
      </c>
      <c r="G3" s="35" t="s">
        <v>27</v>
      </c>
      <c r="H3" s="35" t="s">
        <v>28</v>
      </c>
      <c r="I3" s="35" t="s">
        <v>210</v>
      </c>
      <c r="J3" s="35" t="s">
        <v>29</v>
      </c>
      <c r="K3" s="35" t="s">
        <v>52</v>
      </c>
      <c r="L3" s="36" t="s">
        <v>51</v>
      </c>
    </row>
    <row r="4" spans="1:12" s="12" customFormat="1" ht="23.25" customHeight="1">
      <c r="A4" s="51" t="s">
        <v>208</v>
      </c>
      <c r="B4" s="52"/>
      <c r="C4" s="53"/>
      <c r="D4" s="53"/>
      <c r="E4" s="53"/>
      <c r="F4" s="53"/>
      <c r="G4" s="53"/>
      <c r="H4" s="53"/>
      <c r="I4" s="53"/>
      <c r="J4" s="53">
        <v>6</v>
      </c>
      <c r="K4" s="53">
        <f aca="true" t="shared" si="0" ref="K4:K9">SUM(B4:J4)</f>
        <v>6</v>
      </c>
      <c r="L4" s="54"/>
    </row>
    <row r="5" spans="1:12" s="12" customFormat="1" ht="23.25" customHeight="1">
      <c r="A5" s="37" t="s">
        <v>30</v>
      </c>
      <c r="B5" s="27"/>
      <c r="C5" s="28">
        <v>1</v>
      </c>
      <c r="D5" s="28"/>
      <c r="E5" s="28">
        <v>4</v>
      </c>
      <c r="F5" s="28"/>
      <c r="G5" s="28"/>
      <c r="H5" s="28"/>
      <c r="I5" s="28"/>
      <c r="J5" s="28"/>
      <c r="K5" s="28">
        <f t="shared" si="0"/>
        <v>5</v>
      </c>
      <c r="L5" s="29"/>
    </row>
    <row r="6" spans="1:12" s="12" customFormat="1" ht="23.25" customHeight="1">
      <c r="A6" s="37" t="s">
        <v>209</v>
      </c>
      <c r="B6" s="27"/>
      <c r="C6" s="28">
        <v>1</v>
      </c>
      <c r="D6" s="28">
        <v>1</v>
      </c>
      <c r="E6" s="28"/>
      <c r="F6" s="28"/>
      <c r="G6" s="28"/>
      <c r="H6" s="28"/>
      <c r="I6" s="28">
        <v>2</v>
      </c>
      <c r="J6" s="28"/>
      <c r="K6" s="28">
        <f t="shared" si="0"/>
        <v>4</v>
      </c>
      <c r="L6" s="29"/>
    </row>
    <row r="7" spans="1:12" s="12" customFormat="1" ht="23.25" customHeight="1">
      <c r="A7" s="37" t="s">
        <v>31</v>
      </c>
      <c r="B7" s="27"/>
      <c r="C7" s="28">
        <v>1</v>
      </c>
      <c r="D7" s="28"/>
      <c r="E7" s="28"/>
      <c r="F7" s="28"/>
      <c r="G7" s="28">
        <v>2</v>
      </c>
      <c r="H7" s="28">
        <v>2</v>
      </c>
      <c r="I7" s="28">
        <v>1</v>
      </c>
      <c r="J7" s="30"/>
      <c r="K7" s="28">
        <f t="shared" si="0"/>
        <v>6</v>
      </c>
      <c r="L7" s="29"/>
    </row>
    <row r="8" spans="1:12" s="12" customFormat="1" ht="23.25" customHeight="1">
      <c r="A8" s="38" t="s">
        <v>32</v>
      </c>
      <c r="B8" s="31">
        <v>3</v>
      </c>
      <c r="C8" s="32"/>
      <c r="D8" s="32"/>
      <c r="E8" s="32"/>
      <c r="F8" s="32"/>
      <c r="G8" s="32"/>
      <c r="H8" s="32"/>
      <c r="I8" s="32">
        <v>2</v>
      </c>
      <c r="J8" s="32"/>
      <c r="K8" s="32">
        <f t="shared" si="0"/>
        <v>5</v>
      </c>
      <c r="L8" s="33"/>
    </row>
    <row r="9" spans="1:12" s="12" customFormat="1" ht="23.25" customHeight="1">
      <c r="A9" s="16" t="s">
        <v>52</v>
      </c>
      <c r="B9" s="34">
        <f aca="true" t="shared" si="1" ref="B9:J9">SUM(B5:B8)</f>
        <v>3</v>
      </c>
      <c r="C9" s="35">
        <f t="shared" si="1"/>
        <v>3</v>
      </c>
      <c r="D9" s="35">
        <f t="shared" si="1"/>
        <v>1</v>
      </c>
      <c r="E9" s="35">
        <f t="shared" si="1"/>
        <v>4</v>
      </c>
      <c r="F9" s="35">
        <f t="shared" si="1"/>
        <v>0</v>
      </c>
      <c r="G9" s="35">
        <f t="shared" si="1"/>
        <v>2</v>
      </c>
      <c r="H9" s="35">
        <f t="shared" si="1"/>
        <v>2</v>
      </c>
      <c r="I9" s="35">
        <f t="shared" si="1"/>
        <v>5</v>
      </c>
      <c r="J9" s="35">
        <f t="shared" si="1"/>
        <v>0</v>
      </c>
      <c r="K9" s="35">
        <f t="shared" si="0"/>
        <v>20</v>
      </c>
      <c r="L9" s="36"/>
    </row>
    <row r="10" spans="1:12" s="12" customFormat="1" ht="23.2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="12" customFormat="1" ht="18.75" customHeight="1"/>
    <row r="12" s="12" customFormat="1" ht="21" customHeight="1">
      <c r="A12" s="10" t="s">
        <v>237</v>
      </c>
    </row>
    <row r="13" s="12" customFormat="1" ht="14.25" customHeight="1">
      <c r="A13" s="13"/>
    </row>
    <row r="14" spans="1:12" s="12" customFormat="1" ht="21" customHeight="1">
      <c r="A14" s="25" t="s">
        <v>33</v>
      </c>
      <c r="B14" s="117" t="s">
        <v>34</v>
      </c>
      <c r="C14" s="117"/>
      <c r="D14" s="117"/>
      <c r="E14" s="117" t="s">
        <v>35</v>
      </c>
      <c r="F14" s="117"/>
      <c r="G14" s="117"/>
      <c r="H14" s="117"/>
      <c r="I14" s="117" t="s">
        <v>36</v>
      </c>
      <c r="J14" s="117"/>
      <c r="K14" s="117" t="s">
        <v>51</v>
      </c>
      <c r="L14" s="117"/>
    </row>
    <row r="15" spans="1:12" s="12" customFormat="1" ht="21" customHeight="1">
      <c r="A15" s="39" t="s">
        <v>18</v>
      </c>
      <c r="B15" s="126" t="s">
        <v>37</v>
      </c>
      <c r="C15" s="126"/>
      <c r="D15" s="126"/>
      <c r="E15" s="126" t="s">
        <v>38</v>
      </c>
      <c r="F15" s="126"/>
      <c r="G15" s="126"/>
      <c r="H15" s="126"/>
      <c r="I15" s="126">
        <v>1</v>
      </c>
      <c r="J15" s="126"/>
      <c r="K15" s="126"/>
      <c r="L15" s="126"/>
    </row>
    <row r="16" spans="1:12" s="12" customFormat="1" ht="21" customHeight="1">
      <c r="A16" s="40" t="s">
        <v>40</v>
      </c>
      <c r="B16" s="127" t="s">
        <v>19</v>
      </c>
      <c r="C16" s="127"/>
      <c r="D16" s="127"/>
      <c r="E16" s="127" t="s">
        <v>39</v>
      </c>
      <c r="F16" s="127"/>
      <c r="G16" s="127"/>
      <c r="H16" s="127"/>
      <c r="I16" s="127">
        <v>1</v>
      </c>
      <c r="J16" s="127"/>
      <c r="K16" s="127"/>
      <c r="L16" s="127"/>
    </row>
    <row r="17" spans="1:12" s="12" customFormat="1" ht="21" customHeight="1">
      <c r="A17" s="40" t="s">
        <v>40</v>
      </c>
      <c r="B17" s="127" t="s">
        <v>212</v>
      </c>
      <c r="C17" s="127"/>
      <c r="D17" s="127"/>
      <c r="E17" s="127" t="s">
        <v>211</v>
      </c>
      <c r="F17" s="127"/>
      <c r="G17" s="127"/>
      <c r="H17" s="127"/>
      <c r="I17" s="127">
        <v>1</v>
      </c>
      <c r="J17" s="127"/>
      <c r="K17" s="127"/>
      <c r="L17" s="127"/>
    </row>
    <row r="18" spans="1:12" s="12" customFormat="1" ht="21" customHeight="1">
      <c r="A18" s="40" t="s">
        <v>216</v>
      </c>
      <c r="B18" s="124" t="s">
        <v>217</v>
      </c>
      <c r="C18" s="128"/>
      <c r="D18" s="125"/>
      <c r="E18" s="124" t="s">
        <v>218</v>
      </c>
      <c r="F18" s="128"/>
      <c r="G18" s="128"/>
      <c r="H18" s="125"/>
      <c r="I18" s="124">
        <v>3</v>
      </c>
      <c r="J18" s="125"/>
      <c r="K18" s="124"/>
      <c r="L18" s="125"/>
    </row>
    <row r="19" spans="1:12" s="12" customFormat="1" ht="21" customHeight="1">
      <c r="A19" s="40" t="s">
        <v>41</v>
      </c>
      <c r="B19" s="124" t="s">
        <v>213</v>
      </c>
      <c r="C19" s="128"/>
      <c r="D19" s="125"/>
      <c r="E19" s="127" t="s">
        <v>214</v>
      </c>
      <c r="F19" s="127"/>
      <c r="G19" s="127"/>
      <c r="H19" s="127"/>
      <c r="I19" s="127">
        <v>3</v>
      </c>
      <c r="J19" s="127"/>
      <c r="K19" s="127"/>
      <c r="L19" s="127"/>
    </row>
    <row r="20" spans="1:12" s="12" customFormat="1" ht="21" customHeight="1">
      <c r="A20" s="40" t="s">
        <v>41</v>
      </c>
      <c r="B20" s="127" t="s">
        <v>20</v>
      </c>
      <c r="C20" s="127"/>
      <c r="D20" s="127"/>
      <c r="E20" s="127" t="s">
        <v>215</v>
      </c>
      <c r="F20" s="127"/>
      <c r="G20" s="127"/>
      <c r="H20" s="127"/>
      <c r="I20" s="127">
        <v>2</v>
      </c>
      <c r="J20" s="127"/>
      <c r="K20" s="127"/>
      <c r="L20" s="127"/>
    </row>
    <row r="21" spans="1:12" s="12" customFormat="1" ht="21" customHeight="1">
      <c r="A21" s="40" t="s">
        <v>219</v>
      </c>
      <c r="B21" s="127" t="s">
        <v>220</v>
      </c>
      <c r="C21" s="127"/>
      <c r="D21" s="127"/>
      <c r="E21" s="127" t="s">
        <v>221</v>
      </c>
      <c r="F21" s="127"/>
      <c r="G21" s="127"/>
      <c r="H21" s="127"/>
      <c r="I21" s="127">
        <v>1</v>
      </c>
      <c r="J21" s="127"/>
      <c r="K21" s="127"/>
      <c r="L21" s="127"/>
    </row>
    <row r="22" spans="1:12" s="12" customFormat="1" ht="21" customHeight="1">
      <c r="A22" s="69" t="s">
        <v>56</v>
      </c>
      <c r="B22" s="123" t="s">
        <v>222</v>
      </c>
      <c r="C22" s="123"/>
      <c r="D22" s="123"/>
      <c r="E22" s="123" t="s">
        <v>58</v>
      </c>
      <c r="F22" s="123"/>
      <c r="G22" s="123"/>
      <c r="H22" s="123"/>
      <c r="I22" s="123">
        <v>2</v>
      </c>
      <c r="J22" s="123"/>
      <c r="K22" s="127"/>
      <c r="L22" s="127"/>
    </row>
    <row r="23" spans="1:12" s="12" customFormat="1" ht="21" customHeight="1">
      <c r="A23" s="69" t="s">
        <v>56</v>
      </c>
      <c r="B23" s="123" t="s">
        <v>235</v>
      </c>
      <c r="C23" s="123"/>
      <c r="D23" s="123"/>
      <c r="E23" s="123" t="s">
        <v>58</v>
      </c>
      <c r="F23" s="123"/>
      <c r="G23" s="123"/>
      <c r="H23" s="123"/>
      <c r="I23" s="123">
        <v>1</v>
      </c>
      <c r="J23" s="123"/>
      <c r="K23" s="124"/>
      <c r="L23" s="125"/>
    </row>
    <row r="24" spans="1:12" s="12" customFormat="1" ht="21" customHeight="1">
      <c r="A24" s="38" t="s">
        <v>56</v>
      </c>
      <c r="B24" s="129" t="s">
        <v>57</v>
      </c>
      <c r="C24" s="129"/>
      <c r="D24" s="129"/>
      <c r="E24" s="129" t="s">
        <v>58</v>
      </c>
      <c r="F24" s="129"/>
      <c r="G24" s="129"/>
      <c r="H24" s="129"/>
      <c r="I24" s="129">
        <v>2</v>
      </c>
      <c r="J24" s="129"/>
      <c r="K24" s="129"/>
      <c r="L24" s="129"/>
    </row>
    <row r="25" spans="2:12" s="12" customFormat="1" ht="21" customHeight="1"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</row>
    <row r="26" spans="2:12" s="12" customFormat="1" ht="21" customHeight="1"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</row>
    <row r="27" spans="2:12" s="12" customFormat="1" ht="21" customHeight="1"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</row>
    <row r="28" s="12" customFormat="1" ht="21" customHeight="1"/>
    <row r="29" s="12" customFormat="1" ht="21" customHeight="1"/>
    <row r="30" s="12" customFormat="1" ht="21" customHeight="1"/>
    <row r="31" s="12" customFormat="1" ht="21" customHeight="1"/>
    <row r="32" s="12" customFormat="1" ht="21" customHeight="1"/>
    <row r="33" s="12" customFormat="1" ht="21" customHeight="1"/>
    <row r="34" s="12" customFormat="1" ht="21" customHeight="1"/>
    <row r="35" s="12" customFormat="1" ht="21" customHeight="1"/>
    <row r="36" s="12" customFormat="1" ht="13.5"/>
    <row r="37" s="12" customFormat="1" ht="13.5"/>
    <row r="38" s="12" customFormat="1" ht="13.5"/>
    <row r="39" s="12" customFormat="1" ht="13.5"/>
    <row r="40" s="12" customFormat="1" ht="13.5"/>
    <row r="41" s="12" customFormat="1" ht="13.5"/>
    <row r="42" s="12" customFormat="1" ht="13.5"/>
    <row r="43" s="12" customFormat="1" ht="13.5"/>
    <row r="44" s="12" customFormat="1" ht="13.5"/>
  </sheetData>
  <mergeCells count="56">
    <mergeCell ref="B18:D18"/>
    <mergeCell ref="E18:H18"/>
    <mergeCell ref="I18:J18"/>
    <mergeCell ref="K18:L18"/>
    <mergeCell ref="B27:D27"/>
    <mergeCell ref="E27:H27"/>
    <mergeCell ref="I27:J27"/>
    <mergeCell ref="K27:L27"/>
    <mergeCell ref="B26:D26"/>
    <mergeCell ref="E26:H26"/>
    <mergeCell ref="I26:J26"/>
    <mergeCell ref="K26:L26"/>
    <mergeCell ref="B25:D25"/>
    <mergeCell ref="E25:H25"/>
    <mergeCell ref="I25:J25"/>
    <mergeCell ref="K25:L25"/>
    <mergeCell ref="B24:D24"/>
    <mergeCell ref="E24:H24"/>
    <mergeCell ref="I24:J24"/>
    <mergeCell ref="K24:L24"/>
    <mergeCell ref="I22:J22"/>
    <mergeCell ref="K15:L15"/>
    <mergeCell ref="K16:L16"/>
    <mergeCell ref="K17:L17"/>
    <mergeCell ref="K19:L19"/>
    <mergeCell ref="K20:L20"/>
    <mergeCell ref="K21:L21"/>
    <mergeCell ref="K22:L22"/>
    <mergeCell ref="I17:J17"/>
    <mergeCell ref="I19:J19"/>
    <mergeCell ref="I20:J20"/>
    <mergeCell ref="I21:J21"/>
    <mergeCell ref="E20:H20"/>
    <mergeCell ref="E21:H21"/>
    <mergeCell ref="E22:H22"/>
    <mergeCell ref="B20:D20"/>
    <mergeCell ref="B21:D21"/>
    <mergeCell ref="B22:D22"/>
    <mergeCell ref="K14:L14"/>
    <mergeCell ref="B16:D16"/>
    <mergeCell ref="B17:D17"/>
    <mergeCell ref="B19:D19"/>
    <mergeCell ref="E15:H15"/>
    <mergeCell ref="E16:H16"/>
    <mergeCell ref="E17:H17"/>
    <mergeCell ref="E19:H19"/>
    <mergeCell ref="I15:J15"/>
    <mergeCell ref="I16:J16"/>
    <mergeCell ref="B15:D15"/>
    <mergeCell ref="B14:D14"/>
    <mergeCell ref="E14:H14"/>
    <mergeCell ref="I14:J14"/>
    <mergeCell ref="B23:D23"/>
    <mergeCell ref="E23:H23"/>
    <mergeCell ref="I23:J23"/>
    <mergeCell ref="K23:L23"/>
  </mergeCells>
  <printOptions horizontalCentered="1"/>
  <pageMargins left="0.15748031496062992" right="0.15748031496062992" top="0.984251968503937" bottom="0.787401574803149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E23" sqref="E23:G24"/>
    </sheetView>
  </sheetViews>
  <sheetFormatPr defaultColWidth="8.88671875" defaultRowHeight="13.5"/>
  <cols>
    <col min="1" max="20" width="7.21484375" style="0" customWidth="1"/>
  </cols>
  <sheetData>
    <row r="1" s="11" customFormat="1" ht="20.25" customHeight="1">
      <c r="A1" s="41" t="s">
        <v>45</v>
      </c>
    </row>
    <row r="2" s="11" customFormat="1" ht="20.25" customHeight="1">
      <c r="B2" s="41"/>
    </row>
    <row r="3" s="42" customFormat="1" ht="20.25" customHeight="1">
      <c r="B3" s="43"/>
    </row>
    <row r="4" s="42" customFormat="1" ht="20.25" customHeight="1">
      <c r="B4" s="43"/>
    </row>
    <row r="5" s="42" customFormat="1" ht="12.75" customHeight="1"/>
    <row r="6" s="42" customFormat="1" ht="13.5"/>
    <row r="7" spans="5:7" s="42" customFormat="1" ht="13.5">
      <c r="E7" s="142" t="s">
        <v>46</v>
      </c>
      <c r="F7" s="143"/>
      <c r="G7" s="144"/>
    </row>
    <row r="8" spans="5:7" s="42" customFormat="1" ht="13.5">
      <c r="E8" s="145"/>
      <c r="F8" s="146"/>
      <c r="G8" s="147"/>
    </row>
    <row r="9" spans="5:7" s="42" customFormat="1" ht="13.5">
      <c r="E9" s="130"/>
      <c r="F9" s="131"/>
      <c r="G9" s="132"/>
    </row>
    <row r="10" spans="5:7" s="42" customFormat="1" ht="13.5">
      <c r="E10" s="133"/>
      <c r="F10" s="134"/>
      <c r="G10" s="135"/>
    </row>
    <row r="11" s="42" customFormat="1" ht="13.5"/>
    <row r="12" s="42" customFormat="1" ht="13.5"/>
    <row r="13" spans="5:11" s="42" customFormat="1" ht="13.5">
      <c r="E13" s="136" t="s">
        <v>47</v>
      </c>
      <c r="F13" s="137"/>
      <c r="G13" s="138"/>
      <c r="I13" s="136" t="s">
        <v>48</v>
      </c>
      <c r="J13" s="137"/>
      <c r="K13" s="138"/>
    </row>
    <row r="14" spans="5:11" s="42" customFormat="1" ht="13.5">
      <c r="E14" s="136"/>
      <c r="F14" s="137"/>
      <c r="G14" s="138"/>
      <c r="I14" s="136"/>
      <c r="J14" s="137"/>
      <c r="K14" s="138"/>
    </row>
    <row r="15" spans="5:11" s="42" customFormat="1" ht="13.5">
      <c r="E15" s="139"/>
      <c r="F15" s="140"/>
      <c r="G15" s="141"/>
      <c r="I15" s="139"/>
      <c r="J15" s="140"/>
      <c r="K15" s="141"/>
    </row>
    <row r="16" spans="5:11" s="42" customFormat="1" ht="13.5">
      <c r="E16" s="139"/>
      <c r="F16" s="140"/>
      <c r="G16" s="141"/>
      <c r="I16" s="139"/>
      <c r="J16" s="140"/>
      <c r="K16" s="141"/>
    </row>
    <row r="17" s="42" customFormat="1" ht="13.5"/>
    <row r="18" s="42" customFormat="1" ht="13.5"/>
    <row r="19" s="42" customFormat="1" ht="13.5"/>
    <row r="20" s="42" customFormat="1" ht="13.5"/>
    <row r="21" spans="1:11" s="42" customFormat="1" ht="13.5">
      <c r="A21" s="136" t="s">
        <v>49</v>
      </c>
      <c r="B21" s="137"/>
      <c r="C21" s="138"/>
      <c r="E21" s="136" t="s">
        <v>223</v>
      </c>
      <c r="F21" s="137"/>
      <c r="G21" s="138"/>
      <c r="I21" s="136" t="s">
        <v>50</v>
      </c>
      <c r="J21" s="137"/>
      <c r="K21" s="138"/>
    </row>
    <row r="22" spans="1:11" s="42" customFormat="1" ht="13.5">
      <c r="A22" s="136"/>
      <c r="B22" s="137"/>
      <c r="C22" s="138"/>
      <c r="E22" s="136"/>
      <c r="F22" s="137"/>
      <c r="G22" s="138"/>
      <c r="I22" s="136"/>
      <c r="J22" s="137"/>
      <c r="K22" s="138"/>
    </row>
    <row r="23" spans="1:11" s="42" customFormat="1" ht="13.5">
      <c r="A23" s="139"/>
      <c r="B23" s="140"/>
      <c r="C23" s="141"/>
      <c r="E23" s="139"/>
      <c r="F23" s="140"/>
      <c r="G23" s="141"/>
      <c r="I23" s="139"/>
      <c r="J23" s="140"/>
      <c r="K23" s="141"/>
    </row>
    <row r="24" spans="1:11" s="42" customFormat="1" ht="13.5">
      <c r="A24" s="139"/>
      <c r="B24" s="140"/>
      <c r="C24" s="141"/>
      <c r="E24" s="139"/>
      <c r="F24" s="140"/>
      <c r="G24" s="141"/>
      <c r="I24" s="139"/>
      <c r="J24" s="140"/>
      <c r="K24" s="141"/>
    </row>
    <row r="25" s="42" customFormat="1" ht="13.5"/>
    <row r="26" s="42" customFormat="1" ht="13.5"/>
    <row r="27" spans="1:11" s="42" customFormat="1" ht="13.5">
      <c r="A27" s="130" t="s">
        <v>54</v>
      </c>
      <c r="B27" s="131"/>
      <c r="C27" s="132"/>
      <c r="E27" s="130" t="s">
        <v>55</v>
      </c>
      <c r="F27" s="131"/>
      <c r="G27" s="132"/>
      <c r="I27" s="130" t="s">
        <v>55</v>
      </c>
      <c r="J27" s="131"/>
      <c r="K27" s="132"/>
    </row>
    <row r="28" spans="1:11" s="26" customFormat="1" ht="13.5">
      <c r="A28" s="133"/>
      <c r="B28" s="134"/>
      <c r="C28" s="135"/>
      <c r="E28" s="133"/>
      <c r="F28" s="134"/>
      <c r="G28" s="135"/>
      <c r="I28" s="133"/>
      <c r="J28" s="134"/>
      <c r="K28" s="135"/>
    </row>
    <row r="29" s="26" customFormat="1" ht="13.5"/>
    <row r="30" s="26" customFormat="1" ht="13.5"/>
    <row r="31" s="26" customFormat="1" ht="13.5"/>
    <row r="32" s="26" customFormat="1" ht="13.5"/>
    <row r="33" s="26" customFormat="1" ht="13.5"/>
    <row r="34" s="26" customFormat="1" ht="13.5"/>
  </sheetData>
  <mergeCells count="15">
    <mergeCell ref="E23:G24"/>
    <mergeCell ref="E7:G8"/>
    <mergeCell ref="E9:G10"/>
    <mergeCell ref="E13:G14"/>
    <mergeCell ref="E15:G16"/>
    <mergeCell ref="A27:C28"/>
    <mergeCell ref="E27:G28"/>
    <mergeCell ref="I27:K28"/>
    <mergeCell ref="I13:K14"/>
    <mergeCell ref="I15:K16"/>
    <mergeCell ref="A21:C22"/>
    <mergeCell ref="A23:C24"/>
    <mergeCell ref="I21:K22"/>
    <mergeCell ref="I23:K24"/>
    <mergeCell ref="E21:G22"/>
  </mergeCells>
  <printOptions horizontalCentered="1"/>
  <pageMargins left="0.15748031496062992" right="0.15748031496062992" top="0.3937007874015748" bottom="0.5905511811023623" header="0.5118110236220472" footer="0.511811023622047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4"/>
  <sheetViews>
    <sheetView workbookViewId="0" topLeftCell="A1">
      <selection activeCell="C6" sqref="C6"/>
    </sheetView>
  </sheetViews>
  <sheetFormatPr defaultColWidth="8.88671875" defaultRowHeight="13.5"/>
  <cols>
    <col min="1" max="1" width="6.3359375" style="12" customWidth="1"/>
    <col min="2" max="2" width="9.3359375" style="12" customWidth="1"/>
    <col min="3" max="16" width="7.77734375" style="12" customWidth="1"/>
    <col min="17" max="17" width="9.3359375" style="12" customWidth="1"/>
    <col min="18" max="18" width="14.3359375" style="0" customWidth="1"/>
    <col min="19" max="32" width="7.21484375" style="0" customWidth="1"/>
  </cols>
  <sheetData>
    <row r="1" spans="1:17" s="55" customFormat="1" ht="25.5">
      <c r="A1" s="152" t="s">
        <v>255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</row>
    <row r="2" ht="22.5" customHeight="1"/>
    <row r="3" spans="1:17" ht="38.25" customHeight="1">
      <c r="A3" s="161" t="s">
        <v>239</v>
      </c>
      <c r="B3" s="162"/>
      <c r="C3" s="158" t="s">
        <v>240</v>
      </c>
      <c r="D3" s="159" t="s">
        <v>241</v>
      </c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60"/>
      <c r="Q3" s="156" t="s">
        <v>242</v>
      </c>
    </row>
    <row r="4" spans="1:17" ht="38.25" customHeight="1">
      <c r="A4" s="163" t="s">
        <v>243</v>
      </c>
      <c r="B4" s="164"/>
      <c r="C4" s="149"/>
      <c r="D4" s="56" t="s">
        <v>244</v>
      </c>
      <c r="E4" s="56" t="s">
        <v>224</v>
      </c>
      <c r="F4" s="56" t="s">
        <v>225</v>
      </c>
      <c r="G4" s="56" t="s">
        <v>226</v>
      </c>
      <c r="H4" s="56" t="s">
        <v>227</v>
      </c>
      <c r="I4" s="56" t="s">
        <v>228</v>
      </c>
      <c r="J4" s="56" t="s">
        <v>229</v>
      </c>
      <c r="K4" s="56" t="s">
        <v>230</v>
      </c>
      <c r="L4" s="56" t="s">
        <v>231</v>
      </c>
      <c r="M4" s="56" t="s">
        <v>232</v>
      </c>
      <c r="N4" s="56" t="s">
        <v>233</v>
      </c>
      <c r="O4" s="56" t="s">
        <v>234</v>
      </c>
      <c r="P4" s="57" t="s">
        <v>245</v>
      </c>
      <c r="Q4" s="157"/>
    </row>
    <row r="5" spans="1:19" ht="38.25" customHeight="1">
      <c r="A5" s="148" t="s">
        <v>246</v>
      </c>
      <c r="B5" s="149"/>
      <c r="C5" s="58">
        <v>22.67277895746015</v>
      </c>
      <c r="D5" s="59">
        <v>1.9</v>
      </c>
      <c r="E5" s="59">
        <v>1.9</v>
      </c>
      <c r="F5" s="59">
        <v>1.9</v>
      </c>
      <c r="G5" s="59">
        <v>1.9</v>
      </c>
      <c r="H5" s="59">
        <v>1.9</v>
      </c>
      <c r="I5" s="59">
        <v>1.9</v>
      </c>
      <c r="J5" s="59">
        <v>1.9</v>
      </c>
      <c r="K5" s="59">
        <v>1.9</v>
      </c>
      <c r="L5" s="59">
        <v>1.9</v>
      </c>
      <c r="M5" s="59">
        <v>1.9</v>
      </c>
      <c r="N5" s="59">
        <v>1.9</v>
      </c>
      <c r="O5" s="59">
        <v>1.8</v>
      </c>
      <c r="P5" s="60">
        <f aca="true" t="shared" si="0" ref="P5:P10">SUM(D5:O5)</f>
        <v>22.7</v>
      </c>
      <c r="Q5" s="61"/>
      <c r="R5" s="70">
        <v>271845606</v>
      </c>
      <c r="S5" s="72">
        <f>R5/R11*100</f>
        <v>22.67277895746015</v>
      </c>
    </row>
    <row r="6" spans="1:19" ht="38.25" customHeight="1">
      <c r="A6" s="148" t="s">
        <v>247</v>
      </c>
      <c r="B6" s="149"/>
      <c r="C6" s="58">
        <v>26.8063096338702</v>
      </c>
      <c r="D6" s="59">
        <v>2.5</v>
      </c>
      <c r="E6" s="59">
        <v>2.5</v>
      </c>
      <c r="F6" s="59">
        <v>2.5</v>
      </c>
      <c r="G6" s="59">
        <v>2.5</v>
      </c>
      <c r="H6" s="59">
        <v>2.4</v>
      </c>
      <c r="I6" s="59">
        <v>2.4</v>
      </c>
      <c r="J6" s="59">
        <v>2.4</v>
      </c>
      <c r="K6" s="59">
        <v>2.4</v>
      </c>
      <c r="L6" s="59">
        <v>2.4</v>
      </c>
      <c r="M6" s="59">
        <v>2.4</v>
      </c>
      <c r="N6" s="59">
        <v>2.4</v>
      </c>
      <c r="O6" s="59"/>
      <c r="P6" s="60">
        <f t="shared" si="0"/>
        <v>26.799999999999994</v>
      </c>
      <c r="Q6" s="61"/>
      <c r="R6" s="70">
        <v>321406454</v>
      </c>
      <c r="S6" s="72">
        <f>R6/R11*100</f>
        <v>26.8063096338702</v>
      </c>
    </row>
    <row r="7" spans="1:19" ht="38.25" customHeight="1">
      <c r="A7" s="148" t="s">
        <v>248</v>
      </c>
      <c r="B7" s="149"/>
      <c r="C7" s="58">
        <v>8.368480580047267</v>
      </c>
      <c r="D7" s="59"/>
      <c r="E7" s="59"/>
      <c r="F7" s="59"/>
      <c r="G7" s="59">
        <f>$C7/8</f>
        <v>1.0460600725059084</v>
      </c>
      <c r="H7" s="59">
        <f>$C7/8</f>
        <v>1.0460600725059084</v>
      </c>
      <c r="I7" s="59">
        <f>$C7/8</f>
        <v>1.0460600725059084</v>
      </c>
      <c r="J7" s="59">
        <f>$C7/8</f>
        <v>1.0460600725059084</v>
      </c>
      <c r="K7" s="59">
        <f>$C7/8</f>
        <v>1.0460600725059084</v>
      </c>
      <c r="L7" s="59">
        <v>1</v>
      </c>
      <c r="M7" s="59">
        <v>1.1</v>
      </c>
      <c r="N7" s="59">
        <v>1.1</v>
      </c>
      <c r="O7" s="59"/>
      <c r="P7" s="60">
        <f t="shared" si="0"/>
        <v>8.430300362529541</v>
      </c>
      <c r="Q7" s="61"/>
      <c r="R7" s="70">
        <v>100337708</v>
      </c>
      <c r="S7" s="72">
        <f>R7/R11*100</f>
        <v>8.368480580047267</v>
      </c>
    </row>
    <row r="8" spans="1:19" ht="38.25" customHeight="1">
      <c r="A8" s="150" t="s">
        <v>249</v>
      </c>
      <c r="B8" s="151"/>
      <c r="C8" s="58">
        <v>13.999308666312798</v>
      </c>
      <c r="D8" s="59"/>
      <c r="E8" s="59">
        <v>1.4</v>
      </c>
      <c r="F8" s="59">
        <v>1.4</v>
      </c>
      <c r="G8" s="59">
        <v>1.4</v>
      </c>
      <c r="H8" s="59">
        <v>1.4</v>
      </c>
      <c r="I8" s="59">
        <v>1.4</v>
      </c>
      <c r="J8" s="59">
        <v>1.4</v>
      </c>
      <c r="K8" s="59">
        <v>1.4</v>
      </c>
      <c r="L8" s="59">
        <v>1.4</v>
      </c>
      <c r="M8" s="59">
        <v>1.4</v>
      </c>
      <c r="N8" s="59">
        <v>1.4</v>
      </c>
      <c r="O8" s="59"/>
      <c r="P8" s="60">
        <f t="shared" si="0"/>
        <v>14.000000000000002</v>
      </c>
      <c r="Q8" s="61"/>
      <c r="R8" s="70">
        <v>167851085</v>
      </c>
      <c r="S8" s="72">
        <f>R8/R11*100</f>
        <v>13.999308666312798</v>
      </c>
    </row>
    <row r="9" spans="1:19" ht="38.25" customHeight="1">
      <c r="A9" s="148" t="s">
        <v>250</v>
      </c>
      <c r="B9" s="149"/>
      <c r="C9" s="58">
        <v>15.79179833622215</v>
      </c>
      <c r="D9" s="59"/>
      <c r="E9" s="59"/>
      <c r="F9" s="59"/>
      <c r="G9" s="59"/>
      <c r="H9" s="59">
        <v>3.9</v>
      </c>
      <c r="I9" s="59">
        <v>3.9</v>
      </c>
      <c r="J9" s="59">
        <v>4</v>
      </c>
      <c r="K9" s="59">
        <v>4</v>
      </c>
      <c r="L9" s="59"/>
      <c r="M9" s="59"/>
      <c r="N9" s="59"/>
      <c r="O9" s="59"/>
      <c r="P9" s="60">
        <f t="shared" si="0"/>
        <v>15.8</v>
      </c>
      <c r="Q9" s="61"/>
      <c r="R9" s="70">
        <v>189342956</v>
      </c>
      <c r="S9" s="72">
        <f>R9/R11*100</f>
        <v>15.79179833622215</v>
      </c>
    </row>
    <row r="10" spans="1:19" ht="38.25" customHeight="1">
      <c r="A10" s="148" t="s">
        <v>251</v>
      </c>
      <c r="B10" s="149"/>
      <c r="C10" s="58">
        <v>12.361323826087428</v>
      </c>
      <c r="D10" s="59">
        <v>1</v>
      </c>
      <c r="E10" s="59">
        <v>1</v>
      </c>
      <c r="F10" s="59">
        <v>1</v>
      </c>
      <c r="G10" s="59">
        <v>1</v>
      </c>
      <c r="H10" s="59">
        <v>1</v>
      </c>
      <c r="I10" s="59">
        <v>1</v>
      </c>
      <c r="J10" s="59">
        <v>1</v>
      </c>
      <c r="K10" s="59">
        <v>1</v>
      </c>
      <c r="L10" s="59">
        <v>1.1</v>
      </c>
      <c r="M10" s="59">
        <v>1.1</v>
      </c>
      <c r="N10" s="59">
        <v>1.1</v>
      </c>
      <c r="O10" s="59">
        <v>1.1</v>
      </c>
      <c r="P10" s="60">
        <f t="shared" si="0"/>
        <v>12.399999999999999</v>
      </c>
      <c r="Q10" s="61"/>
      <c r="R10" s="71">
        <v>148211720</v>
      </c>
      <c r="S10" s="72">
        <f>R10/$R11*100</f>
        <v>12.361323826087428</v>
      </c>
    </row>
    <row r="11" spans="1:19" ht="38.25" customHeight="1">
      <c r="A11" s="148" t="s">
        <v>245</v>
      </c>
      <c r="B11" s="149"/>
      <c r="C11" s="58">
        <f aca="true" t="shared" si="1" ref="C11:P11">SUM(C5:C10)</f>
        <v>99.99999999999999</v>
      </c>
      <c r="D11" s="58">
        <f t="shared" si="1"/>
        <v>5.4</v>
      </c>
      <c r="E11" s="58">
        <f t="shared" si="1"/>
        <v>6.800000000000001</v>
      </c>
      <c r="F11" s="58">
        <f t="shared" si="1"/>
        <v>6.800000000000001</v>
      </c>
      <c r="G11" s="58">
        <f t="shared" si="1"/>
        <v>7.846060072505908</v>
      </c>
      <c r="H11" s="58">
        <f t="shared" si="1"/>
        <v>11.64606007250591</v>
      </c>
      <c r="I11" s="58">
        <f t="shared" si="1"/>
        <v>11.64606007250591</v>
      </c>
      <c r="J11" s="58">
        <f t="shared" si="1"/>
        <v>11.746060072505909</v>
      </c>
      <c r="K11" s="58">
        <f t="shared" si="1"/>
        <v>11.746060072505909</v>
      </c>
      <c r="L11" s="58">
        <f t="shared" si="1"/>
        <v>7.799999999999999</v>
      </c>
      <c r="M11" s="58">
        <f t="shared" si="1"/>
        <v>7.9</v>
      </c>
      <c r="N11" s="58">
        <f t="shared" si="1"/>
        <v>7.9</v>
      </c>
      <c r="O11" s="58">
        <f t="shared" si="1"/>
        <v>2.9000000000000004</v>
      </c>
      <c r="P11" s="62">
        <f t="shared" si="1"/>
        <v>100.13030036252954</v>
      </c>
      <c r="Q11" s="61"/>
      <c r="R11" s="70">
        <f>SUM(R5:R10)</f>
        <v>1198995529</v>
      </c>
      <c r="S11" s="72">
        <f>SUM(S5:S10)</f>
        <v>99.99999999999999</v>
      </c>
    </row>
    <row r="12" spans="1:17" ht="38.25" customHeight="1">
      <c r="A12" s="153" t="s">
        <v>252</v>
      </c>
      <c r="B12" s="149" t="s">
        <v>253</v>
      </c>
      <c r="C12" s="149"/>
      <c r="D12" s="63">
        <v>598</v>
      </c>
      <c r="E12" s="63">
        <v>598</v>
      </c>
      <c r="F12" s="63">
        <v>598</v>
      </c>
      <c r="G12" s="63">
        <v>697</v>
      </c>
      <c r="H12" s="63">
        <v>814</v>
      </c>
      <c r="I12" s="63">
        <v>814</v>
      </c>
      <c r="J12" s="63">
        <v>805</v>
      </c>
      <c r="K12" s="63">
        <v>805</v>
      </c>
      <c r="L12" s="63">
        <v>673</v>
      </c>
      <c r="M12" s="63">
        <v>664</v>
      </c>
      <c r="N12" s="63">
        <v>664</v>
      </c>
      <c r="O12" s="63">
        <v>573</v>
      </c>
      <c r="P12" s="64">
        <f>SUM(D12:O12)</f>
        <v>8303</v>
      </c>
      <c r="Q12" s="61"/>
    </row>
    <row r="13" spans="1:17" ht="38.25" customHeight="1">
      <c r="A13" s="153"/>
      <c r="B13" s="149" t="s">
        <v>254</v>
      </c>
      <c r="C13" s="149"/>
      <c r="D13" s="63">
        <v>273</v>
      </c>
      <c r="E13" s="63">
        <v>273</v>
      </c>
      <c r="F13" s="63">
        <v>273</v>
      </c>
      <c r="G13" s="63">
        <v>318</v>
      </c>
      <c r="H13" s="63">
        <v>371</v>
      </c>
      <c r="I13" s="63">
        <v>371</v>
      </c>
      <c r="J13" s="63">
        <v>368</v>
      </c>
      <c r="K13" s="63">
        <v>368</v>
      </c>
      <c r="L13" s="63">
        <v>307</v>
      </c>
      <c r="M13" s="63">
        <v>303</v>
      </c>
      <c r="N13" s="63">
        <v>303</v>
      </c>
      <c r="O13" s="63">
        <v>261</v>
      </c>
      <c r="P13" s="64">
        <f>SUM(D13:O13)</f>
        <v>3789</v>
      </c>
      <c r="Q13" s="61"/>
    </row>
    <row r="14" spans="1:17" ht="38.25" customHeight="1">
      <c r="A14" s="154"/>
      <c r="B14" s="155" t="s">
        <v>245</v>
      </c>
      <c r="C14" s="155"/>
      <c r="D14" s="65">
        <f aca="true" t="shared" si="2" ref="D14:O14">D12+D13</f>
        <v>871</v>
      </c>
      <c r="E14" s="65">
        <f t="shared" si="2"/>
        <v>871</v>
      </c>
      <c r="F14" s="65">
        <f t="shared" si="2"/>
        <v>871</v>
      </c>
      <c r="G14" s="65">
        <f t="shared" si="2"/>
        <v>1015</v>
      </c>
      <c r="H14" s="65">
        <f t="shared" si="2"/>
        <v>1185</v>
      </c>
      <c r="I14" s="65">
        <f t="shared" si="2"/>
        <v>1185</v>
      </c>
      <c r="J14" s="65">
        <f t="shared" si="2"/>
        <v>1173</v>
      </c>
      <c r="K14" s="65">
        <f t="shared" si="2"/>
        <v>1173</v>
      </c>
      <c r="L14" s="65">
        <f t="shared" si="2"/>
        <v>980</v>
      </c>
      <c r="M14" s="65">
        <f t="shared" si="2"/>
        <v>967</v>
      </c>
      <c r="N14" s="65">
        <f t="shared" si="2"/>
        <v>967</v>
      </c>
      <c r="O14" s="65">
        <f t="shared" si="2"/>
        <v>834</v>
      </c>
      <c r="P14" s="66">
        <f>SUM(D14:O14)</f>
        <v>12092</v>
      </c>
      <c r="Q14" s="67"/>
    </row>
    <row r="15" spans="3:16" ht="27.75" customHeight="1"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3:16" ht="27.75" customHeight="1"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3:16" ht="27.75" customHeight="1"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3:16" ht="27.75" customHeight="1"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3:16" ht="27.75" customHeight="1"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3:16" ht="27.75" customHeight="1"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3:16" ht="27.75" customHeight="1"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3:16" ht="27.75" customHeight="1"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3:16" ht="27.75" customHeight="1"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3:16" ht="27.75" customHeight="1"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ht="27.75" customHeight="1"/>
  </sheetData>
  <mergeCells count="17">
    <mergeCell ref="A1:Q1"/>
    <mergeCell ref="A12:A14"/>
    <mergeCell ref="B12:C12"/>
    <mergeCell ref="B13:C13"/>
    <mergeCell ref="B14:C14"/>
    <mergeCell ref="Q3:Q4"/>
    <mergeCell ref="C3:C4"/>
    <mergeCell ref="D3:P3"/>
    <mergeCell ref="A3:B3"/>
    <mergeCell ref="A4:B4"/>
    <mergeCell ref="A10:B10"/>
    <mergeCell ref="A11:B11"/>
    <mergeCell ref="A5:B5"/>
    <mergeCell ref="A6:B6"/>
    <mergeCell ref="A7:B7"/>
    <mergeCell ref="A9:B9"/>
    <mergeCell ref="A8:B8"/>
  </mergeCells>
  <printOptions horizontalCentered="1"/>
  <pageMargins left="0.35433070866141736" right="0.35433070866141736" top="0.5905511811023623" bottom="0.3937007874015748" header="0.5118110236220472" footer="0.5118110236220472"/>
  <pageSetup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현대멀티캡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김남섭</dc:creator>
  <cp:keywords/>
  <dc:description/>
  <cp:lastModifiedBy>OWNER</cp:lastModifiedBy>
  <cp:lastPrinted>2002-06-13T11:55:44Z</cp:lastPrinted>
  <dcterms:created xsi:type="dcterms:W3CDTF">2000-11-24T02:20:35Z</dcterms:created>
  <dcterms:modified xsi:type="dcterms:W3CDTF">2008-07-13T05:26:09Z</dcterms:modified>
  <cp:category/>
  <cp:version/>
  <cp:contentType/>
  <cp:contentStatus/>
</cp:coreProperties>
</file>